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9月活动门店销售、毛利额目标及任务" sheetId="6" r:id="rId1"/>
    <sheet name="分中心任务" sheetId="7" r:id="rId2"/>
    <sheet name="Sheet1" sheetId="11" r:id="rId3"/>
  </sheets>
  <externalReferences>
    <externalReference r:id="rId4"/>
  </externalReferences>
  <definedNames>
    <definedName name="_xlnm._FilterDatabase" localSheetId="0" hidden="1">'9月活动门店销售、毛利额目标及任务'!$A$2:$H$141</definedName>
    <definedName name="_xlnm._FilterDatabase" localSheetId="1" hidden="1">分中心任务!$A$3:$G$21</definedName>
    <definedName name="_xlnm.Print_Titles" localSheetId="0">'9月活动门店销售、毛利额目标及任务'!$2:$2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<sst xmlns="http://schemas.openxmlformats.org/spreadsheetml/2006/main" count="751" uniqueCount="342">
  <si>
    <t>9月大促活动任务</t>
  </si>
  <si>
    <t>门店类别</t>
  </si>
  <si>
    <t>2025.9.10-9.12日均任务</t>
  </si>
  <si>
    <t>序号</t>
  </si>
  <si>
    <t>新门店ID</t>
  </si>
  <si>
    <t>门店名称</t>
  </si>
  <si>
    <t>销售任务</t>
  </si>
  <si>
    <t>毛利额任务</t>
  </si>
  <si>
    <t>毛利率</t>
  </si>
  <si>
    <t>备注</t>
  </si>
  <si>
    <t>旗舰店</t>
  </si>
  <si>
    <t>不含特药</t>
  </si>
  <si>
    <t>青羊区十二桥药店</t>
  </si>
  <si>
    <t>成都成汉太极大药房有限公司</t>
  </si>
  <si>
    <t>四川太极浆洗街药店</t>
  </si>
  <si>
    <t>光华药店</t>
  </si>
  <si>
    <t>三医院店（青龙街）</t>
  </si>
  <si>
    <t>邛崃中心药店</t>
  </si>
  <si>
    <t>高新区民丰大道西段药店</t>
  </si>
  <si>
    <t>五津西路药店</t>
  </si>
  <si>
    <t>花照壁</t>
  </si>
  <si>
    <t>锦江区榕声路店</t>
  </si>
  <si>
    <t>梨花街</t>
  </si>
  <si>
    <t>成华区万科路药店</t>
  </si>
  <si>
    <t>锦江区庆云南街药店</t>
  </si>
  <si>
    <t>东昌路店</t>
  </si>
  <si>
    <t>光华村街药店</t>
  </si>
  <si>
    <t>新津邓双镇岷江店</t>
  </si>
  <si>
    <t>静沙路</t>
  </si>
  <si>
    <t>紫薇东路</t>
  </si>
  <si>
    <t>锦江区观音桥街药店</t>
  </si>
  <si>
    <t>彭州致和路店</t>
  </si>
  <si>
    <t>新都区新都街道万和北路药店</t>
  </si>
  <si>
    <t>大邑县晋原镇内蒙古大道桃源药店</t>
  </si>
  <si>
    <t>成华区羊子山西路药店（兴元华盛）</t>
  </si>
  <si>
    <t>新都区新繁镇繁江北路药店</t>
  </si>
  <si>
    <t>二环路北四段药店（汇融名城）</t>
  </si>
  <si>
    <t>通盈街药店</t>
  </si>
  <si>
    <t>成华区华泰路药店</t>
  </si>
  <si>
    <t>新园大道药店</t>
  </si>
  <si>
    <t>怀远店</t>
  </si>
  <si>
    <t>金丝街药店</t>
  </si>
  <si>
    <t>四川太极金牛区蜀汉路药店</t>
  </si>
  <si>
    <t>四川太极新津五津西路二店</t>
  </si>
  <si>
    <t>科华北路</t>
  </si>
  <si>
    <t>锦江区水杉街药店</t>
  </si>
  <si>
    <t>雅安市太极智慧云医药科技有限公司</t>
  </si>
  <si>
    <t>花照壁中横街</t>
  </si>
  <si>
    <t>泰和二街</t>
  </si>
  <si>
    <t>培华东路店（六医院店）</t>
  </si>
  <si>
    <t>成华杉板桥南一路店</t>
  </si>
  <si>
    <t>金牛区交大路第三药店</t>
  </si>
  <si>
    <t>都江堰市蒲阳路药店</t>
  </si>
  <si>
    <t>贝森北路</t>
  </si>
  <si>
    <t>蜀辉路店</t>
  </si>
  <si>
    <t>永康东路药店</t>
  </si>
  <si>
    <t>武侯区佳灵路</t>
  </si>
  <si>
    <t>武侯区科华街药店</t>
  </si>
  <si>
    <t>枣子巷药店</t>
  </si>
  <si>
    <t>大石西路药店</t>
  </si>
  <si>
    <t>清江东路药店</t>
  </si>
  <si>
    <t>倪家桥</t>
  </si>
  <si>
    <t>光华北五路店</t>
  </si>
  <si>
    <t>杏林路</t>
  </si>
  <si>
    <t>大田坎街药店</t>
  </si>
  <si>
    <t>土龙路药店</t>
  </si>
  <si>
    <t>光华西一路</t>
  </si>
  <si>
    <t>银河北街</t>
  </si>
  <si>
    <t>金马河</t>
  </si>
  <si>
    <t>都江堰景中路店</t>
  </si>
  <si>
    <t>四川太极金牛区银沙路药店</t>
  </si>
  <si>
    <t>医贸大道店</t>
  </si>
  <si>
    <t>武侯区顺和街店</t>
  </si>
  <si>
    <t>成华区华油路药店</t>
  </si>
  <si>
    <t>青羊区北东街店</t>
  </si>
  <si>
    <t>崔家店路药店</t>
  </si>
  <si>
    <t>新乐中街药店</t>
  </si>
  <si>
    <t>高新区天久南巷药店</t>
  </si>
  <si>
    <t>蜀源路店</t>
  </si>
  <si>
    <t>宏济路</t>
  </si>
  <si>
    <t>高新区大源北街药店</t>
  </si>
  <si>
    <t>新都区马超东路店</t>
  </si>
  <si>
    <t>郫县郫筒镇东大街药店</t>
  </si>
  <si>
    <t>大邑县晋原镇通达东路五段药店</t>
  </si>
  <si>
    <t>红星店</t>
  </si>
  <si>
    <t>成华区华康路药店</t>
  </si>
  <si>
    <t>郫县郫筒镇一环路东南段药店</t>
  </si>
  <si>
    <t>大邑县沙渠镇方圆路药店</t>
  </si>
  <si>
    <t>西部店</t>
  </si>
  <si>
    <t>不含外销</t>
  </si>
  <si>
    <t>吉瑞三路</t>
  </si>
  <si>
    <t>大邑县晋原镇北街药店</t>
  </si>
  <si>
    <t>温江区公平街道江安路药店</t>
  </si>
  <si>
    <t>西林一街</t>
  </si>
  <si>
    <t>锦江区柳翠路药店</t>
  </si>
  <si>
    <t>新下街</t>
  </si>
  <si>
    <t>大邑县晋原镇子龙路店</t>
  </si>
  <si>
    <t>邛崃市临邛镇洪川小区药店</t>
  </si>
  <si>
    <t>青羊区童子街</t>
  </si>
  <si>
    <t>水碾河</t>
  </si>
  <si>
    <t>都江堰宝莲路</t>
  </si>
  <si>
    <t>金祥店</t>
  </si>
  <si>
    <t>沙湾东一路</t>
  </si>
  <si>
    <t>金带街药店</t>
  </si>
  <si>
    <t>驷马桥店</t>
  </si>
  <si>
    <t>都江堰奎光路中段药店</t>
  </si>
  <si>
    <t>双林路药店</t>
  </si>
  <si>
    <t>元华二巷</t>
  </si>
  <si>
    <t>长寿路</t>
  </si>
  <si>
    <t>都江堰幸福镇翔凤路药店</t>
  </si>
  <si>
    <t>成华区万宇路药店</t>
  </si>
  <si>
    <t>温江店</t>
  </si>
  <si>
    <t>都江堰市蒲阳镇堰问道西路药店</t>
  </si>
  <si>
    <t>邛崃市羊安镇永康大道药店</t>
  </si>
  <si>
    <t>锦江区劼人路药店</t>
  </si>
  <si>
    <t>都江堰聚源镇药店</t>
  </si>
  <si>
    <t>尚贤坊街药店</t>
  </si>
  <si>
    <t>五福桥东路</t>
  </si>
  <si>
    <t>蜀鑫路店</t>
  </si>
  <si>
    <t>大邑县晋原镇东街药店</t>
  </si>
  <si>
    <t>大悦路店</t>
  </si>
  <si>
    <t>武侯区高攀西巷药店</t>
  </si>
  <si>
    <t>潘家街店</t>
  </si>
  <si>
    <t>金牛区金沙路药店</t>
  </si>
  <si>
    <t>双流县西航港街道锦华路一段药店</t>
  </si>
  <si>
    <t>金牛区黄苑东街药店</t>
  </si>
  <si>
    <t>双流区东升街道三强西路药店</t>
  </si>
  <si>
    <t>尚锦路店</t>
  </si>
  <si>
    <t>新津武阳西路</t>
  </si>
  <si>
    <t>大邑县安仁镇千禧街药店</t>
  </si>
  <si>
    <t>天顺路店</t>
  </si>
  <si>
    <t>邛崃翠荫街</t>
  </si>
  <si>
    <t>大邑县新场镇文昌街药店</t>
  </si>
  <si>
    <t>崇州中心店</t>
  </si>
  <si>
    <t>大华街药店</t>
  </si>
  <si>
    <t>元通大道店</t>
  </si>
  <si>
    <t>蜀州中路店</t>
  </si>
  <si>
    <t>观音阁店</t>
  </si>
  <si>
    <t>成都高新区肖家河正街药店</t>
  </si>
  <si>
    <t>泰和二街三药店</t>
  </si>
  <si>
    <t>三江店</t>
  </si>
  <si>
    <t>华泰路二药店</t>
  </si>
  <si>
    <t>兴义镇万兴路药店</t>
  </si>
  <si>
    <t>建业路药店</t>
  </si>
  <si>
    <t>大邑县晋源镇东壕沟段药店</t>
  </si>
  <si>
    <t>中和公济桥路药店</t>
  </si>
  <si>
    <t>沙河源药店</t>
  </si>
  <si>
    <t>青羊区文和路药店</t>
  </si>
  <si>
    <t>金巷西街店</t>
  </si>
  <si>
    <t>大丰街道华美东街药店</t>
  </si>
  <si>
    <t>分中心9月活动任务明细（日均任务）      （单位：万元）</t>
  </si>
  <si>
    <t>门店ID</t>
  </si>
  <si>
    <t>片区</t>
  </si>
  <si>
    <t xml:space="preserve">9.10-9.12日均销售任务
</t>
  </si>
  <si>
    <t>9.10-9.12日日均毛利额任务
（单位：元）</t>
  </si>
  <si>
    <t>毛利率任务</t>
  </si>
  <si>
    <t>四川太极大药房连锁有限公司达州华蜀南路店</t>
  </si>
  <si>
    <t>达州</t>
  </si>
  <si>
    <t>四川太极大药房连锁有限公司达州通川北路店</t>
  </si>
  <si>
    <t>四川太极大药房连锁有限公司达州鸿福新村店</t>
  </si>
  <si>
    <t>四川太极大药房连锁有限公司达州领域广场店</t>
  </si>
  <si>
    <t>四川太极大药房连锁有限公司泸州七直营店</t>
  </si>
  <si>
    <t>泸州</t>
  </si>
  <si>
    <t>四川太极大药房连锁有限公司泸州佳裕店</t>
  </si>
  <si>
    <t>四川太极大药房连锁有限公司泸州六直营店</t>
  </si>
  <si>
    <t>四川太极大药房连锁有限公司泸州飞跃路直营店</t>
  </si>
  <si>
    <t>四川太极大药房连锁有限公司泸州五直营店</t>
  </si>
  <si>
    <t>四川太极大药房连锁有限公司泸州蓝田直营店</t>
  </si>
  <si>
    <t>四川太极大药房连锁有限公司泸州佳乐直营店</t>
  </si>
  <si>
    <t>四川太极大药房连锁有限公司泸州一店</t>
  </si>
  <si>
    <t>四川太极大药房连锁有限公司南充16店</t>
  </si>
  <si>
    <t>南充</t>
  </si>
  <si>
    <t>四川太极大药房连锁有限公司南充8店</t>
  </si>
  <si>
    <t>四川太极大药房连锁有限公司南充5店</t>
  </si>
  <si>
    <t>四川太极大药房连锁有限公司南充11店</t>
  </si>
  <si>
    <t>四川太极大药房连锁有限公司南充7店</t>
  </si>
  <si>
    <t>片区名称</t>
  </si>
  <si>
    <t>片区主管</t>
  </si>
  <si>
    <t>7月门店类型</t>
  </si>
  <si>
    <t>四川太极大药房连锁有限公司锦江区东大街药店</t>
  </si>
  <si>
    <t>旗舰片区</t>
  </si>
  <si>
    <t>谭庆娟</t>
  </si>
  <si>
    <t>A1</t>
  </si>
  <si>
    <t>四川太极大药房连锁有限公司青羊区青龙街药店</t>
  </si>
  <si>
    <t>A2</t>
  </si>
  <si>
    <t>四川太极大药房连锁有限公司青羊区十二桥路药店</t>
  </si>
  <si>
    <t>东门片区</t>
  </si>
  <si>
    <t>毛静静</t>
  </si>
  <si>
    <t>四川太极大药房连锁有限公司成都高新区成汉南路药店</t>
  </si>
  <si>
    <t>南门片区</t>
  </si>
  <si>
    <t>陈冰雪</t>
  </si>
  <si>
    <t>四川太极大药房连锁有限公司武侯区浆洗街药店</t>
  </si>
  <si>
    <t>四川太极大药房连锁有限公司青羊区光华药店</t>
  </si>
  <si>
    <t>四川太极大药房连锁有限公司高新区锦城大道药店</t>
  </si>
  <si>
    <t>A3</t>
  </si>
  <si>
    <t>四川太极大药房连锁有限公司邛崃市中心药店</t>
  </si>
  <si>
    <t>邛崃片区</t>
  </si>
  <si>
    <t>何巍</t>
  </si>
  <si>
    <t>四川太极大药房连锁有限公司新津县五津镇五津西路药店</t>
  </si>
  <si>
    <t>新津片</t>
  </si>
  <si>
    <t>王燕丽</t>
  </si>
  <si>
    <t>四川太极大药房连锁有限公司锦江区庆云南街药店</t>
  </si>
  <si>
    <t>四川太极大药房连锁有限公司金牛区花照壁药店</t>
  </si>
  <si>
    <t>西门片区</t>
  </si>
  <si>
    <t>梅茜</t>
  </si>
  <si>
    <t>四川太极大药房连锁有限公司锦江区榕声路药店</t>
  </si>
  <si>
    <t>四川太极大药房连锁有限公司锦江区大田坎街药店</t>
  </si>
  <si>
    <t>四川太极大药房连锁有限公司锦江区梨花街药店</t>
  </si>
  <si>
    <t>B1</t>
  </si>
  <si>
    <t>四川太极大药房连锁有限公司彭州市致和镇南三环路药店</t>
  </si>
  <si>
    <t>四川太极大药房连锁有限公司青羊区金丝街药店</t>
  </si>
  <si>
    <t>四川太极大药房连锁有限公司大邑县晋原街道内蒙古大道桃源药店</t>
  </si>
  <si>
    <t>大邑片区</t>
  </si>
  <si>
    <t>刘美玲</t>
  </si>
  <si>
    <t>四川太极大药房连锁有限公司成华区高车一路药店</t>
  </si>
  <si>
    <t>四川太极大药房连锁有限公司高新区大源三期药店</t>
  </si>
  <si>
    <t>四川太极大药房连锁有限公司金牛区花照壁中横街药店</t>
  </si>
  <si>
    <t>四川太极大药房连锁有限公司成华区东昌路一药店</t>
  </si>
  <si>
    <t>四川太极大药房连锁有限公司高新区新园大道药店</t>
  </si>
  <si>
    <t>四川太极大药房连锁有限公司青羊区光华村街药店</t>
  </si>
  <si>
    <t>四川太极大药房连锁有限公司锦江区静沙南路药店</t>
  </si>
  <si>
    <t>四川太极大药房连锁有限公司新都区新都街道万和北路药店</t>
  </si>
  <si>
    <t>四川太极大药房连锁有限公司锦江区通盈街药店</t>
  </si>
  <si>
    <t>四川太极大药房连锁有限公司成华区培华东路药店</t>
  </si>
  <si>
    <t>四川太极大药房连锁有限公司成华区万科路药店</t>
  </si>
  <si>
    <t>四川太极大药房连锁有限公司金牛区蓉北商贸大道药店</t>
  </si>
  <si>
    <t>四川太极大药房连锁有限公司高新区紫薇东路药店</t>
  </si>
  <si>
    <t>B2</t>
  </si>
  <si>
    <t>四川太极大药房连锁有限公司成华区华泰路药店</t>
  </si>
  <si>
    <t>四川太极大药房连锁有限公司新都区新繁镇繁江北路药店</t>
  </si>
  <si>
    <t>四川太极大药房连锁有限公司锦江区水杉街药店</t>
  </si>
  <si>
    <t>四川太极大药房连锁有限公司成华区羊子山西路药店</t>
  </si>
  <si>
    <t>四川太极大药房连锁有限公司金牛区蜀汉路药店</t>
  </si>
  <si>
    <t>四川太极大药房连锁有限公司都江堰市灌口镇蒲阳路药店</t>
  </si>
  <si>
    <t>都江堰片</t>
  </si>
  <si>
    <t>杨科</t>
  </si>
  <si>
    <t>四川太极大药房连锁有限公司金牛区交大路第三药店</t>
  </si>
  <si>
    <t>四川太极大药房连锁有限公司锦江区观音桥街药店</t>
  </si>
  <si>
    <t xml:space="preserve">四川太极大药房连锁有限公司崇州市崇阳镇永康东路药店 </t>
  </si>
  <si>
    <t>崇州片区</t>
  </si>
  <si>
    <t>黄梅</t>
  </si>
  <si>
    <t>四川太极大药房连锁有限公司青羊区蜀辉路药店</t>
  </si>
  <si>
    <t>四川太极大药房连锁有限公司邛崃市文君街道杏林路药店</t>
  </si>
  <si>
    <t>四川太极大药房连锁有限公司青羊区清江东路药店</t>
  </si>
  <si>
    <t>四川太极大药房连锁有限公司青羊区贝森北路药店</t>
  </si>
  <si>
    <t>四川太极大药房连锁有限公司成都高新区泰和二街药店</t>
  </si>
  <si>
    <t>四川太极大药房连锁有限公司金牛区枣子巷药店</t>
  </si>
  <si>
    <t>四川太极大药房连锁有限公司崇州市怀远镇新正东街药店</t>
  </si>
  <si>
    <t>四川太极大药房连锁有限公司新津县邓双镇飞雪路药店</t>
  </si>
  <si>
    <t>四川太极大药房连锁有限公司新都区新都街道兴乐北路药店</t>
  </si>
  <si>
    <t>C1</t>
  </si>
  <si>
    <t>四川太极大药房连锁有限公司成华区杉板桥南一路药店</t>
  </si>
  <si>
    <t>四川太极大药房连锁有限公司高新区土龙路药店</t>
  </si>
  <si>
    <t>四川太极大药房连锁有限公司武侯区佳灵路药店</t>
  </si>
  <si>
    <t>四川太极大药房连锁有限公司武侯区顺和街药店</t>
  </si>
  <si>
    <t>四川太极大药房连锁有限公司新津县五津镇五津西路二药房</t>
  </si>
  <si>
    <t>四川太极大药房连锁有限公司成华区崔家店路药店</t>
  </si>
  <si>
    <t>四川太极大药房连锁有限公司都江堰幸福镇景中路药店</t>
  </si>
  <si>
    <t>四川太极大药房连锁有限公司青羊区光华北五路药店</t>
  </si>
  <si>
    <t>四川太极大药房连锁有限公司成华区金马河路药店</t>
  </si>
  <si>
    <t>四川太极大药房连锁有限公司武侯区科华街药店</t>
  </si>
  <si>
    <t>四川太极大药房连锁有限公司金牛区银河北街药店</t>
  </si>
  <si>
    <t>四川太极大药房连锁有限公司金牛区银沙路药店</t>
  </si>
  <si>
    <t>四川太极大药房连锁有限公司武侯区科华北路药店</t>
  </si>
  <si>
    <t>四川太极大药房连锁有限公司成都高新区天久南巷药店</t>
  </si>
  <si>
    <t>四川太极大药房连锁有限公司大邑县晋原镇通达东路五段药店</t>
  </si>
  <si>
    <t>四川太极大药房连锁有限公司青羊区光华西一路药店</t>
  </si>
  <si>
    <t>四川太极大药房连锁有限公司武侯区倪家桥路药店</t>
  </si>
  <si>
    <t>四川太极大药房连锁有限公司新都区斑竹园街道医贸大道药店</t>
  </si>
  <si>
    <t>四川太极大药房连锁有限公司高新区新乐中街药店</t>
  </si>
  <si>
    <t>四川太极大药房连锁有限公司温江区公平街道江安路药店</t>
  </si>
  <si>
    <t>四川太极大药房连锁有限公司成都高新区吉瑞三路二药房</t>
  </si>
  <si>
    <t>四川太极大药房连锁有限公司青羊区北东街药店</t>
  </si>
  <si>
    <t>四川太极大药房连锁有限公司成华区华油路药店</t>
  </si>
  <si>
    <t>四川太极大药房连锁有限公司郫县郫筒镇一环路东南段药店</t>
  </si>
  <si>
    <t>四川太极大药房连锁有限公司青羊区红星路药店</t>
  </si>
  <si>
    <t>四川太极大药房连锁有限公司青羊区大石西路药店</t>
  </si>
  <si>
    <t>四川太极大药房连锁有限公司郫县郫筒镇东大街药店</t>
  </si>
  <si>
    <t>四川太极大药房连锁有限公司锦江区宏济中路药店</t>
  </si>
  <si>
    <t>四川太极大药房连锁有限公司大邑县晋原镇北街药店</t>
  </si>
  <si>
    <t>四川太极大药房连锁有限公司高新区新下街药店</t>
  </si>
  <si>
    <t>四川太极大药房连锁有限公司邛崃市羊安镇永康大道药店</t>
  </si>
  <si>
    <t>四川太极大药房连锁有限公司成华区西林一街药店</t>
  </si>
  <si>
    <t>四川太极大药房连锁有限公司大邑县晋原镇子龙街药店</t>
  </si>
  <si>
    <t>四川太极大药房连锁有限公司邛崃市临邛镇洪川小区药店</t>
  </si>
  <si>
    <t>四川太极大药房连锁有限公司青羊区蜀源路药店</t>
  </si>
  <si>
    <t>四川太极大药房连锁有限公司都江堰市蒲阳镇问道西路药店</t>
  </si>
  <si>
    <t>四川太极大药房连锁有限公司成华区万宇路药店</t>
  </si>
  <si>
    <t>四川太极大药房连锁有限公司都江堰市奎光塔街道奎光路药店</t>
  </si>
  <si>
    <t>四川太极大药房连锁有限公司武侯区大悦路药店</t>
  </si>
  <si>
    <t>四川太极大药房连锁有限公司崇州市崇阳镇金带街药店</t>
  </si>
  <si>
    <t>四川太极大药房连锁有限公司青羊区蜀鑫路药店</t>
  </si>
  <si>
    <t>四川太极大药房连锁有限公司大邑县沙渠镇利民街药店</t>
  </si>
  <si>
    <t>C2</t>
  </si>
  <si>
    <t>四川太极大药房连锁有限公司青羊区金祥路药店</t>
  </si>
  <si>
    <t>四川太极大药房连锁有限公司崇州市崇阳镇蜀州中路药店</t>
  </si>
  <si>
    <t>四川太极大药房连锁有限公司锦江区劼人路药店</t>
  </si>
  <si>
    <t>四川太极大药房连锁有限公司大邑县晋原镇东街药店</t>
  </si>
  <si>
    <t>四川太极大药房连锁有限公司大邑县青霞街道元通路南段药店</t>
  </si>
  <si>
    <t>四川太极大药房连锁有限公司都江堰市幸福镇翔凤路药店</t>
  </si>
  <si>
    <t>四川太极大药房连锁有限公司成都高新区尚锦路药店</t>
  </si>
  <si>
    <t>四川太极大药房连锁有限公司青羊区童子街药店</t>
  </si>
  <si>
    <t>四川太极大药房连锁有限公司都江堰市聚源镇联建房药店</t>
  </si>
  <si>
    <t>四川太极大药房连锁有限公司锦江区柳翠路药店</t>
  </si>
  <si>
    <t>四川太极大药房连锁有限公司成华区驷马桥三路药店</t>
  </si>
  <si>
    <t>四川太极大药房连锁有限公司双流县西航港街道锦华路一段药店</t>
  </si>
  <si>
    <t>四川太极大药房连锁有限公司金牛区沙湾东一路药店</t>
  </si>
  <si>
    <t>四川太极大药房连锁有限公司武侯区大华街药店</t>
  </si>
  <si>
    <t>四川太极大药房连锁有限公司金牛区五福桥东路药店</t>
  </si>
  <si>
    <t>四川太极大药房连锁有限公司金牛区金沙路药店</t>
  </si>
  <si>
    <t>四川太极大药房连锁有限公司成都高新区元华二巷药店</t>
  </si>
  <si>
    <t>四川太极大药房连锁有限公司成华区双林路药店</t>
  </si>
  <si>
    <t>四川太极大药房连锁有限公司温江区柳城镇凤溪大道药店</t>
  </si>
  <si>
    <t>四川太极大药房连锁有限公司成华区华康路药店</t>
  </si>
  <si>
    <t>四川太极大药房连锁有限公司崇州市崇阳镇尚贤坊街药店</t>
  </si>
  <si>
    <t>四川太极大药房连锁有限公司金牛区黄苑东街药店</t>
  </si>
  <si>
    <t>四川太极大药房连锁有限公司大邑县晋原镇潘家街药店</t>
  </si>
  <si>
    <t>四川太极大药房连锁有限公司都江堰市永丰街道宝莲路药店</t>
  </si>
  <si>
    <t>四川太极大药房连锁有限公司成华区华泰路二药店</t>
  </si>
  <si>
    <t>四川太极大药房连锁有限公司崇州市三江镇崇新路药店</t>
  </si>
  <si>
    <t>四川太极大药房连锁有限公司成都高新区天顺路药店</t>
  </si>
  <si>
    <t>四川太极大药房连锁有限公司崇州市崇阳镇文化西街药店</t>
  </si>
  <si>
    <t>四川太极大药房连锁有限公司武侯区高攀西巷药店</t>
  </si>
  <si>
    <t>四川太极大药房连锁有限公司大邑县新场镇文昌街药店</t>
  </si>
  <si>
    <t>四川太极大药房连锁有限公司武侯区长寿路药店</t>
  </si>
  <si>
    <t>四川太极大药房连锁有限公司成华区建业路药店</t>
  </si>
  <si>
    <t>四川太极大药房连锁有限公司双流区东升街道三强西路药店</t>
  </si>
  <si>
    <t>四川太极大药房连锁有限公司金牛区沙河源药店</t>
  </si>
  <si>
    <t>四川太极大药房连锁有限公司青羊区文和路药店</t>
  </si>
  <si>
    <t>四川太极大药房连锁有限公司成华区水碾河路药店</t>
  </si>
  <si>
    <t>四川太极大药房连锁有限公司邛崃市文君街道办翠荫街药店</t>
  </si>
  <si>
    <t>四川太极大药房连锁有限公司成都高新区泰和二街三药店</t>
  </si>
  <si>
    <t>四川太极大药房连锁有限公司新津县五津镇武阳西路药店</t>
  </si>
  <si>
    <t>四川太极大药房连锁有限公司新津县兴义镇万兴路药店</t>
  </si>
  <si>
    <t>四川太极大药房连锁有限公司大邑县晋原镇东壕沟北段药店</t>
  </si>
  <si>
    <t>四川太极大药房连锁有限公司大邑县晋原街道观音阁街西段药店</t>
  </si>
  <si>
    <t>四川太极大药房连锁有限公司成都高新区肖家河正街药店</t>
  </si>
  <si>
    <t>四川太极大药房连锁有限公司大邑县安仁镇千禧街药店</t>
  </si>
  <si>
    <t>四川太极大药房连锁有限公司高新区中和公济桥路药店</t>
  </si>
  <si>
    <t>四川太极大药房连锁有限公司新都区大丰街道华美东街药店</t>
  </si>
  <si>
    <t>四川太极大药房连锁有限公司大邑县金巷西街药店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</si>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</sst>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</numFmts>
  <fonts count="31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b/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176" fontId="30" fillId="0" borderId="0">
      <alignment vertical="top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>
      <alignment horizontal="center" vertical="center"/>
    </xf>
    <xf numFmtId="179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7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7月门店类型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 t="str">
            <v>A1</v>
          </cell>
        </row>
        <row r="4">
          <cell r="C4">
            <v>114685</v>
          </cell>
          <cell r="D4" t="str">
            <v>四川太极大药房连锁有限公司青羊区青龙街药店</v>
          </cell>
          <cell r="E4" t="str">
            <v>旗舰片区</v>
          </cell>
          <cell r="F4" t="str">
            <v>谭庆娟</v>
          </cell>
          <cell r="G4" t="str">
            <v>A2</v>
          </cell>
        </row>
        <row r="5">
          <cell r="C5">
            <v>2573</v>
          </cell>
          <cell r="D5" t="str">
            <v>四川太极大药房连锁有限公司青羊区十二桥路药店</v>
          </cell>
          <cell r="E5" t="str">
            <v>东门片区</v>
          </cell>
          <cell r="F5" t="str">
            <v>毛静静</v>
          </cell>
          <cell r="G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 t="str">
            <v>A2</v>
          </cell>
        </row>
        <row r="7">
          <cell r="C7">
            <v>2834</v>
          </cell>
          <cell r="D7" t="str">
            <v>四川太极大药房连锁有限公司武侯区浆洗街药店</v>
          </cell>
          <cell r="E7" t="str">
            <v>旗舰片区</v>
          </cell>
          <cell r="F7" t="str">
            <v>谭庆娟</v>
          </cell>
          <cell r="G7" t="str">
            <v>A2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东门片区</v>
          </cell>
          <cell r="F8" t="str">
            <v>毛静静</v>
          </cell>
          <cell r="G8" t="str">
            <v>A2</v>
          </cell>
        </row>
        <row r="9">
          <cell r="C9">
            <v>2113</v>
          </cell>
          <cell r="D9" t="str">
            <v>四川太极大药房连锁有限公司高新区锦城大道药店</v>
          </cell>
          <cell r="E9" t="str">
            <v>南门片区</v>
          </cell>
          <cell r="F9" t="str">
            <v>陈冰雪</v>
          </cell>
          <cell r="G9" t="str">
            <v>A3</v>
          </cell>
        </row>
        <row r="10">
          <cell r="C10">
            <v>2881</v>
          </cell>
          <cell r="D10" t="str">
            <v>四川太极大药房连锁有限公司邛崃市中心药店</v>
          </cell>
          <cell r="E10" t="str">
            <v>邛崃片区</v>
          </cell>
          <cell r="F10" t="str">
            <v>何巍</v>
          </cell>
          <cell r="G10" t="str">
            <v>A3</v>
          </cell>
        </row>
        <row r="11">
          <cell r="C11">
            <v>2877</v>
          </cell>
          <cell r="D11" t="str">
            <v>四川太极大药房连锁有限公司新津县五津镇五津西路药店</v>
          </cell>
          <cell r="E11" t="str">
            <v>新津片</v>
          </cell>
          <cell r="F11" t="str">
            <v>王燕丽</v>
          </cell>
          <cell r="G11" t="str">
            <v>A3</v>
          </cell>
        </row>
        <row r="12">
          <cell r="C12">
            <v>2791</v>
          </cell>
          <cell r="D12" t="str">
            <v>四川太极大药房连锁有限公司锦江区庆云南街药店</v>
          </cell>
          <cell r="E12" t="str">
            <v>旗舰片区</v>
          </cell>
          <cell r="F12" t="str">
            <v>谭庆娟</v>
          </cell>
          <cell r="G12" t="str">
            <v>A3</v>
          </cell>
        </row>
        <row r="13">
          <cell r="C13">
            <v>111219</v>
          </cell>
          <cell r="D13" t="str">
            <v>四川太极大药房连锁有限公司金牛区花照壁药店</v>
          </cell>
          <cell r="E13" t="str">
            <v>西门片区</v>
          </cell>
          <cell r="F13" t="str">
            <v>梅茜</v>
          </cell>
          <cell r="G13" t="str">
            <v>A3</v>
          </cell>
        </row>
        <row r="14">
          <cell r="C14">
            <v>2741</v>
          </cell>
          <cell r="D14" t="str">
            <v>四川太极大药房连锁有限公司锦江区榕声路药店</v>
          </cell>
          <cell r="E14" t="str">
            <v>南门片区</v>
          </cell>
          <cell r="F14" t="str">
            <v>陈冰雪</v>
          </cell>
          <cell r="G14" t="str">
            <v>A3</v>
          </cell>
        </row>
        <row r="15">
          <cell r="C15">
            <v>297863</v>
          </cell>
          <cell r="D15" t="str">
            <v>四川太极大药房连锁有限公司锦江区大田坎街药店</v>
          </cell>
          <cell r="E15" t="str">
            <v>西门片区</v>
          </cell>
          <cell r="F15" t="str">
            <v>梅茜</v>
          </cell>
          <cell r="G15" t="str">
            <v>A3</v>
          </cell>
        </row>
        <row r="16">
          <cell r="C16">
            <v>106066</v>
          </cell>
          <cell r="D16" t="str">
            <v>四川太极大药房连锁有限公司锦江区梨花街药店</v>
          </cell>
          <cell r="E16" t="str">
            <v>旗舰片区</v>
          </cell>
          <cell r="F16" t="str">
            <v>谭庆娟</v>
          </cell>
          <cell r="G16" t="str">
            <v>B1</v>
          </cell>
        </row>
        <row r="17">
          <cell r="C17">
            <v>120844</v>
          </cell>
          <cell r="D17" t="str">
            <v>四川太极大药房连锁有限公司彭州市致和镇南三环路药店</v>
          </cell>
          <cell r="E17" t="str">
            <v>西门片区</v>
          </cell>
          <cell r="F17" t="str">
            <v>梅茜</v>
          </cell>
          <cell r="G17" t="str">
            <v>B1</v>
          </cell>
        </row>
        <row r="18">
          <cell r="C18">
            <v>2802</v>
          </cell>
          <cell r="D18" t="str">
            <v>四川太极大药房连锁有限公司青羊区金丝街药店</v>
          </cell>
          <cell r="E18" t="str">
            <v>西门片区</v>
          </cell>
          <cell r="F18" t="str">
            <v>梅茜</v>
          </cell>
          <cell r="G18" t="str">
            <v>B1</v>
          </cell>
        </row>
        <row r="19">
          <cell r="C19">
            <v>2875</v>
          </cell>
          <cell r="D19" t="str">
            <v>四川太极大药房连锁有限公司大邑县晋原街道内蒙古大道桃源药店</v>
          </cell>
          <cell r="E19" t="str">
            <v>大邑片区</v>
          </cell>
          <cell r="F19" t="str">
            <v>刘美玲</v>
          </cell>
          <cell r="G19" t="str">
            <v>B1</v>
          </cell>
        </row>
        <row r="20">
          <cell r="C20">
            <v>2520</v>
          </cell>
          <cell r="D20" t="str">
            <v>四川太极大药房连锁有限公司成华区高车一路药店</v>
          </cell>
          <cell r="E20" t="str">
            <v>东门片区</v>
          </cell>
          <cell r="F20" t="str">
            <v>毛静静</v>
          </cell>
          <cell r="G20" t="str">
            <v>B1</v>
          </cell>
        </row>
        <row r="21">
          <cell r="C21">
            <v>2722</v>
          </cell>
          <cell r="D21" t="str">
            <v>四川太极大药房连锁有限公司高新区大源三期药店</v>
          </cell>
          <cell r="E21" t="str">
            <v>南门片区</v>
          </cell>
          <cell r="F21" t="str">
            <v>陈冰雪</v>
          </cell>
          <cell r="G21" t="str">
            <v>B1</v>
          </cell>
        </row>
        <row r="22">
          <cell r="C22">
            <v>117491</v>
          </cell>
          <cell r="D22" t="str">
            <v>四川太极大药房连锁有限公司金牛区花照壁中横街药店</v>
          </cell>
          <cell r="E22" t="str">
            <v>西门片区</v>
          </cell>
          <cell r="F22" t="str">
            <v>梅茜</v>
          </cell>
          <cell r="G22" t="str">
            <v>B1</v>
          </cell>
        </row>
        <row r="23">
          <cell r="C23">
            <v>114622</v>
          </cell>
          <cell r="D23" t="str">
            <v>四川太极大药房连锁有限公司成华区东昌路一药店</v>
          </cell>
          <cell r="E23" t="str">
            <v>东门片区</v>
          </cell>
          <cell r="F23" t="str">
            <v>毛静静</v>
          </cell>
          <cell r="G23" t="str">
            <v>B1</v>
          </cell>
        </row>
        <row r="24">
          <cell r="C24">
            <v>2729</v>
          </cell>
          <cell r="D24" t="str">
            <v>四川太极大药房连锁有限公司高新区新园大道药店</v>
          </cell>
          <cell r="E24" t="str">
            <v>南门片区</v>
          </cell>
          <cell r="F24" t="str">
            <v>陈冰雪</v>
          </cell>
          <cell r="G24" t="str">
            <v>B1</v>
          </cell>
        </row>
        <row r="25">
          <cell r="C25">
            <v>2527</v>
          </cell>
          <cell r="D25" t="str">
            <v>四川太极大药房连锁有限公司青羊区光华村街药店</v>
          </cell>
          <cell r="E25" t="str">
            <v>东门片区</v>
          </cell>
          <cell r="F25" t="str">
            <v>毛静静</v>
          </cell>
          <cell r="G25" t="str">
            <v>B1</v>
          </cell>
        </row>
        <row r="26">
          <cell r="C26">
            <v>117184</v>
          </cell>
          <cell r="D26" t="str">
            <v>四川太极大药房连锁有限公司锦江区静沙南路药店</v>
          </cell>
          <cell r="E26" t="str">
            <v>东门片区</v>
          </cell>
          <cell r="F26" t="str">
            <v>毛静静</v>
          </cell>
          <cell r="G26" t="str">
            <v>B1</v>
          </cell>
        </row>
        <row r="27">
          <cell r="C27">
            <v>107658</v>
          </cell>
          <cell r="D27" t="str">
            <v>四川太极大药房连锁有限公司新都区新都街道万和北路药店</v>
          </cell>
          <cell r="E27" t="str">
            <v>东门片区</v>
          </cell>
          <cell r="F27" t="str">
            <v>毛静静</v>
          </cell>
          <cell r="G27" t="str">
            <v>B1</v>
          </cell>
        </row>
        <row r="28">
          <cell r="C28">
            <v>2817</v>
          </cell>
          <cell r="D28" t="str">
            <v>四川太极大药房连锁有限公司锦江区通盈街药店</v>
          </cell>
          <cell r="E28" t="str">
            <v>东门片区</v>
          </cell>
          <cell r="F28" t="str">
            <v>毛静静</v>
          </cell>
          <cell r="G28" t="str">
            <v>B1</v>
          </cell>
        </row>
        <row r="29">
          <cell r="C29">
            <v>114844</v>
          </cell>
          <cell r="D29" t="str">
            <v>四川太极大药房连锁有限公司成华区培华东路药店</v>
          </cell>
          <cell r="E29" t="str">
            <v>西门片区</v>
          </cell>
          <cell r="F29" t="str">
            <v>梅茜</v>
          </cell>
          <cell r="G29" t="str">
            <v>B1</v>
          </cell>
        </row>
        <row r="30">
          <cell r="C30">
            <v>2755</v>
          </cell>
          <cell r="D30" t="str">
            <v>四川太极大药房连锁有限公司成华区万科路药店</v>
          </cell>
          <cell r="E30" t="str">
            <v>南门片区</v>
          </cell>
          <cell r="F30" t="str">
            <v>陈冰雪</v>
          </cell>
          <cell r="G30" t="str">
            <v>B1</v>
          </cell>
        </row>
        <row r="31">
          <cell r="C31">
            <v>2483</v>
          </cell>
          <cell r="D31" t="str">
            <v>四川太极大药房连锁有限公司金牛区蓉北商贸大道药店</v>
          </cell>
          <cell r="E31" t="str">
            <v>东门片区</v>
          </cell>
          <cell r="F31" t="str">
            <v>毛静静</v>
          </cell>
          <cell r="G31" t="str">
            <v>B1</v>
          </cell>
        </row>
        <row r="32">
          <cell r="C32">
            <v>105910</v>
          </cell>
          <cell r="D32" t="str">
            <v>四川太极大药房连锁有限公司高新区紫薇东路药店</v>
          </cell>
          <cell r="E32" t="str">
            <v>旗舰片区</v>
          </cell>
          <cell r="F32" t="str">
            <v>谭庆娟</v>
          </cell>
          <cell r="G32" t="str">
            <v>B2</v>
          </cell>
        </row>
        <row r="33">
          <cell r="C33">
            <v>2757</v>
          </cell>
          <cell r="D33" t="str">
            <v>四川太极大药房连锁有限公司成华区华泰路药店</v>
          </cell>
          <cell r="E33" t="str">
            <v>西门片区</v>
          </cell>
          <cell r="F33" t="str">
            <v>梅茜</v>
          </cell>
          <cell r="G33" t="str">
            <v>B2</v>
          </cell>
        </row>
        <row r="34">
          <cell r="C34">
            <v>2526</v>
          </cell>
          <cell r="D34" t="str">
            <v>四川太极大药房连锁有限公司新都区新繁镇繁江北路药店</v>
          </cell>
          <cell r="E34" t="str">
            <v>东门片区</v>
          </cell>
          <cell r="F34" t="str">
            <v>毛静静</v>
          </cell>
          <cell r="G34" t="str">
            <v>B2</v>
          </cell>
        </row>
        <row r="35">
          <cell r="C35">
            <v>2730</v>
          </cell>
          <cell r="D35" t="str">
            <v>四川太极大药房连锁有限公司锦江区水杉街药店</v>
          </cell>
          <cell r="E35" t="str">
            <v>东门片区</v>
          </cell>
          <cell r="F35" t="str">
            <v>毛静静</v>
          </cell>
          <cell r="G35" t="str">
            <v>B2</v>
          </cell>
        </row>
        <row r="36">
          <cell r="C36">
            <v>2512</v>
          </cell>
          <cell r="D36" t="str">
            <v>四川太极大药房连锁有限公司成华区羊子山西路药店</v>
          </cell>
          <cell r="E36" t="str">
            <v>东门片区</v>
          </cell>
          <cell r="F36" t="str">
            <v>毛静静</v>
          </cell>
          <cell r="G36" t="str">
            <v>B2</v>
          </cell>
        </row>
        <row r="37">
          <cell r="C37">
            <v>105267</v>
          </cell>
          <cell r="D37" t="str">
            <v>四川太极大药房连锁有限公司金牛区蜀汉路药店</v>
          </cell>
          <cell r="E37" t="str">
            <v>西门片区</v>
          </cell>
          <cell r="F37" t="str">
            <v>梅茜</v>
          </cell>
          <cell r="G37" t="str">
            <v>B2</v>
          </cell>
        </row>
        <row r="38">
          <cell r="C38">
            <v>2893</v>
          </cell>
          <cell r="D38" t="str">
            <v>四川太极大药房连锁有限公司都江堰市灌口镇蒲阳路药店</v>
          </cell>
          <cell r="E38" t="str">
            <v>都江堰片</v>
          </cell>
          <cell r="F38" t="str">
            <v>杨科</v>
          </cell>
          <cell r="G38" t="str">
            <v>B2</v>
          </cell>
        </row>
        <row r="39">
          <cell r="C39">
            <v>2466</v>
          </cell>
          <cell r="D39" t="str">
            <v>四川太极大药房连锁有限公司金牛区交大路第三药店</v>
          </cell>
          <cell r="E39" t="str">
            <v>西门片区</v>
          </cell>
          <cell r="F39" t="str">
            <v>梅茜</v>
          </cell>
          <cell r="G39" t="str">
            <v>B2</v>
          </cell>
        </row>
        <row r="40">
          <cell r="C40">
            <v>2735</v>
          </cell>
          <cell r="D40" t="str">
            <v>四川太极大药房连锁有限公司锦江区观音桥街药店</v>
          </cell>
          <cell r="E40" t="str">
            <v>东门片区</v>
          </cell>
          <cell r="F40" t="str">
            <v>毛静静</v>
          </cell>
          <cell r="G40" t="str">
            <v>B2</v>
          </cell>
        </row>
        <row r="41">
          <cell r="C41">
            <v>104428</v>
          </cell>
          <cell r="D41" t="str">
            <v>四川太极大药房连锁有限公司崇州市崇阳镇永康东路药店 </v>
          </cell>
          <cell r="E41" t="str">
            <v>崇州片区</v>
          </cell>
          <cell r="F41" t="str">
            <v>黄梅</v>
          </cell>
          <cell r="G41" t="str">
            <v>B2</v>
          </cell>
        </row>
        <row r="42">
          <cell r="C42">
            <v>106399</v>
          </cell>
          <cell r="D42" t="str">
            <v>四川太极大药房连锁有限公司青羊区蜀辉路药店</v>
          </cell>
          <cell r="E42" t="str">
            <v>南门片区</v>
          </cell>
          <cell r="F42" t="str">
            <v>陈冰雪</v>
          </cell>
          <cell r="G42" t="str">
            <v>B2</v>
          </cell>
        </row>
        <row r="43">
          <cell r="C43">
            <v>111400</v>
          </cell>
          <cell r="D43" t="str">
            <v>四川太极大药房连锁有限公司邛崃市文君街道杏林路药店</v>
          </cell>
          <cell r="E43" t="str">
            <v>邛崃片区</v>
          </cell>
          <cell r="F43" t="str">
            <v>何巍</v>
          </cell>
          <cell r="G43" t="str">
            <v>B2</v>
          </cell>
        </row>
        <row r="44">
          <cell r="C44">
            <v>2471</v>
          </cell>
          <cell r="D44" t="str">
            <v>四川太极大药房连锁有限公司青羊区清江东路药店</v>
          </cell>
          <cell r="E44" t="str">
            <v>东门片区</v>
          </cell>
          <cell r="F44" t="str">
            <v>毛静静</v>
          </cell>
          <cell r="G44" t="str">
            <v>B2</v>
          </cell>
        </row>
        <row r="45">
          <cell r="C45">
            <v>103198</v>
          </cell>
          <cell r="D45" t="str">
            <v>四川太极大药房连锁有限公司青羊区贝森北路药店</v>
          </cell>
          <cell r="E45" t="str">
            <v>东门片区</v>
          </cell>
          <cell r="F45" t="str">
            <v>毛静静</v>
          </cell>
          <cell r="G45" t="str">
            <v>B2</v>
          </cell>
        </row>
        <row r="46">
          <cell r="C46">
            <v>118074</v>
          </cell>
          <cell r="D46" t="str">
            <v>四川太极大药房连锁有限公司成都高新区泰和二街药店</v>
          </cell>
          <cell r="E46" t="str">
            <v>南门片区</v>
          </cell>
          <cell r="F46" t="str">
            <v>陈冰雪</v>
          </cell>
          <cell r="G46" t="str">
            <v>B2</v>
          </cell>
        </row>
        <row r="47">
          <cell r="C47">
            <v>2443</v>
          </cell>
          <cell r="D47" t="str">
            <v>四川太极大药房连锁有限公司金牛区枣子巷药店</v>
          </cell>
          <cell r="E47" t="str">
            <v>东门片区</v>
          </cell>
          <cell r="F47" t="str">
            <v>毛静静</v>
          </cell>
          <cell r="G47" t="str">
            <v>B2</v>
          </cell>
        </row>
        <row r="48">
          <cell r="C48">
            <v>2914</v>
          </cell>
          <cell r="D48" t="str">
            <v>四川太极大药房连锁有限公司崇州市怀远镇新正东街药店</v>
          </cell>
          <cell r="E48" t="str">
            <v>崇州片区</v>
          </cell>
          <cell r="F48" t="str">
            <v>黄梅</v>
          </cell>
          <cell r="G48" t="str">
            <v>B2</v>
          </cell>
        </row>
        <row r="49">
          <cell r="C49">
            <v>2876</v>
          </cell>
          <cell r="D49" t="str">
            <v>四川太极大药房连锁有限公司新津县邓双镇飞雪路药店</v>
          </cell>
          <cell r="E49" t="str">
            <v>新津片</v>
          </cell>
          <cell r="F49" t="str">
            <v>王燕丽</v>
          </cell>
          <cell r="G49" t="str">
            <v>B2</v>
          </cell>
        </row>
        <row r="50">
          <cell r="C50">
            <v>2497</v>
          </cell>
          <cell r="D50" t="str">
            <v>四川太极大药房连锁有限公司新都区新都街道兴乐北路药店</v>
          </cell>
          <cell r="E50" t="str">
            <v>东门片区</v>
          </cell>
          <cell r="F50" t="str">
            <v>毛静静</v>
          </cell>
          <cell r="G50" t="str">
            <v>C1</v>
          </cell>
        </row>
        <row r="51">
          <cell r="C51">
            <v>2797</v>
          </cell>
          <cell r="D51" t="str">
            <v>四川太极大药房连锁有限公司成华区杉板桥南一路药店</v>
          </cell>
          <cell r="E51" t="str">
            <v>西门片区</v>
          </cell>
          <cell r="F51" t="str">
            <v>梅茜</v>
          </cell>
          <cell r="G51" t="str">
            <v>C1</v>
          </cell>
        </row>
        <row r="52">
          <cell r="C52">
            <v>2451</v>
          </cell>
          <cell r="D52" t="str">
            <v>四川太极大药房连锁有限公司高新区土龙路药店</v>
          </cell>
          <cell r="E52" t="str">
            <v>西门片区</v>
          </cell>
          <cell r="F52" t="str">
            <v>梅茜</v>
          </cell>
          <cell r="G52" t="str">
            <v>C1</v>
          </cell>
        </row>
        <row r="53">
          <cell r="C53">
            <v>138202</v>
          </cell>
          <cell r="D53" t="str">
            <v>雅安市太极智慧云医药科技有限公司</v>
          </cell>
          <cell r="E53" t="str">
            <v>南门片区</v>
          </cell>
          <cell r="F53" t="str">
            <v>陈冰雪</v>
          </cell>
          <cell r="G53" t="str">
            <v>C1</v>
          </cell>
        </row>
        <row r="54">
          <cell r="C54">
            <v>102565</v>
          </cell>
          <cell r="D54" t="str">
            <v>四川太极大药房连锁有限公司武侯区佳灵路药店</v>
          </cell>
          <cell r="E54" t="str">
            <v>东门片区</v>
          </cell>
          <cell r="F54" t="str">
            <v>毛静静</v>
          </cell>
          <cell r="G54" t="str">
            <v>C1</v>
          </cell>
        </row>
        <row r="55">
          <cell r="C55">
            <v>2479</v>
          </cell>
          <cell r="D55" t="str">
            <v>四川太极大药房连锁有限公司武侯区顺和街药店</v>
          </cell>
          <cell r="E55" t="str">
            <v>东门片区</v>
          </cell>
          <cell r="F55" t="str">
            <v>毛静静</v>
          </cell>
          <cell r="G55" t="str">
            <v>C1</v>
          </cell>
        </row>
        <row r="56">
          <cell r="C56">
            <v>108656</v>
          </cell>
          <cell r="D56" t="str">
            <v>四川太极大药房连锁有限公司新津县五津镇五津西路二药房</v>
          </cell>
          <cell r="E56" t="str">
            <v>新津片</v>
          </cell>
          <cell r="F56" t="str">
            <v>王燕丽</v>
          </cell>
          <cell r="G56" t="str">
            <v>C1</v>
          </cell>
        </row>
        <row r="57">
          <cell r="C57">
            <v>2808</v>
          </cell>
          <cell r="D57" t="str">
            <v>四川太极大药房连锁有限公司成华区崔家店路药店</v>
          </cell>
          <cell r="E57" t="str">
            <v>西门片区</v>
          </cell>
          <cell r="F57" t="str">
            <v>梅茜</v>
          </cell>
          <cell r="G57" t="str">
            <v>C1</v>
          </cell>
        </row>
        <row r="58">
          <cell r="C58">
            <v>2904</v>
          </cell>
          <cell r="D58" t="str">
            <v>四川太极大药房连锁有限公司都江堰幸福镇景中路药店</v>
          </cell>
          <cell r="E58" t="str">
            <v>都江堰片</v>
          </cell>
          <cell r="F58" t="str">
            <v>杨科</v>
          </cell>
          <cell r="G58" t="str">
            <v>C1</v>
          </cell>
        </row>
        <row r="59">
          <cell r="C59">
            <v>114286</v>
          </cell>
          <cell r="D59" t="str">
            <v>四川太极大药房连锁有限公司青羊区光华北五路药店</v>
          </cell>
          <cell r="E59" t="str">
            <v>南门片区</v>
          </cell>
          <cell r="F59" t="str">
            <v>陈冰雪</v>
          </cell>
          <cell r="G59" t="str">
            <v>C1</v>
          </cell>
        </row>
        <row r="60">
          <cell r="C60">
            <v>103639</v>
          </cell>
          <cell r="D60" t="str">
            <v>四川太极大药房连锁有限公司成华区金马河路药店</v>
          </cell>
          <cell r="E60" t="str">
            <v>南门片区</v>
          </cell>
          <cell r="F60" t="str">
            <v>陈冰雪</v>
          </cell>
          <cell r="G60" t="str">
            <v>C1</v>
          </cell>
        </row>
        <row r="61">
          <cell r="C61">
            <v>2820</v>
          </cell>
          <cell r="D61" t="str">
            <v>四川太极大药房连锁有限公司武侯区科华街药店</v>
          </cell>
          <cell r="E61" t="str">
            <v>旗舰片区</v>
          </cell>
          <cell r="F61" t="str">
            <v>谭庆娟</v>
          </cell>
          <cell r="G61" t="str">
            <v>C1</v>
          </cell>
        </row>
        <row r="62">
          <cell r="C62">
            <v>102934</v>
          </cell>
          <cell r="D62" t="str">
            <v>四川太极大药房连锁有限公司金牛区银河北街药店</v>
          </cell>
          <cell r="E62" t="str">
            <v>西门片区</v>
          </cell>
          <cell r="F62" t="str">
            <v>梅茜</v>
          </cell>
          <cell r="G62" t="str">
            <v>C1</v>
          </cell>
        </row>
        <row r="63">
          <cell r="C63">
            <v>108277</v>
          </cell>
          <cell r="D63" t="str">
            <v>四川太极大药房连锁有限公司金牛区银沙路药店</v>
          </cell>
          <cell r="E63" t="str">
            <v>西门片区</v>
          </cell>
          <cell r="F63" t="str">
            <v>梅茜</v>
          </cell>
          <cell r="G63" t="str">
            <v>C1</v>
          </cell>
        </row>
        <row r="64">
          <cell r="C64">
            <v>116919</v>
          </cell>
          <cell r="D64" t="str">
            <v>四川太极大药房连锁有限公司武侯区科华北路药店</v>
          </cell>
          <cell r="E64" t="str">
            <v>旗舰片区</v>
          </cell>
          <cell r="F64" t="str">
            <v>谭庆娟</v>
          </cell>
          <cell r="G64" t="str">
            <v>C1</v>
          </cell>
        </row>
        <row r="65">
          <cell r="C65">
            <v>2304</v>
          </cell>
          <cell r="D65" t="str">
            <v>四川太极大药房连锁有限公司成都高新区天久南巷药店</v>
          </cell>
          <cell r="E65" t="str">
            <v>南门片区</v>
          </cell>
          <cell r="F65" t="str">
            <v>陈冰雪</v>
          </cell>
          <cell r="G65" t="str">
            <v>C1</v>
          </cell>
        </row>
        <row r="66">
          <cell r="C66">
            <v>2854</v>
          </cell>
          <cell r="D66" t="str">
            <v>四川太极大药房连锁有限公司大邑县晋原镇通达东路五段药店</v>
          </cell>
          <cell r="E66" t="str">
            <v>大邑片区</v>
          </cell>
          <cell r="F66" t="str">
            <v>刘美玲</v>
          </cell>
          <cell r="G66" t="str">
            <v>C1</v>
          </cell>
        </row>
        <row r="67">
          <cell r="C67">
            <v>113833</v>
          </cell>
          <cell r="D67" t="str">
            <v>四川太极大药房连锁有限公司青羊区光华西一路药店</v>
          </cell>
          <cell r="E67" t="str">
            <v>南门片区</v>
          </cell>
          <cell r="F67" t="str">
            <v>陈冰雪</v>
          </cell>
          <cell r="G67" t="str">
            <v>C1</v>
          </cell>
        </row>
        <row r="68">
          <cell r="C68">
            <v>113299</v>
          </cell>
          <cell r="D68" t="str">
            <v>四川太极大药房连锁有限公司武侯区倪家桥路药店</v>
          </cell>
          <cell r="E68" t="str">
            <v>旗舰片区</v>
          </cell>
          <cell r="F68" t="str">
            <v>谭庆娟</v>
          </cell>
          <cell r="G68" t="str">
            <v>C1</v>
          </cell>
        </row>
        <row r="69">
          <cell r="C69">
            <v>122906</v>
          </cell>
          <cell r="D69" t="str">
            <v>四川太极大药房连锁有限公司新都区斑竹园街道医贸大道药店</v>
          </cell>
          <cell r="E69" t="str">
            <v>东门片区</v>
          </cell>
          <cell r="F69" t="str">
            <v>毛静静</v>
          </cell>
          <cell r="G69" t="str">
            <v>C1</v>
          </cell>
        </row>
        <row r="70">
          <cell r="C70">
            <v>2751</v>
          </cell>
          <cell r="D70" t="str">
            <v>四川太极大药房连锁有限公司高新区新乐中街药店</v>
          </cell>
          <cell r="E70" t="str">
            <v>南门片区</v>
          </cell>
          <cell r="F70" t="str">
            <v>陈冰雪</v>
          </cell>
          <cell r="G70" t="str">
            <v>C1</v>
          </cell>
        </row>
        <row r="71">
          <cell r="C71">
            <v>101453</v>
          </cell>
          <cell r="D71" t="str">
            <v>四川太极大药房连锁有限公司温江区公平街道江安路药店</v>
          </cell>
          <cell r="E71" t="str">
            <v>南门片区</v>
          </cell>
          <cell r="F71" t="str">
            <v>陈冰雪</v>
          </cell>
          <cell r="G71" t="str">
            <v>C1</v>
          </cell>
        </row>
        <row r="72">
          <cell r="C72">
            <v>2153</v>
          </cell>
          <cell r="D72" t="str">
            <v>四川太极大药房连锁有限公司成都高新区吉瑞三路二药房</v>
          </cell>
          <cell r="E72" t="str">
            <v>南门片区</v>
          </cell>
          <cell r="F72" t="str">
            <v>陈冰雪</v>
          </cell>
          <cell r="G72" t="str">
            <v>C1</v>
          </cell>
        </row>
        <row r="73">
          <cell r="C73">
            <v>2826</v>
          </cell>
          <cell r="D73" t="str">
            <v>四川太极大药房连锁有限公司青羊区北东街药店</v>
          </cell>
          <cell r="E73" t="str">
            <v>西门片区</v>
          </cell>
          <cell r="F73" t="str">
            <v>梅茜</v>
          </cell>
          <cell r="G73" t="str">
            <v>C1</v>
          </cell>
        </row>
        <row r="74">
          <cell r="C74">
            <v>2819</v>
          </cell>
          <cell r="D74" t="str">
            <v>四川太极大药房连锁有限公司成华区华油路药店</v>
          </cell>
          <cell r="E74" t="str">
            <v>西门片区</v>
          </cell>
          <cell r="F74" t="str">
            <v>梅茜</v>
          </cell>
          <cell r="G74" t="str">
            <v>C1</v>
          </cell>
        </row>
        <row r="75">
          <cell r="C75">
            <v>2804</v>
          </cell>
          <cell r="D75" t="str">
            <v>四川太极大药房连锁有限公司郫县郫筒镇一环路东南段药店</v>
          </cell>
          <cell r="E75" t="str">
            <v>西门片区</v>
          </cell>
          <cell r="F75" t="str">
            <v>梅茜</v>
          </cell>
          <cell r="G75" t="str">
            <v>C1</v>
          </cell>
        </row>
        <row r="76">
          <cell r="C76">
            <v>2813</v>
          </cell>
          <cell r="D76" t="str">
            <v>四川太极大药房连锁有限公司青羊区红星路药店</v>
          </cell>
          <cell r="E76" t="str">
            <v>旗舰片区</v>
          </cell>
          <cell r="F76" t="str">
            <v>谭庆娟</v>
          </cell>
          <cell r="G76" t="str">
            <v>C1</v>
          </cell>
        </row>
        <row r="77">
          <cell r="C77">
            <v>2414</v>
          </cell>
          <cell r="D77" t="str">
            <v>四川太极大药房连锁有限公司青羊区大石西路药店</v>
          </cell>
          <cell r="E77" t="str">
            <v>南门片区</v>
          </cell>
          <cell r="F77" t="str">
            <v>陈冰雪</v>
          </cell>
          <cell r="G77" t="str">
            <v>C1</v>
          </cell>
        </row>
        <row r="78">
          <cell r="C78">
            <v>2778</v>
          </cell>
          <cell r="D78" t="str">
            <v>四川太极大药房连锁有限公司郫县郫筒镇东大街药店</v>
          </cell>
          <cell r="E78" t="str">
            <v>西门片区</v>
          </cell>
          <cell r="F78" t="str">
            <v>梅茜</v>
          </cell>
          <cell r="G78" t="str">
            <v>C1</v>
          </cell>
        </row>
        <row r="79">
          <cell r="C79">
            <v>116482</v>
          </cell>
          <cell r="D79" t="str">
            <v>四川太极大药房连锁有限公司锦江区宏济中路药店</v>
          </cell>
          <cell r="E79" t="str">
            <v>旗舰片区</v>
          </cell>
          <cell r="F79" t="str">
            <v>谭庆娟</v>
          </cell>
          <cell r="G79" t="str">
            <v>C1</v>
          </cell>
        </row>
        <row r="80">
          <cell r="C80">
            <v>107728</v>
          </cell>
          <cell r="D80" t="str">
            <v>四川太极大药房连锁有限公司大邑县晋原镇北街药店</v>
          </cell>
          <cell r="E80" t="str">
            <v>大邑片区</v>
          </cell>
          <cell r="F80" t="str">
            <v>刘美玲</v>
          </cell>
          <cell r="G80" t="str">
            <v>C1</v>
          </cell>
        </row>
        <row r="81">
          <cell r="C81">
            <v>105751</v>
          </cell>
          <cell r="D81" t="str">
            <v>四川太极大药房连锁有限公司高新区新下街药店</v>
          </cell>
          <cell r="E81" t="str">
            <v>南门片区</v>
          </cell>
          <cell r="F81" t="str">
            <v>陈冰雪</v>
          </cell>
          <cell r="G81" t="str">
            <v>C1</v>
          </cell>
        </row>
        <row r="82">
          <cell r="C82">
            <v>2837</v>
          </cell>
          <cell r="D82" t="str">
            <v>四川太极大药房连锁有限公司邛崃市羊安镇永康大道药店</v>
          </cell>
          <cell r="E82" t="str">
            <v>邛崃片区</v>
          </cell>
          <cell r="F82" t="str">
            <v>何巍</v>
          </cell>
          <cell r="G82" t="str">
            <v>C1</v>
          </cell>
        </row>
        <row r="83">
          <cell r="C83">
            <v>103199</v>
          </cell>
          <cell r="D83" t="str">
            <v>四川太极大药房连锁有限公司成华区西林一街药店</v>
          </cell>
          <cell r="E83" t="str">
            <v>东门片区</v>
          </cell>
          <cell r="F83" t="str">
            <v>毛静静</v>
          </cell>
          <cell r="G83" t="str">
            <v>C1</v>
          </cell>
        </row>
        <row r="84">
          <cell r="C84">
            <v>2852</v>
          </cell>
          <cell r="D84" t="str">
            <v>四川太极大药房连锁有限公司大邑县晋原镇子龙街药店</v>
          </cell>
          <cell r="E84" t="str">
            <v>大邑片区</v>
          </cell>
          <cell r="F84" t="str">
            <v>刘美玲</v>
          </cell>
          <cell r="G84" t="str">
            <v>C1</v>
          </cell>
        </row>
        <row r="85">
          <cell r="C85">
            <v>2865</v>
          </cell>
          <cell r="D85" t="str">
            <v>四川太极大药房连锁有限公司邛崃市临邛镇洪川小区药店</v>
          </cell>
          <cell r="E85" t="str">
            <v>邛崃片区</v>
          </cell>
          <cell r="F85" t="str">
            <v>何巍</v>
          </cell>
          <cell r="G85" t="str">
            <v>C1</v>
          </cell>
        </row>
        <row r="86">
          <cell r="C86">
            <v>119263</v>
          </cell>
          <cell r="D86" t="str">
            <v>四川太极大药房连锁有限公司青羊区蜀源路药店</v>
          </cell>
          <cell r="E86" t="str">
            <v>南门片区</v>
          </cell>
          <cell r="F86" t="str">
            <v>陈冰雪</v>
          </cell>
          <cell r="G86" t="str">
            <v>C1</v>
          </cell>
        </row>
        <row r="87">
          <cell r="C87">
            <v>2888</v>
          </cell>
          <cell r="D87" t="str">
            <v>四川太极大药房连锁有限公司都江堰市蒲阳镇问道西路药店</v>
          </cell>
          <cell r="E87" t="str">
            <v>都江堰片</v>
          </cell>
          <cell r="F87" t="str">
            <v>杨科</v>
          </cell>
          <cell r="G87" t="str">
            <v>C1</v>
          </cell>
        </row>
        <row r="88">
          <cell r="C88">
            <v>2717</v>
          </cell>
          <cell r="D88" t="str">
            <v>四川太极大药房连锁有限公司成华区万宇路药店</v>
          </cell>
          <cell r="E88" t="str">
            <v>南门片区</v>
          </cell>
          <cell r="F88" t="str">
            <v>陈冰雪</v>
          </cell>
          <cell r="G88" t="str">
            <v>C1</v>
          </cell>
        </row>
        <row r="89">
          <cell r="C89">
            <v>2901</v>
          </cell>
          <cell r="D89" t="str">
            <v>四川太极大药房连锁有限公司都江堰市奎光塔街道奎光路药店</v>
          </cell>
          <cell r="E89" t="str">
            <v>都江堰片</v>
          </cell>
          <cell r="F89" t="str">
            <v>杨科</v>
          </cell>
          <cell r="G89" t="str">
            <v>C1</v>
          </cell>
        </row>
        <row r="90">
          <cell r="C90">
            <v>106569</v>
          </cell>
          <cell r="D90" t="str">
            <v>四川太极大药房连锁有限公司武侯区大悦路药店</v>
          </cell>
          <cell r="E90" t="str">
            <v>东门片区</v>
          </cell>
          <cell r="F90" t="str">
            <v>毛静静</v>
          </cell>
          <cell r="G90" t="str">
            <v>C1</v>
          </cell>
        </row>
        <row r="91">
          <cell r="C91">
            <v>2910</v>
          </cell>
          <cell r="D91" t="str">
            <v>四川太极大药房连锁有限公司崇州市崇阳镇金带街药店</v>
          </cell>
          <cell r="E91" t="str">
            <v>崇州片区</v>
          </cell>
          <cell r="F91" t="str">
            <v>黄梅</v>
          </cell>
          <cell r="G91" t="str">
            <v>C1</v>
          </cell>
        </row>
        <row r="92">
          <cell r="C92">
            <v>113025</v>
          </cell>
          <cell r="D92" t="str">
            <v>四川太极大药房连锁有限公司青羊区蜀鑫路药店</v>
          </cell>
          <cell r="E92" t="str">
            <v>南门片区</v>
          </cell>
          <cell r="F92" t="str">
            <v>陈冰雪</v>
          </cell>
          <cell r="G92" t="str">
            <v>C1</v>
          </cell>
        </row>
        <row r="93">
          <cell r="C93">
            <v>2873</v>
          </cell>
          <cell r="D93" t="str">
            <v>四川太极大药房连锁有限公司大邑县沙渠镇利民街药店</v>
          </cell>
          <cell r="E93" t="str">
            <v>大邑片区</v>
          </cell>
          <cell r="F93" t="str">
            <v>刘美玲</v>
          </cell>
          <cell r="G93" t="str">
            <v>C2</v>
          </cell>
        </row>
        <row r="94">
          <cell r="C94">
            <v>118951</v>
          </cell>
          <cell r="D94" t="str">
            <v>四川太极大药房连锁有限公司青羊区金祥路药店</v>
          </cell>
          <cell r="E94" t="str">
            <v>南门片区</v>
          </cell>
          <cell r="F94" t="str">
            <v>陈冰雪</v>
          </cell>
          <cell r="G94" t="str">
            <v>C2</v>
          </cell>
        </row>
        <row r="95">
          <cell r="C95">
            <v>104838</v>
          </cell>
          <cell r="D95" t="str">
            <v>四川太极大药房连锁有限公司崇州市崇阳镇蜀州中路药店</v>
          </cell>
          <cell r="E95" t="str">
            <v>崇州片区</v>
          </cell>
          <cell r="F95" t="str">
            <v>黄梅</v>
          </cell>
          <cell r="G95" t="str">
            <v>C2</v>
          </cell>
        </row>
        <row r="96">
          <cell r="C96">
            <v>102479</v>
          </cell>
          <cell r="D96" t="str">
            <v>四川太极大药房连锁有限公司锦江区劼人路药店</v>
          </cell>
          <cell r="E96" t="str">
            <v>东门片区</v>
          </cell>
          <cell r="F96" t="str">
            <v>毛静静</v>
          </cell>
          <cell r="G96" t="str">
            <v>C2</v>
          </cell>
        </row>
        <row r="97">
          <cell r="C97">
            <v>2874</v>
          </cell>
          <cell r="D97" t="str">
            <v>四川太极大药房连锁有限公司大邑县晋原镇东街药店</v>
          </cell>
          <cell r="E97" t="str">
            <v>大邑片区</v>
          </cell>
          <cell r="F97" t="str">
            <v>刘美玲</v>
          </cell>
          <cell r="G97" t="str">
            <v>C2</v>
          </cell>
        </row>
        <row r="98">
          <cell r="C98">
            <v>123007</v>
          </cell>
          <cell r="D98" t="str">
            <v>四川太极大药房连锁有限公司大邑县青霞街道元通路南段药店</v>
          </cell>
          <cell r="E98" t="str">
            <v>大邑片区</v>
          </cell>
          <cell r="F98" t="str">
            <v>刘美玲</v>
          </cell>
          <cell r="G98" t="str">
            <v>C2</v>
          </cell>
        </row>
        <row r="99">
          <cell r="C99">
            <v>2886</v>
          </cell>
          <cell r="D99" t="str">
            <v>四川太极大药房连锁有限公司都江堰市幸福镇翔凤路药店</v>
          </cell>
          <cell r="E99" t="str">
            <v>都江堰片</v>
          </cell>
          <cell r="F99" t="str">
            <v>杨科</v>
          </cell>
          <cell r="G99" t="str">
            <v>C2</v>
          </cell>
        </row>
        <row r="100">
          <cell r="C100">
            <v>113008</v>
          </cell>
          <cell r="D100" t="str">
            <v>四川太极大药房连锁有限公司成都高新区尚锦路药店</v>
          </cell>
          <cell r="E100" t="str">
            <v>西门片区</v>
          </cell>
          <cell r="F100" t="str">
            <v>梅茜</v>
          </cell>
          <cell r="G100" t="str">
            <v>C2</v>
          </cell>
        </row>
        <row r="101">
          <cell r="C101">
            <v>102935</v>
          </cell>
          <cell r="D101" t="str">
            <v>四川太极大药房连锁有限公司青羊区童子街药店</v>
          </cell>
          <cell r="E101" t="str">
            <v>旗舰片区</v>
          </cell>
          <cell r="F101" t="str">
            <v>谭庆娟</v>
          </cell>
          <cell r="G101" t="str">
            <v>C2</v>
          </cell>
        </row>
        <row r="102">
          <cell r="C102">
            <v>2883</v>
          </cell>
          <cell r="D102" t="str">
            <v>四川太极大药房连锁有限公司都江堰市聚源镇联建房药店</v>
          </cell>
          <cell r="E102" t="str">
            <v>都江堰片</v>
          </cell>
          <cell r="F102" t="str">
            <v>杨科</v>
          </cell>
          <cell r="G102" t="str">
            <v>C2</v>
          </cell>
        </row>
        <row r="103">
          <cell r="C103">
            <v>2771</v>
          </cell>
          <cell r="D103" t="str">
            <v>四川太极大药房连锁有限公司锦江区柳翠路药店</v>
          </cell>
          <cell r="E103" t="str">
            <v>南门片区</v>
          </cell>
          <cell r="F103" t="str">
            <v>陈冰雪</v>
          </cell>
          <cell r="G103" t="str">
            <v>C2</v>
          </cell>
        </row>
        <row r="104">
          <cell r="C104">
            <v>119262</v>
          </cell>
          <cell r="D104" t="str">
            <v>四川太极大药房连锁有限公司成华区驷马桥三路药店</v>
          </cell>
          <cell r="E104" t="str">
            <v>东门片区</v>
          </cell>
          <cell r="F104" t="str">
            <v>毛静静</v>
          </cell>
          <cell r="G104" t="str">
            <v>C2</v>
          </cell>
        </row>
        <row r="105">
          <cell r="C105">
            <v>2715</v>
          </cell>
          <cell r="D105" t="str">
            <v>四川太极大药房连锁有限公司双流县西航港街道锦华路一段药店</v>
          </cell>
          <cell r="E105" t="str">
            <v>新津片</v>
          </cell>
          <cell r="F105" t="str">
            <v>王燕丽</v>
          </cell>
          <cell r="G105" t="str">
            <v>C2</v>
          </cell>
        </row>
        <row r="106">
          <cell r="C106">
            <v>118151</v>
          </cell>
          <cell r="D106" t="str">
            <v>四川太极大药房连锁有限公司金牛区沙湾东一路药店</v>
          </cell>
          <cell r="E106" t="str">
            <v>西门片区</v>
          </cell>
          <cell r="F106" t="str">
            <v>梅茜</v>
          </cell>
          <cell r="G106" t="str">
            <v>C2</v>
          </cell>
        </row>
        <row r="107">
          <cell r="C107">
            <v>104429</v>
          </cell>
          <cell r="D107" t="str">
            <v>四川太极大药房连锁有限公司武侯区大华街药店</v>
          </cell>
          <cell r="E107" t="str">
            <v>南门片区</v>
          </cell>
          <cell r="F107" t="str">
            <v>陈冰雪</v>
          </cell>
          <cell r="G107" t="str">
            <v>C2</v>
          </cell>
        </row>
        <row r="108">
          <cell r="C108">
            <v>112415</v>
          </cell>
          <cell r="D108" t="str">
            <v>四川太极大药房连锁有限公司金牛区五福桥东路药店</v>
          </cell>
          <cell r="E108" t="str">
            <v>东门片区</v>
          </cell>
          <cell r="F108" t="str">
            <v>毛静静</v>
          </cell>
          <cell r="G108" t="str">
            <v>C2</v>
          </cell>
        </row>
        <row r="109">
          <cell r="C109">
            <v>2422</v>
          </cell>
          <cell r="D109" t="str">
            <v>四川太极大药房连锁有限公司金牛区金沙路药店</v>
          </cell>
          <cell r="E109" t="str">
            <v>西门片区</v>
          </cell>
          <cell r="F109" t="str">
            <v>梅茜</v>
          </cell>
          <cell r="G109" t="str">
            <v>C2</v>
          </cell>
        </row>
        <row r="110">
          <cell r="C110">
            <v>106485</v>
          </cell>
          <cell r="D110" t="str">
            <v>四川太极大药房连锁有限公司成都高新区元华二巷药店</v>
          </cell>
          <cell r="E110" t="str">
            <v>旗舰片区</v>
          </cell>
          <cell r="F110" t="str">
            <v>谭庆娟</v>
          </cell>
          <cell r="G110" t="str">
            <v>C2</v>
          </cell>
        </row>
        <row r="111">
          <cell r="C111">
            <v>2816</v>
          </cell>
          <cell r="D111" t="str">
            <v>四川太极大药房连锁有限公司成华区双林路药店</v>
          </cell>
          <cell r="E111" t="str">
            <v>西门片区</v>
          </cell>
          <cell r="F111" t="str">
            <v>梅茜</v>
          </cell>
          <cell r="G111" t="str">
            <v>C2</v>
          </cell>
        </row>
        <row r="112">
          <cell r="C112">
            <v>2907</v>
          </cell>
          <cell r="D112" t="str">
            <v>四川太极大药房连锁有限公司温江区柳城镇凤溪大道药店</v>
          </cell>
          <cell r="E112" t="str">
            <v>南门片区</v>
          </cell>
          <cell r="F112" t="str">
            <v>陈冰雪</v>
          </cell>
          <cell r="G112" t="str">
            <v>C2</v>
          </cell>
        </row>
        <row r="113">
          <cell r="C113">
            <v>2714</v>
          </cell>
          <cell r="D113" t="str">
            <v>四川太极大药房连锁有限公司成华区华康路药店</v>
          </cell>
          <cell r="E113" t="str">
            <v>西门片区</v>
          </cell>
          <cell r="F113" t="str">
            <v>梅茜</v>
          </cell>
          <cell r="G113" t="str">
            <v>C2</v>
          </cell>
        </row>
        <row r="114">
          <cell r="C114">
            <v>2916</v>
          </cell>
          <cell r="D114" t="str">
            <v>四川太极大药房连锁有限公司崇州市崇阳镇尚贤坊街药店</v>
          </cell>
          <cell r="E114" t="str">
            <v>崇州片区</v>
          </cell>
          <cell r="F114" t="str">
            <v>黄梅</v>
          </cell>
          <cell r="G114" t="str">
            <v>C2</v>
          </cell>
        </row>
        <row r="115">
          <cell r="C115">
            <v>2409</v>
          </cell>
          <cell r="D115" t="str">
            <v>四川太极大药房连锁有限公司金牛区黄苑东街药店</v>
          </cell>
          <cell r="E115" t="str">
            <v>西门片区</v>
          </cell>
          <cell r="F115" t="str">
            <v>梅茜</v>
          </cell>
          <cell r="G115" t="str">
            <v>C2</v>
          </cell>
        </row>
        <row r="116">
          <cell r="C116">
            <v>104533</v>
          </cell>
          <cell r="D116" t="str">
            <v>四川太极大药房连锁有限公司大邑县晋原镇潘家街药店</v>
          </cell>
          <cell r="E116" t="str">
            <v>大邑片区</v>
          </cell>
          <cell r="F116" t="str">
            <v>刘美玲</v>
          </cell>
          <cell r="G116" t="str">
            <v>C2</v>
          </cell>
        </row>
        <row r="117">
          <cell r="C117">
            <v>110378</v>
          </cell>
          <cell r="D117" t="str">
            <v>四川太极大药房连锁有限公司都江堰市永丰街道宝莲路药店</v>
          </cell>
          <cell r="E117" t="str">
            <v>都江堰片</v>
          </cell>
          <cell r="F117" t="str">
            <v>杨科</v>
          </cell>
          <cell r="G117" t="str">
            <v>C2</v>
          </cell>
        </row>
        <row r="118">
          <cell r="C118">
            <v>122198</v>
          </cell>
          <cell r="D118" t="str">
            <v>四川太极大药房连锁有限公司成华区华泰路二药店</v>
          </cell>
          <cell r="E118" t="str">
            <v>西门片区</v>
          </cell>
          <cell r="F118" t="str">
            <v>梅茜</v>
          </cell>
          <cell r="G118" t="str">
            <v>C2</v>
          </cell>
        </row>
        <row r="119">
          <cell r="C119">
            <v>2894</v>
          </cell>
          <cell r="D119" t="str">
            <v>四川太极大药房连锁有限公司崇州市三江镇崇新路药店</v>
          </cell>
          <cell r="E119" t="str">
            <v>崇州片区</v>
          </cell>
          <cell r="F119" t="str">
            <v>黄梅</v>
          </cell>
          <cell r="G119" t="str">
            <v>C2</v>
          </cell>
        </row>
        <row r="120">
          <cell r="C120">
            <v>115971</v>
          </cell>
          <cell r="D120" t="str">
            <v>四川太极大药房连锁有限公司成都高新区天顺路药店</v>
          </cell>
          <cell r="E120" t="str">
            <v>南门片区</v>
          </cell>
          <cell r="F120" t="str">
            <v>陈冰雪</v>
          </cell>
          <cell r="G120" t="str">
            <v>C2</v>
          </cell>
        </row>
        <row r="121">
          <cell r="C121">
            <v>2905</v>
          </cell>
          <cell r="D121" t="str">
            <v>四川太极大药房连锁有限公司崇州市崇阳镇文化西街药店</v>
          </cell>
          <cell r="E121" t="str">
            <v>崇州片区</v>
          </cell>
          <cell r="F121" t="str">
            <v>黄梅</v>
          </cell>
          <cell r="G121" t="str">
            <v>C2</v>
          </cell>
        </row>
        <row r="122">
          <cell r="C122">
            <v>119622</v>
          </cell>
          <cell r="D122" t="str">
            <v>四川太极大药房连锁有限公司武侯区高攀西巷药店</v>
          </cell>
          <cell r="E122" t="str">
            <v>旗舰片区</v>
          </cell>
          <cell r="F122" t="str">
            <v>谭庆娟</v>
          </cell>
          <cell r="G122" t="str">
            <v>C2</v>
          </cell>
        </row>
        <row r="123">
          <cell r="C123">
            <v>2844</v>
          </cell>
          <cell r="D123" t="str">
            <v>四川太极大药房连锁有限公司大邑县新场镇文昌街药店</v>
          </cell>
          <cell r="E123" t="str">
            <v>大邑片区</v>
          </cell>
          <cell r="F123" t="str">
            <v>刘美玲</v>
          </cell>
          <cell r="G123" t="str">
            <v>C2</v>
          </cell>
        </row>
        <row r="124">
          <cell r="C124">
            <v>117310</v>
          </cell>
          <cell r="D124" t="str">
            <v>四川太极大药房连锁有限公司武侯区长寿路药店</v>
          </cell>
          <cell r="E124" t="str">
            <v>旗舰片区</v>
          </cell>
          <cell r="F124" t="str">
            <v>谭庆娟</v>
          </cell>
          <cell r="G124" t="str">
            <v>C2</v>
          </cell>
        </row>
        <row r="125">
          <cell r="C125">
            <v>2326</v>
          </cell>
          <cell r="D125" t="str">
            <v>四川太极大药房连锁有限公司成华区建业路药店</v>
          </cell>
          <cell r="E125" t="str">
            <v>西门片区</v>
          </cell>
          <cell r="F125" t="str">
            <v>梅茜</v>
          </cell>
          <cell r="G125" t="str">
            <v>C2</v>
          </cell>
        </row>
        <row r="126">
          <cell r="C126">
            <v>2713</v>
          </cell>
          <cell r="D126" t="str">
            <v>四川太极大药房连锁有限公司双流区东升街道三强西路药店</v>
          </cell>
          <cell r="E126" t="str">
            <v>新津片</v>
          </cell>
          <cell r="F126" t="str">
            <v>王燕丽</v>
          </cell>
          <cell r="G126" t="str">
            <v>C2</v>
          </cell>
        </row>
        <row r="127">
          <cell r="C127">
            <v>2408</v>
          </cell>
          <cell r="D127" t="str">
            <v>四川太极大药房连锁有限公司金牛区沙河源药店</v>
          </cell>
          <cell r="E127" t="str">
            <v>东门片区</v>
          </cell>
          <cell r="F127" t="str">
            <v>毛静静</v>
          </cell>
          <cell r="G127" t="str">
            <v>C2</v>
          </cell>
        </row>
        <row r="128">
          <cell r="C128">
            <v>298747</v>
          </cell>
          <cell r="D128" t="str">
            <v>四川太极大药房连锁有限公司青羊区文和路药店</v>
          </cell>
          <cell r="E128" t="str">
            <v>东门片区</v>
          </cell>
          <cell r="F128" t="str">
            <v>毛静静</v>
          </cell>
          <cell r="G128" t="str">
            <v>C2</v>
          </cell>
        </row>
        <row r="129">
          <cell r="C129">
            <v>118758</v>
          </cell>
          <cell r="D129" t="str">
            <v>四川太极大药房连锁有限公司成华区水碾河路药店</v>
          </cell>
          <cell r="E129" t="str">
            <v>西门片区</v>
          </cell>
          <cell r="F129" t="str">
            <v>梅茜</v>
          </cell>
          <cell r="G129" t="str">
            <v>C2</v>
          </cell>
        </row>
        <row r="130">
          <cell r="C130">
            <v>102564</v>
          </cell>
          <cell r="D130" t="str">
            <v>四川太极大药房连锁有限公司邛崃市文君街道办翠荫街药店</v>
          </cell>
          <cell r="E130" t="str">
            <v>邛崃片区</v>
          </cell>
          <cell r="F130" t="str">
            <v>何巍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南门片区</v>
          </cell>
          <cell r="F131" t="str">
            <v>陈冰雪</v>
          </cell>
          <cell r="G131" t="str">
            <v>C2</v>
          </cell>
        </row>
        <row r="132">
          <cell r="C132">
            <v>102567</v>
          </cell>
          <cell r="D132" t="str">
            <v>四川太极大药房连锁有限公司新津县五津镇武阳西路药店</v>
          </cell>
          <cell r="E132" t="str">
            <v>新津片</v>
          </cell>
          <cell r="F132" t="str">
            <v>王燕丽</v>
          </cell>
          <cell r="G132" t="str">
            <v>C2</v>
          </cell>
        </row>
        <row r="133">
          <cell r="C133">
            <v>2839</v>
          </cell>
          <cell r="D133" t="str">
            <v>四川太极大药房连锁有限公司新津县兴义镇万兴路药店</v>
          </cell>
          <cell r="E133" t="str">
            <v>新津片</v>
          </cell>
          <cell r="F133" t="str">
            <v>王燕丽</v>
          </cell>
          <cell r="G133" t="str">
            <v>C2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大邑片区</v>
          </cell>
          <cell r="F134" t="str">
            <v>刘美玲</v>
          </cell>
          <cell r="G134" t="str">
            <v>C2</v>
          </cell>
        </row>
        <row r="135">
          <cell r="C135">
            <v>117923</v>
          </cell>
          <cell r="D135" t="str">
            <v>四川太极大药房连锁有限公司大邑县晋原街道观音阁街西段药店</v>
          </cell>
          <cell r="E135" t="str">
            <v>大邑片区</v>
          </cell>
          <cell r="F135" t="str">
            <v>刘美玲</v>
          </cell>
          <cell r="G135" t="str">
            <v>C2</v>
          </cell>
        </row>
        <row r="136">
          <cell r="C136">
            <v>2274</v>
          </cell>
          <cell r="D136" t="str">
            <v>四川太极大药房连锁有限公司成都高新区肖家河正街药店</v>
          </cell>
          <cell r="E136" t="str">
            <v>旗舰片区</v>
          </cell>
          <cell r="F136" t="str">
            <v>谭庆娟</v>
          </cell>
          <cell r="G136" t="str">
            <v>C2</v>
          </cell>
        </row>
        <row r="137">
          <cell r="C137">
            <v>2851</v>
          </cell>
          <cell r="D137" t="str">
            <v>四川太极大药房连锁有限公司大邑县安仁镇千禧街药店</v>
          </cell>
          <cell r="E137" t="str">
            <v>大邑片区</v>
          </cell>
          <cell r="F137" t="str">
            <v>刘美玲</v>
          </cell>
          <cell r="G137" t="str">
            <v>C2</v>
          </cell>
        </row>
        <row r="138">
          <cell r="C138">
            <v>106568</v>
          </cell>
          <cell r="D138" t="str">
            <v>四川太极大药房连锁有限公司高新区中和公济桥路药店</v>
          </cell>
          <cell r="E138" t="str">
            <v>南门片区</v>
          </cell>
          <cell r="F138" t="str">
            <v>陈冰雪</v>
          </cell>
          <cell r="G138" t="str">
            <v>C2</v>
          </cell>
        </row>
        <row r="139">
          <cell r="C139">
            <v>302867</v>
          </cell>
          <cell r="D139" t="str">
            <v>四川太极大药房连锁有限公司新都区大丰街道华美东街药店</v>
          </cell>
          <cell r="E139" t="str">
            <v>东门片区</v>
          </cell>
          <cell r="F139" t="str">
            <v>毛静静</v>
          </cell>
          <cell r="G139" t="str">
            <v>C2</v>
          </cell>
        </row>
        <row r="140">
          <cell r="C140">
            <v>122718</v>
          </cell>
          <cell r="D140" t="str">
            <v>四川太极大药房连锁有限公司大邑县金巷西街药店</v>
          </cell>
          <cell r="E140" t="str">
            <v>大邑片区</v>
          </cell>
          <cell r="F140" t="str">
            <v>刘美玲</v>
          </cell>
          <cell r="G140" t="str">
            <v>C2</v>
          </cell>
        </row>
        <row r="141">
          <cell r="D141" t="str">
            <v>合计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abSelected="1" topLeftCell="A41" workbookViewId="0">
      <selection activeCell="J134" sqref="J134"/>
    </sheetView>
  </sheetViews>
  <sheetFormatPr defaultColWidth="24.5" defaultRowHeight="15.75" outlineLevelCol="7"/>
  <cols>
    <col min="1" max="1" width="8.375" style="11" customWidth="1"/>
    <col min="2" max="2" width="7.69166666666667" style="11" customWidth="1"/>
    <col min="3" max="3" width="44.625" style="11" customWidth="1"/>
    <col min="4" max="4" width="13.75" style="11" customWidth="1"/>
    <col min="5" max="5" width="21.375" style="11" customWidth="1"/>
    <col min="6" max="6" width="18" style="11" customWidth="1"/>
    <col min="7" max="7" width="16.875" style="11" customWidth="1"/>
    <col min="8" max="8" width="14" style="11" customWidth="1"/>
    <col min="9" max="16246" width="24.5" style="11" customWidth="1"/>
    <col min="16247" max="16384" width="24.5" style="11"/>
  </cols>
  <sheetData>
    <row r="1" s="11" customFormat="1" ht="33" customHeight="1" spans="1:8">
      <c r="A1" s="13" t="s">
        <v>0</v>
      </c>
      <c r="B1" s="13"/>
      <c r="C1" s="13"/>
      <c r="D1" s="14" t="s">
        <v>1</v>
      </c>
      <c r="E1" s="15" t="s">
        <v>2</v>
      </c>
      <c r="F1" s="15"/>
      <c r="G1" s="15"/>
      <c r="H1" s="16"/>
    </row>
    <row r="2" s="11" customFormat="1" ht="60" customHeight="1" spans="1:8">
      <c r="A2" s="13" t="s">
        <v>3</v>
      </c>
      <c r="B2" s="17" t="s">
        <v>4</v>
      </c>
      <c r="C2" s="18" t="s">
        <v>5</v>
      </c>
      <c r="D2" s="14"/>
      <c r="E2" s="16" t="s">
        <v>6</v>
      </c>
      <c r="F2" s="16" t="s">
        <v>7</v>
      </c>
      <c r="G2" s="16" t="s">
        <v>8</v>
      </c>
      <c r="H2" s="16" t="s">
        <v>9</v>
      </c>
    </row>
    <row r="3" s="11" customFormat="1" ht="18" customHeight="1" spans="1:8">
      <c r="A3" s="19">
        <v>1</v>
      </c>
      <c r="B3" s="20">
        <v>2595</v>
      </c>
      <c r="C3" s="21" t="s">
        <v>10</v>
      </c>
      <c r="D3" s="21" t="str">
        <f>VLOOKUP(B3,[1]门店类型!$C:$G,5,0)</f>
        <v>A1</v>
      </c>
      <c r="E3" s="16">
        <v>53550</v>
      </c>
      <c r="F3" s="16">
        <v>10500</v>
      </c>
      <c r="G3" s="22">
        <f>F3/E3</f>
        <v>0.196078431372549</v>
      </c>
      <c r="H3" s="16" t="s">
        <v>11</v>
      </c>
    </row>
    <row r="4" s="11" customFormat="1" ht="18" customHeight="1" spans="1:8">
      <c r="A4" s="19">
        <v>2</v>
      </c>
      <c r="B4" s="20">
        <v>2573</v>
      </c>
      <c r="C4" s="21" t="s">
        <v>12</v>
      </c>
      <c r="D4" s="21" t="str">
        <f>VLOOKUP(B4,[1]门店类型!$C:$G,5,0)</f>
        <v>A2</v>
      </c>
      <c r="E4" s="16">
        <v>31000</v>
      </c>
      <c r="F4" s="16">
        <v>5450</v>
      </c>
      <c r="G4" s="22">
        <f t="shared" ref="G4:G35" si="0">F4/E4</f>
        <v>0.175806451612903</v>
      </c>
      <c r="H4" s="16"/>
    </row>
    <row r="5" ht="18" customHeight="1" spans="1:8">
      <c r="A5" s="19">
        <v>3</v>
      </c>
      <c r="B5" s="20">
        <v>2738</v>
      </c>
      <c r="C5" s="21" t="s">
        <v>13</v>
      </c>
      <c r="D5" s="21" t="str">
        <f>VLOOKUP(B5,[1]门店类型!$C:$G,5,0)</f>
        <v>A2</v>
      </c>
      <c r="E5" s="16">
        <v>21000</v>
      </c>
      <c r="F5" s="16">
        <v>5150</v>
      </c>
      <c r="G5" s="22">
        <f t="shared" si="0"/>
        <v>0.245238095238095</v>
      </c>
      <c r="H5" s="16"/>
    </row>
    <row r="6" s="11" customFormat="1" ht="18" customHeight="1" spans="1:8">
      <c r="A6" s="19">
        <v>4</v>
      </c>
      <c r="B6" s="20">
        <v>2834</v>
      </c>
      <c r="C6" s="21" t="s">
        <v>14</v>
      </c>
      <c r="D6" s="21" t="str">
        <f>VLOOKUP(B6,[1]门店类型!$C:$G,5,0)</f>
        <v>A2</v>
      </c>
      <c r="E6" s="16">
        <v>21500</v>
      </c>
      <c r="F6" s="16">
        <v>5050</v>
      </c>
      <c r="G6" s="22">
        <f t="shared" si="0"/>
        <v>0.234883720930233</v>
      </c>
      <c r="H6" s="16"/>
    </row>
    <row r="7" s="11" customFormat="1" ht="18" customHeight="1" spans="1:8">
      <c r="A7" s="19">
        <v>5</v>
      </c>
      <c r="B7" s="20">
        <v>2559</v>
      </c>
      <c r="C7" s="21" t="s">
        <v>15</v>
      </c>
      <c r="D7" s="21" t="str">
        <f>VLOOKUP(B7,[1]门店类型!$C:$G,5,0)</f>
        <v>A2</v>
      </c>
      <c r="E7" s="16">
        <v>15888</v>
      </c>
      <c r="F7" s="16">
        <v>4100</v>
      </c>
      <c r="G7" s="22">
        <f t="shared" si="0"/>
        <v>0.258056394763343</v>
      </c>
      <c r="H7" s="16"/>
    </row>
    <row r="8" s="11" customFormat="1" ht="18" customHeight="1" spans="1:8">
      <c r="A8" s="19">
        <v>6</v>
      </c>
      <c r="B8" s="20">
        <v>114685</v>
      </c>
      <c r="C8" s="21" t="s">
        <v>16</v>
      </c>
      <c r="D8" s="21" t="str">
        <f>VLOOKUP(B8,[1]门店类型!$C:$G,5,0)</f>
        <v>A2</v>
      </c>
      <c r="E8" s="16">
        <v>25000</v>
      </c>
      <c r="F8" s="16">
        <v>4550</v>
      </c>
      <c r="G8" s="22">
        <f t="shared" si="0"/>
        <v>0.182</v>
      </c>
      <c r="H8" s="16"/>
    </row>
    <row r="9" s="11" customFormat="1" ht="18" customHeight="1" spans="1:8">
      <c r="A9" s="19">
        <v>7</v>
      </c>
      <c r="B9" s="20">
        <v>2881</v>
      </c>
      <c r="C9" s="21" t="s">
        <v>17</v>
      </c>
      <c r="D9" s="21" t="str">
        <f>VLOOKUP(B9,[1]门店类型!$C:$G,5,0)</f>
        <v>A3</v>
      </c>
      <c r="E9" s="16">
        <v>12819</v>
      </c>
      <c r="F9" s="16">
        <v>4200</v>
      </c>
      <c r="G9" s="22">
        <f t="shared" si="0"/>
        <v>0.327638661362041</v>
      </c>
      <c r="H9" s="16"/>
    </row>
    <row r="10" s="11" customFormat="1" ht="18" customHeight="1" spans="1:8">
      <c r="A10" s="19">
        <v>8</v>
      </c>
      <c r="B10" s="20">
        <v>2113</v>
      </c>
      <c r="C10" s="21" t="s">
        <v>18</v>
      </c>
      <c r="D10" s="21" t="str">
        <f>VLOOKUP(B10,[1]门店类型!$C:$G,5,0)</f>
        <v>A3</v>
      </c>
      <c r="E10" s="16">
        <v>13296</v>
      </c>
      <c r="F10" s="16">
        <v>3850</v>
      </c>
      <c r="G10" s="22">
        <f t="shared" si="0"/>
        <v>0.289560770156438</v>
      </c>
      <c r="H10" s="16"/>
    </row>
    <row r="11" ht="18" customHeight="1" spans="1:8">
      <c r="A11" s="19">
        <v>9</v>
      </c>
      <c r="B11" s="20">
        <v>2877</v>
      </c>
      <c r="C11" s="21" t="s">
        <v>19</v>
      </c>
      <c r="D11" s="21" t="str">
        <f>VLOOKUP(B11,[1]门店类型!$C:$G,5,0)</f>
        <v>A3</v>
      </c>
      <c r="E11" s="16">
        <v>9500</v>
      </c>
      <c r="F11" s="16">
        <v>2650</v>
      </c>
      <c r="G11" s="22">
        <f t="shared" si="0"/>
        <v>0.278947368421053</v>
      </c>
      <c r="H11" s="16"/>
    </row>
    <row r="12" s="11" customFormat="1" ht="18" customHeight="1" spans="1:8">
      <c r="A12" s="19">
        <v>10</v>
      </c>
      <c r="B12" s="20">
        <v>111219</v>
      </c>
      <c r="C12" s="21" t="s">
        <v>20</v>
      </c>
      <c r="D12" s="21" t="str">
        <f>VLOOKUP(B12,[1]门店类型!$C:$G,5,0)</f>
        <v>A3</v>
      </c>
      <c r="E12" s="16">
        <v>12500</v>
      </c>
      <c r="F12" s="16">
        <v>3572</v>
      </c>
      <c r="G12" s="22">
        <f t="shared" si="0"/>
        <v>0.28576</v>
      </c>
      <c r="H12" s="16"/>
    </row>
    <row r="13" s="11" customFormat="1" ht="18" customHeight="1" spans="1:8">
      <c r="A13" s="19">
        <v>11</v>
      </c>
      <c r="B13" s="20">
        <v>2741</v>
      </c>
      <c r="C13" s="21" t="s">
        <v>21</v>
      </c>
      <c r="D13" s="21" t="str">
        <f>VLOOKUP(B13,[1]门店类型!$C:$G,5,0)</f>
        <v>A3</v>
      </c>
      <c r="E13" s="16">
        <v>11506</v>
      </c>
      <c r="F13" s="16">
        <v>3650</v>
      </c>
      <c r="G13" s="22">
        <f t="shared" si="0"/>
        <v>0.317225795237268</v>
      </c>
      <c r="H13" s="16"/>
    </row>
    <row r="14" s="11" customFormat="1" ht="18" customHeight="1" spans="1:8">
      <c r="A14" s="19">
        <v>12</v>
      </c>
      <c r="B14" s="20">
        <v>106066</v>
      </c>
      <c r="C14" s="21" t="s">
        <v>22</v>
      </c>
      <c r="D14" s="21" t="str">
        <f>VLOOKUP(B14,[1]门店类型!$C:$G,5,0)</f>
        <v>B1</v>
      </c>
      <c r="E14" s="16">
        <v>10393</v>
      </c>
      <c r="F14" s="16">
        <v>4050</v>
      </c>
      <c r="G14" s="22">
        <f t="shared" si="0"/>
        <v>0.38968536514962</v>
      </c>
      <c r="H14" s="16"/>
    </row>
    <row r="15" s="11" customFormat="1" ht="18" customHeight="1" spans="1:8">
      <c r="A15" s="19">
        <v>13</v>
      </c>
      <c r="B15" s="20">
        <v>2755</v>
      </c>
      <c r="C15" s="21" t="s">
        <v>23</v>
      </c>
      <c r="D15" s="21" t="str">
        <f>VLOOKUP(B15,[1]门店类型!$C:$G,5,0)</f>
        <v>B1</v>
      </c>
      <c r="E15" s="16">
        <v>8477</v>
      </c>
      <c r="F15" s="16">
        <v>3050</v>
      </c>
      <c r="G15" s="22">
        <f t="shared" si="0"/>
        <v>0.359797098029963</v>
      </c>
      <c r="H15" s="16"/>
    </row>
    <row r="16" s="11" customFormat="1" ht="18" customHeight="1" spans="1:8">
      <c r="A16" s="19">
        <v>14</v>
      </c>
      <c r="B16" s="20">
        <v>2791</v>
      </c>
      <c r="C16" s="21" t="s">
        <v>24</v>
      </c>
      <c r="D16" s="21" t="str">
        <f>VLOOKUP(B16,[1]门店类型!$C:$G,5,0)</f>
        <v>A3</v>
      </c>
      <c r="E16" s="16">
        <v>12001</v>
      </c>
      <c r="F16" s="16">
        <v>3150</v>
      </c>
      <c r="G16" s="22">
        <f t="shared" si="0"/>
        <v>0.262478126822765</v>
      </c>
      <c r="H16" s="16"/>
    </row>
    <row r="17" s="11" customFormat="1" ht="18" customHeight="1" spans="1:8">
      <c r="A17" s="19">
        <v>15</v>
      </c>
      <c r="B17" s="20">
        <v>114622</v>
      </c>
      <c r="C17" s="21" t="s">
        <v>25</v>
      </c>
      <c r="D17" s="21" t="str">
        <f>VLOOKUP(B17,[1]门店类型!$C:$G,5,0)</f>
        <v>B1</v>
      </c>
      <c r="E17" s="16">
        <v>9114</v>
      </c>
      <c r="F17" s="16">
        <v>3169</v>
      </c>
      <c r="G17" s="22">
        <f t="shared" si="0"/>
        <v>0.34770682466535</v>
      </c>
      <c r="H17" s="16"/>
    </row>
    <row r="18" s="11" customFormat="1" ht="18" customHeight="1" spans="1:8">
      <c r="A18" s="19">
        <v>16</v>
      </c>
      <c r="B18" s="20">
        <v>2527</v>
      </c>
      <c r="C18" s="21" t="s">
        <v>26</v>
      </c>
      <c r="D18" s="21" t="str">
        <f>VLOOKUP(B18,[1]门店类型!$C:$G,5,0)</f>
        <v>B1</v>
      </c>
      <c r="E18" s="16">
        <v>9079</v>
      </c>
      <c r="F18" s="16">
        <v>2950</v>
      </c>
      <c r="G18" s="22">
        <f t="shared" si="0"/>
        <v>0.324925652604912</v>
      </c>
      <c r="H18" s="16"/>
    </row>
    <row r="19" s="11" customFormat="1" ht="18" customHeight="1" spans="1:8">
      <c r="A19" s="19">
        <v>17</v>
      </c>
      <c r="B19" s="20">
        <v>2876</v>
      </c>
      <c r="C19" s="21" t="s">
        <v>27</v>
      </c>
      <c r="D19" s="21" t="str">
        <f>VLOOKUP(B19,[1]门店类型!$C:$G,5,0)</f>
        <v>B2</v>
      </c>
      <c r="E19" s="16">
        <v>7037</v>
      </c>
      <c r="F19" s="16">
        <v>2780</v>
      </c>
      <c r="G19" s="22">
        <f t="shared" si="0"/>
        <v>0.395054710814267</v>
      </c>
      <c r="H19" s="16"/>
    </row>
    <row r="20" s="11" customFormat="1" ht="18" customHeight="1" spans="1:8">
      <c r="A20" s="19">
        <v>18</v>
      </c>
      <c r="B20" s="20">
        <v>117184</v>
      </c>
      <c r="C20" s="21" t="s">
        <v>28</v>
      </c>
      <c r="D20" s="21" t="str">
        <f>VLOOKUP(B20,[1]门店类型!$C:$G,5,0)</f>
        <v>B1</v>
      </c>
      <c r="E20" s="16">
        <v>9031</v>
      </c>
      <c r="F20" s="16">
        <v>3350</v>
      </c>
      <c r="G20" s="22">
        <f t="shared" si="0"/>
        <v>0.370944524415901</v>
      </c>
      <c r="H20" s="16"/>
    </row>
    <row r="21" s="11" customFormat="1" ht="18" customHeight="1" spans="1:8">
      <c r="A21" s="19">
        <v>19</v>
      </c>
      <c r="B21" s="20">
        <v>105910</v>
      </c>
      <c r="C21" s="21" t="s">
        <v>29</v>
      </c>
      <c r="D21" s="21" t="str">
        <f>VLOOKUP(B21,[1]门店类型!$C:$G,5,0)</f>
        <v>B2</v>
      </c>
      <c r="E21" s="16">
        <v>8039</v>
      </c>
      <c r="F21" s="16">
        <v>2830</v>
      </c>
      <c r="G21" s="22">
        <f t="shared" si="0"/>
        <v>0.352033835054111</v>
      </c>
      <c r="H21" s="16"/>
    </row>
    <row r="22" s="11" customFormat="1" ht="18" customHeight="1" spans="1:8">
      <c r="A22" s="19">
        <v>20</v>
      </c>
      <c r="B22" s="20">
        <v>2735</v>
      </c>
      <c r="C22" s="21" t="s">
        <v>30</v>
      </c>
      <c r="D22" s="21" t="str">
        <f>VLOOKUP(B22,[1]门店类型!$C:$G,5,0)</f>
        <v>B2</v>
      </c>
      <c r="E22" s="16">
        <v>7522</v>
      </c>
      <c r="F22" s="16">
        <v>2630</v>
      </c>
      <c r="G22" s="22">
        <f t="shared" si="0"/>
        <v>0.34964105291146</v>
      </c>
      <c r="H22" s="16"/>
    </row>
    <row r="23" s="11" customFormat="1" ht="18" customHeight="1" spans="1:8">
      <c r="A23" s="19">
        <v>21</v>
      </c>
      <c r="B23" s="20">
        <v>120844</v>
      </c>
      <c r="C23" s="21" t="s">
        <v>31</v>
      </c>
      <c r="D23" s="21" t="str">
        <f>VLOOKUP(B23,[1]门店类型!$C:$G,5,0)</f>
        <v>B1</v>
      </c>
      <c r="E23" s="16">
        <v>10339</v>
      </c>
      <c r="F23" s="16">
        <v>3170</v>
      </c>
      <c r="G23" s="22">
        <f t="shared" si="0"/>
        <v>0.306606054744173</v>
      </c>
      <c r="H23" s="16"/>
    </row>
    <row r="24" s="11" customFormat="1" ht="18" customHeight="1" spans="1:8">
      <c r="A24" s="19">
        <v>22</v>
      </c>
      <c r="B24" s="20">
        <v>107658</v>
      </c>
      <c r="C24" s="21" t="s">
        <v>32</v>
      </c>
      <c r="D24" s="21" t="str">
        <f>VLOOKUP(B24,[1]门店类型!$C:$G,5,0)</f>
        <v>B1</v>
      </c>
      <c r="E24" s="16">
        <v>8788</v>
      </c>
      <c r="F24" s="16">
        <v>2750</v>
      </c>
      <c r="G24" s="22">
        <f t="shared" si="0"/>
        <v>0.312926718252162</v>
      </c>
      <c r="H24" s="16"/>
    </row>
    <row r="25" s="11" customFormat="1" ht="18" customHeight="1" spans="1:8">
      <c r="A25" s="19">
        <v>23</v>
      </c>
      <c r="B25" s="20">
        <v>2875</v>
      </c>
      <c r="C25" s="21" t="s">
        <v>33</v>
      </c>
      <c r="D25" s="21" t="str">
        <f>VLOOKUP(B25,[1]门店类型!$C:$G,5,0)</f>
        <v>B1</v>
      </c>
      <c r="E25" s="16">
        <v>9827</v>
      </c>
      <c r="F25" s="16">
        <v>2920</v>
      </c>
      <c r="G25" s="22">
        <f t="shared" si="0"/>
        <v>0.29714053118958</v>
      </c>
      <c r="H25" s="16"/>
    </row>
    <row r="26" s="11" customFormat="1" ht="18" customHeight="1" spans="1:8">
      <c r="A26" s="19">
        <v>24</v>
      </c>
      <c r="B26" s="20">
        <v>2512</v>
      </c>
      <c r="C26" s="21" t="s">
        <v>34</v>
      </c>
      <c r="D26" s="21" t="str">
        <f>VLOOKUP(B26,[1]门店类型!$C:$G,5,0)</f>
        <v>B2</v>
      </c>
      <c r="E26" s="16">
        <v>6550</v>
      </c>
      <c r="F26" s="16">
        <v>2700</v>
      </c>
      <c r="G26" s="22">
        <f t="shared" si="0"/>
        <v>0.412213740458015</v>
      </c>
      <c r="H26" s="16"/>
    </row>
    <row r="27" s="11" customFormat="1" ht="18" customHeight="1" spans="1:8">
      <c r="A27" s="19">
        <v>25</v>
      </c>
      <c r="B27" s="20">
        <v>2526</v>
      </c>
      <c r="C27" s="21" t="s">
        <v>35</v>
      </c>
      <c r="D27" s="21" t="str">
        <f>VLOOKUP(B27,[1]门店类型!$C:$G,5,0)</f>
        <v>B2</v>
      </c>
      <c r="E27" s="16">
        <v>7990</v>
      </c>
      <c r="F27" s="16">
        <v>2650</v>
      </c>
      <c r="G27" s="22">
        <f t="shared" si="0"/>
        <v>0.331664580725907</v>
      </c>
      <c r="H27" s="16"/>
    </row>
    <row r="28" s="11" customFormat="1" ht="18" customHeight="1" spans="1:8">
      <c r="A28" s="19">
        <v>26</v>
      </c>
      <c r="B28" s="20">
        <v>2520</v>
      </c>
      <c r="C28" s="21" t="s">
        <v>36</v>
      </c>
      <c r="D28" s="21" t="str">
        <f>VLOOKUP(B28,[1]门店类型!$C:$G,5,0)</f>
        <v>B1</v>
      </c>
      <c r="E28" s="16">
        <v>9960</v>
      </c>
      <c r="F28" s="16">
        <v>2750</v>
      </c>
      <c r="G28" s="22">
        <f t="shared" si="0"/>
        <v>0.276104417670683</v>
      </c>
      <c r="H28" s="16"/>
    </row>
    <row r="29" s="11" customFormat="1" ht="18" customHeight="1" spans="1:8">
      <c r="A29" s="19">
        <v>27</v>
      </c>
      <c r="B29" s="20">
        <v>2817</v>
      </c>
      <c r="C29" s="21" t="s">
        <v>37</v>
      </c>
      <c r="D29" s="21" t="str">
        <f>VLOOKUP(B29,[1]门店类型!$C:$G,5,0)</f>
        <v>B1</v>
      </c>
      <c r="E29" s="16">
        <v>8649</v>
      </c>
      <c r="F29" s="16">
        <v>3050</v>
      </c>
      <c r="G29" s="22">
        <f t="shared" si="0"/>
        <v>0.352641923921841</v>
      </c>
      <c r="H29" s="16"/>
    </row>
    <row r="30" s="11" customFormat="1" ht="18" customHeight="1" spans="1:8">
      <c r="A30" s="19">
        <v>28</v>
      </c>
      <c r="B30" s="20">
        <v>2757</v>
      </c>
      <c r="C30" s="21" t="s">
        <v>38</v>
      </c>
      <c r="D30" s="21" t="str">
        <f>VLOOKUP(B30,[1]门店类型!$C:$G,5,0)</f>
        <v>B2</v>
      </c>
      <c r="E30" s="16">
        <v>8011</v>
      </c>
      <c r="F30" s="16">
        <v>2890</v>
      </c>
      <c r="G30" s="22">
        <f t="shared" si="0"/>
        <v>0.360753963300462</v>
      </c>
      <c r="H30" s="16"/>
    </row>
    <row r="31" s="11" customFormat="1" ht="18" customHeight="1" spans="1:8">
      <c r="A31" s="19">
        <v>29</v>
      </c>
      <c r="B31" s="20">
        <v>2729</v>
      </c>
      <c r="C31" s="21" t="s">
        <v>39</v>
      </c>
      <c r="D31" s="21" t="str">
        <f>VLOOKUP(B31,[1]门店类型!$C:$G,5,0)</f>
        <v>B1</v>
      </c>
      <c r="E31" s="16">
        <v>9099</v>
      </c>
      <c r="F31" s="16">
        <v>2950</v>
      </c>
      <c r="G31" s="22">
        <f t="shared" si="0"/>
        <v>0.324211451807891</v>
      </c>
      <c r="H31" s="16"/>
    </row>
    <row r="32" s="11" customFormat="1" ht="18" customHeight="1" spans="1:8">
      <c r="A32" s="19">
        <v>30</v>
      </c>
      <c r="B32" s="20">
        <v>2914</v>
      </c>
      <c r="C32" s="21" t="s">
        <v>40</v>
      </c>
      <c r="D32" s="21" t="str">
        <f>VLOOKUP(B32,[1]门店类型!$C:$G,5,0)</f>
        <v>B2</v>
      </c>
      <c r="E32" s="16">
        <v>7113</v>
      </c>
      <c r="F32" s="16">
        <v>2550</v>
      </c>
      <c r="G32" s="22">
        <f t="shared" si="0"/>
        <v>0.358498523829608</v>
      </c>
      <c r="H32" s="16"/>
    </row>
    <row r="33" s="11" customFormat="1" ht="18" customHeight="1" spans="1:8">
      <c r="A33" s="19">
        <v>31</v>
      </c>
      <c r="B33" s="20">
        <v>2802</v>
      </c>
      <c r="C33" s="21" t="s">
        <v>41</v>
      </c>
      <c r="D33" s="21" t="str">
        <f>VLOOKUP(B33,[1]门店类型!$C:$G,5,0)</f>
        <v>B1</v>
      </c>
      <c r="E33" s="16">
        <v>9993</v>
      </c>
      <c r="F33" s="16">
        <v>3050</v>
      </c>
      <c r="G33" s="22">
        <f t="shared" si="0"/>
        <v>0.305213649554688</v>
      </c>
      <c r="H33" s="16"/>
    </row>
    <row r="34" s="11" customFormat="1" ht="18" customHeight="1" spans="1:8">
      <c r="A34" s="19">
        <v>32</v>
      </c>
      <c r="B34" s="20">
        <v>105267</v>
      </c>
      <c r="C34" s="21" t="s">
        <v>42</v>
      </c>
      <c r="D34" s="21" t="str">
        <f>VLOOKUP(B34,[1]门店类型!$C:$G,5,0)</f>
        <v>B2</v>
      </c>
      <c r="E34" s="16">
        <v>7732</v>
      </c>
      <c r="F34" s="16">
        <v>2650</v>
      </c>
      <c r="G34" s="22">
        <f t="shared" si="0"/>
        <v>0.342731505431971</v>
      </c>
      <c r="H34" s="16"/>
    </row>
    <row r="35" s="11" customFormat="1" ht="18" customHeight="1" spans="1:8">
      <c r="A35" s="19">
        <v>33</v>
      </c>
      <c r="B35" s="20">
        <v>108656</v>
      </c>
      <c r="C35" s="21" t="s">
        <v>43</v>
      </c>
      <c r="D35" s="21" t="str">
        <f>VLOOKUP(B35,[1]门店类型!$C:$G,5,0)</f>
        <v>C1</v>
      </c>
      <c r="E35" s="16">
        <v>6453</v>
      </c>
      <c r="F35" s="16">
        <v>2050</v>
      </c>
      <c r="G35" s="22">
        <f t="shared" si="0"/>
        <v>0.317681698434837</v>
      </c>
      <c r="H35" s="16"/>
    </row>
    <row r="36" s="11" customFormat="1" ht="18" customHeight="1" spans="1:8">
      <c r="A36" s="19">
        <v>34</v>
      </c>
      <c r="B36" s="20">
        <v>116919</v>
      </c>
      <c r="C36" s="21" t="s">
        <v>44</v>
      </c>
      <c r="D36" s="21" t="str">
        <f>VLOOKUP(B36,[1]门店类型!$C:$G,5,0)</f>
        <v>C1</v>
      </c>
      <c r="E36" s="16">
        <v>5790</v>
      </c>
      <c r="F36" s="16">
        <v>2550</v>
      </c>
      <c r="G36" s="22">
        <f t="shared" ref="G36:G67" si="1">F36/E36</f>
        <v>0.440414507772021</v>
      </c>
      <c r="H36" s="16"/>
    </row>
    <row r="37" s="11" customFormat="1" ht="18" customHeight="1" spans="1:8">
      <c r="A37" s="19">
        <v>35</v>
      </c>
      <c r="B37" s="20">
        <v>2730</v>
      </c>
      <c r="C37" s="21" t="s">
        <v>45</v>
      </c>
      <c r="D37" s="21" t="str">
        <f>VLOOKUP(B37,[1]门店类型!$C:$G,5,0)</f>
        <v>B2</v>
      </c>
      <c r="E37" s="16">
        <v>7827</v>
      </c>
      <c r="F37" s="16">
        <v>2600</v>
      </c>
      <c r="G37" s="22">
        <f t="shared" si="1"/>
        <v>0.332183467484349</v>
      </c>
      <c r="H37" s="16"/>
    </row>
    <row r="38" s="11" customFormat="1" ht="18" customHeight="1" spans="1:8">
      <c r="A38" s="19">
        <v>36</v>
      </c>
      <c r="B38" s="20">
        <v>138202</v>
      </c>
      <c r="C38" s="21" t="s">
        <v>46</v>
      </c>
      <c r="D38" s="21" t="str">
        <f>VLOOKUP(B38,[1]门店类型!$C:$G,5,0)</f>
        <v>C1</v>
      </c>
      <c r="E38" s="16">
        <v>6674</v>
      </c>
      <c r="F38" s="16">
        <v>2680</v>
      </c>
      <c r="G38" s="22">
        <f t="shared" si="1"/>
        <v>0.401558285885526</v>
      </c>
      <c r="H38" s="16"/>
    </row>
    <row r="39" s="11" customFormat="1" ht="18" customHeight="1" spans="1:8">
      <c r="A39" s="19">
        <v>37</v>
      </c>
      <c r="B39" s="20">
        <v>117491</v>
      </c>
      <c r="C39" s="21" t="s">
        <v>47</v>
      </c>
      <c r="D39" s="21" t="str">
        <f>VLOOKUP(B39,[1]门店类型!$C:$G,5,0)</f>
        <v>B1</v>
      </c>
      <c r="E39" s="16">
        <v>11450</v>
      </c>
      <c r="F39" s="16">
        <v>2864</v>
      </c>
      <c r="G39" s="22">
        <f t="shared" si="1"/>
        <v>0.250131004366812</v>
      </c>
      <c r="H39" s="16"/>
    </row>
    <row r="40" s="11" customFormat="1" ht="18" customHeight="1" spans="1:8">
      <c r="A40" s="19">
        <v>38</v>
      </c>
      <c r="B40" s="20">
        <v>118074</v>
      </c>
      <c r="C40" s="21" t="s">
        <v>48</v>
      </c>
      <c r="D40" s="21" t="str">
        <f>VLOOKUP(B40,[1]门店类型!$C:$G,5,0)</f>
        <v>B2</v>
      </c>
      <c r="E40" s="16">
        <v>7142</v>
      </c>
      <c r="F40" s="16">
        <v>2569</v>
      </c>
      <c r="G40" s="22">
        <f t="shared" si="1"/>
        <v>0.359703164379726</v>
      </c>
      <c r="H40" s="16"/>
    </row>
    <row r="41" s="11" customFormat="1" ht="18" customHeight="1" spans="1:8">
      <c r="A41" s="19">
        <v>39</v>
      </c>
      <c r="B41" s="20">
        <v>114844</v>
      </c>
      <c r="C41" s="21" t="s">
        <v>49</v>
      </c>
      <c r="D41" s="21" t="str">
        <f>VLOOKUP(B41,[1]门店类型!$C:$G,5,0)</f>
        <v>B1</v>
      </c>
      <c r="E41" s="16">
        <v>12000</v>
      </c>
      <c r="F41" s="16">
        <v>2450</v>
      </c>
      <c r="G41" s="22">
        <f t="shared" si="1"/>
        <v>0.204166666666667</v>
      </c>
      <c r="H41" s="16"/>
    </row>
    <row r="42" s="11" customFormat="1" ht="18" customHeight="1" spans="1:8">
      <c r="A42" s="19">
        <v>40</v>
      </c>
      <c r="B42" s="20">
        <v>2797</v>
      </c>
      <c r="C42" s="21" t="s">
        <v>50</v>
      </c>
      <c r="D42" s="21" t="str">
        <f>VLOOKUP(B42,[1]门店类型!$C:$G,5,0)</f>
        <v>C1</v>
      </c>
      <c r="E42" s="16">
        <v>6789</v>
      </c>
      <c r="F42" s="16">
        <v>2300</v>
      </c>
      <c r="G42" s="22">
        <f t="shared" si="1"/>
        <v>0.338783325968478</v>
      </c>
      <c r="H42" s="16"/>
    </row>
    <row r="43" s="11" customFormat="1" ht="18" customHeight="1" spans="1:8">
      <c r="A43" s="19">
        <v>41</v>
      </c>
      <c r="B43" s="20">
        <v>2466</v>
      </c>
      <c r="C43" s="21" t="s">
        <v>51</v>
      </c>
      <c r="D43" s="21" t="str">
        <f>VLOOKUP(B43,[1]门店类型!$C:$G,5,0)</f>
        <v>B2</v>
      </c>
      <c r="E43" s="16">
        <v>7694</v>
      </c>
      <c r="F43" s="16">
        <v>2350</v>
      </c>
      <c r="G43" s="22">
        <f t="shared" si="1"/>
        <v>0.305432804782948</v>
      </c>
      <c r="H43" s="16"/>
    </row>
    <row r="44" s="11" customFormat="1" ht="18" customHeight="1" spans="1:8">
      <c r="A44" s="19">
        <v>42</v>
      </c>
      <c r="B44" s="20">
        <v>2893</v>
      </c>
      <c r="C44" s="21" t="s">
        <v>52</v>
      </c>
      <c r="D44" s="21" t="str">
        <f>VLOOKUP(B44,[1]门店类型!$C:$G,5,0)</f>
        <v>B2</v>
      </c>
      <c r="E44" s="16">
        <v>7571</v>
      </c>
      <c r="F44" s="16">
        <v>2360</v>
      </c>
      <c r="G44" s="22">
        <f t="shared" si="1"/>
        <v>0.311715757495707</v>
      </c>
      <c r="H44" s="16"/>
    </row>
    <row r="45" s="11" customFormat="1" ht="18" customHeight="1" spans="1:8">
      <c r="A45" s="19">
        <v>43</v>
      </c>
      <c r="B45" s="20">
        <v>103198</v>
      </c>
      <c r="C45" s="21" t="s">
        <v>53</v>
      </c>
      <c r="D45" s="21" t="str">
        <f>VLOOKUP(B45,[1]门店类型!$C:$G,5,0)</f>
        <v>B2</v>
      </c>
      <c r="E45" s="16">
        <v>7395</v>
      </c>
      <c r="F45" s="16">
        <v>2460</v>
      </c>
      <c r="G45" s="22">
        <f t="shared" si="1"/>
        <v>0.332657200811359</v>
      </c>
      <c r="H45" s="16"/>
    </row>
    <row r="46" s="11" customFormat="1" ht="18" customHeight="1" spans="1:8">
      <c r="A46" s="19">
        <v>44</v>
      </c>
      <c r="B46" s="20">
        <v>106399</v>
      </c>
      <c r="C46" s="21" t="s">
        <v>54</v>
      </c>
      <c r="D46" s="21" t="str">
        <f>VLOOKUP(B46,[1]门店类型!$C:$G,5,0)</f>
        <v>B2</v>
      </c>
      <c r="E46" s="16">
        <v>7447</v>
      </c>
      <c r="F46" s="16">
        <v>2350</v>
      </c>
      <c r="G46" s="22">
        <f t="shared" si="1"/>
        <v>0.315563314086209</v>
      </c>
      <c r="H46" s="16"/>
    </row>
    <row r="47" s="11" customFormat="1" ht="18" customHeight="1" spans="1:8">
      <c r="A47" s="19">
        <v>45</v>
      </c>
      <c r="B47" s="20">
        <v>104428</v>
      </c>
      <c r="C47" s="21" t="s">
        <v>55</v>
      </c>
      <c r="D47" s="21" t="str">
        <f>VLOOKUP(B47,[1]门店类型!$C:$G,5,0)</f>
        <v>B2</v>
      </c>
      <c r="E47" s="16">
        <v>8065</v>
      </c>
      <c r="F47" s="16">
        <v>2385</v>
      </c>
      <c r="G47" s="22">
        <f t="shared" si="1"/>
        <v>0.2957222566646</v>
      </c>
      <c r="H47" s="16"/>
    </row>
    <row r="48" s="11" customFormat="1" ht="18" customHeight="1" spans="1:8">
      <c r="A48" s="19">
        <v>46</v>
      </c>
      <c r="B48" s="20">
        <v>102565</v>
      </c>
      <c r="C48" s="21" t="s">
        <v>56</v>
      </c>
      <c r="D48" s="21" t="str">
        <f>VLOOKUP(B48,[1]门店类型!$C:$G,5,0)</f>
        <v>C1</v>
      </c>
      <c r="E48" s="16">
        <v>6538</v>
      </c>
      <c r="F48" s="16">
        <v>2250</v>
      </c>
      <c r="G48" s="22">
        <f t="shared" si="1"/>
        <v>0.344141939431019</v>
      </c>
      <c r="H48" s="16"/>
    </row>
    <row r="49" s="11" customFormat="1" ht="18" customHeight="1" spans="1:8">
      <c r="A49" s="19">
        <v>47</v>
      </c>
      <c r="B49" s="20">
        <v>2820</v>
      </c>
      <c r="C49" s="21" t="s">
        <v>57</v>
      </c>
      <c r="D49" s="21" t="str">
        <f>VLOOKUP(B49,[1]门店类型!$C:$G,5,0)</f>
        <v>C1</v>
      </c>
      <c r="E49" s="16">
        <v>6219</v>
      </c>
      <c r="F49" s="16">
        <v>2250</v>
      </c>
      <c r="G49" s="22">
        <f t="shared" si="1"/>
        <v>0.361794500723589</v>
      </c>
      <c r="H49" s="16"/>
    </row>
    <row r="50" s="11" customFormat="1" ht="18" customHeight="1" spans="1:8">
      <c r="A50" s="19">
        <v>48</v>
      </c>
      <c r="B50" s="20">
        <v>2443</v>
      </c>
      <c r="C50" s="21" t="s">
        <v>58</v>
      </c>
      <c r="D50" s="21" t="str">
        <f>VLOOKUP(B50,[1]门店类型!$C:$G,5,0)</f>
        <v>B2</v>
      </c>
      <c r="E50" s="16">
        <v>7246</v>
      </c>
      <c r="F50" s="16">
        <v>2250</v>
      </c>
      <c r="G50" s="22">
        <f t="shared" si="1"/>
        <v>0.310516146839636</v>
      </c>
      <c r="H50" s="16"/>
    </row>
    <row r="51" s="11" customFormat="1" ht="18" customHeight="1" spans="1:8">
      <c r="A51" s="19">
        <v>49</v>
      </c>
      <c r="B51" s="20">
        <v>2414</v>
      </c>
      <c r="C51" s="21" t="s">
        <v>59</v>
      </c>
      <c r="D51" s="21" t="str">
        <f>VLOOKUP(B51,[1]门店类型!$C:$G,5,0)</f>
        <v>C1</v>
      </c>
      <c r="E51" s="16">
        <v>5264</v>
      </c>
      <c r="F51" s="16">
        <v>2250</v>
      </c>
      <c r="G51" s="22">
        <f t="shared" si="1"/>
        <v>0.427431610942249</v>
      </c>
      <c r="H51" s="16"/>
    </row>
    <row r="52" s="11" customFormat="1" ht="18" customHeight="1" spans="1:8">
      <c r="A52" s="19">
        <v>50</v>
      </c>
      <c r="B52" s="20">
        <v>2471</v>
      </c>
      <c r="C52" s="21" t="s">
        <v>60</v>
      </c>
      <c r="D52" s="21" t="str">
        <f>VLOOKUP(B52,[1]门店类型!$C:$G,5,0)</f>
        <v>B2</v>
      </c>
      <c r="E52" s="16">
        <v>7418</v>
      </c>
      <c r="F52" s="16">
        <v>2250</v>
      </c>
      <c r="G52" s="22">
        <f t="shared" si="1"/>
        <v>0.303316257751415</v>
      </c>
      <c r="H52" s="16"/>
    </row>
    <row r="53" s="11" customFormat="1" ht="18" customHeight="1" spans="1:8">
      <c r="A53" s="19">
        <v>51</v>
      </c>
      <c r="B53" s="20">
        <v>113299</v>
      </c>
      <c r="C53" s="21" t="s">
        <v>61</v>
      </c>
      <c r="D53" s="21" t="str">
        <f>VLOOKUP(B53,[1]门店类型!$C:$G,5,0)</f>
        <v>C1</v>
      </c>
      <c r="E53" s="16">
        <v>5558</v>
      </c>
      <c r="F53" s="16">
        <v>2237</v>
      </c>
      <c r="G53" s="22">
        <f t="shared" si="1"/>
        <v>0.402482907520691</v>
      </c>
      <c r="H53" s="16"/>
    </row>
    <row r="54" s="11" customFormat="1" ht="18" customHeight="1" spans="1:8">
      <c r="A54" s="19">
        <v>52</v>
      </c>
      <c r="B54" s="20">
        <v>114286</v>
      </c>
      <c r="C54" s="21" t="s">
        <v>62</v>
      </c>
      <c r="D54" s="21" t="str">
        <f>VLOOKUP(B54,[1]门店类型!$C:$G,5,0)</f>
        <v>C1</v>
      </c>
      <c r="E54" s="16">
        <v>6623</v>
      </c>
      <c r="F54" s="16">
        <v>2150</v>
      </c>
      <c r="G54" s="22">
        <f t="shared" si="1"/>
        <v>0.324626302279934</v>
      </c>
      <c r="H54" s="16"/>
    </row>
    <row r="55" s="11" customFormat="1" ht="18" customHeight="1" spans="1:8">
      <c r="A55" s="19">
        <v>53</v>
      </c>
      <c r="B55" s="20">
        <v>111400</v>
      </c>
      <c r="C55" s="21" t="s">
        <v>63</v>
      </c>
      <c r="D55" s="21" t="str">
        <f>VLOOKUP(B55,[1]门店类型!$C:$G,5,0)</f>
        <v>B2</v>
      </c>
      <c r="E55" s="16">
        <v>9277</v>
      </c>
      <c r="F55" s="16">
        <v>2150</v>
      </c>
      <c r="G55" s="22">
        <f t="shared" si="1"/>
        <v>0.231755955589091</v>
      </c>
      <c r="H55" s="16"/>
    </row>
    <row r="56" s="11" customFormat="1" ht="18" customHeight="1" spans="1:8">
      <c r="A56" s="19">
        <v>54</v>
      </c>
      <c r="B56" s="20">
        <v>297863</v>
      </c>
      <c r="C56" s="21" t="s">
        <v>64</v>
      </c>
      <c r="D56" s="21" t="str">
        <f>VLOOKUP(B56,[1]门店类型!$C:$G,5,0)</f>
        <v>A3</v>
      </c>
      <c r="E56" s="16">
        <v>11130</v>
      </c>
      <c r="F56" s="16">
        <v>2450</v>
      </c>
      <c r="G56" s="22">
        <f t="shared" si="1"/>
        <v>0.220125786163522</v>
      </c>
      <c r="H56" s="16"/>
    </row>
    <row r="57" s="11" customFormat="1" ht="18" customHeight="1" spans="1:8">
      <c r="A57" s="19">
        <v>55</v>
      </c>
      <c r="B57" s="20">
        <v>2451</v>
      </c>
      <c r="C57" s="21" t="s">
        <v>65</v>
      </c>
      <c r="D57" s="21" t="str">
        <f>VLOOKUP(B57,[1]门店类型!$C:$G,5,0)</f>
        <v>C1</v>
      </c>
      <c r="E57" s="16">
        <v>6678</v>
      </c>
      <c r="F57" s="16">
        <v>2250</v>
      </c>
      <c r="G57" s="22">
        <f t="shared" si="1"/>
        <v>0.336927223719677</v>
      </c>
      <c r="H57" s="16"/>
    </row>
    <row r="58" s="11" customFormat="1" ht="18" customHeight="1" spans="1:8">
      <c r="A58" s="19">
        <v>56</v>
      </c>
      <c r="B58" s="20">
        <v>113833</v>
      </c>
      <c r="C58" s="21" t="s">
        <v>66</v>
      </c>
      <c r="D58" s="21" t="str">
        <f>VLOOKUP(B58,[1]门店类型!$C:$G,5,0)</f>
        <v>C1</v>
      </c>
      <c r="E58" s="16">
        <v>5566</v>
      </c>
      <c r="F58" s="16">
        <v>2174</v>
      </c>
      <c r="G58" s="22">
        <f t="shared" si="1"/>
        <v>0.390585698886094</v>
      </c>
      <c r="H58" s="16"/>
    </row>
    <row r="59" s="11" customFormat="1" ht="18" customHeight="1" spans="1:8">
      <c r="A59" s="19">
        <v>57</v>
      </c>
      <c r="B59" s="20">
        <v>102934</v>
      </c>
      <c r="C59" s="21" t="s">
        <v>67</v>
      </c>
      <c r="D59" s="21" t="str">
        <f>VLOOKUP(B59,[1]门店类型!$C:$G,5,0)</f>
        <v>C1</v>
      </c>
      <c r="E59" s="16">
        <v>6180</v>
      </c>
      <c r="F59" s="16">
        <v>2174</v>
      </c>
      <c r="G59" s="22">
        <f t="shared" si="1"/>
        <v>0.351779935275081</v>
      </c>
      <c r="H59" s="16"/>
    </row>
    <row r="60" s="11" customFormat="1" ht="18" customHeight="1" spans="1:8">
      <c r="A60" s="19">
        <v>58</v>
      </c>
      <c r="B60" s="20">
        <v>103639</v>
      </c>
      <c r="C60" s="21" t="s">
        <v>68</v>
      </c>
      <c r="D60" s="21" t="str">
        <f>VLOOKUP(B60,[1]门店类型!$C:$G,5,0)</f>
        <v>C1</v>
      </c>
      <c r="E60" s="16">
        <v>6234</v>
      </c>
      <c r="F60" s="16">
        <v>2213</v>
      </c>
      <c r="G60" s="22">
        <f t="shared" si="1"/>
        <v>0.354988771254411</v>
      </c>
      <c r="H60" s="16"/>
    </row>
    <row r="61" s="11" customFormat="1" ht="18" customHeight="1" spans="1:8">
      <c r="A61" s="19">
        <v>59</v>
      </c>
      <c r="B61" s="20">
        <v>2904</v>
      </c>
      <c r="C61" s="21" t="s">
        <v>69</v>
      </c>
      <c r="D61" s="21" t="str">
        <f>VLOOKUP(B61,[1]门店类型!$C:$G,5,0)</f>
        <v>C1</v>
      </c>
      <c r="E61" s="16">
        <v>6244</v>
      </c>
      <c r="F61" s="16">
        <v>2144</v>
      </c>
      <c r="G61" s="22">
        <f t="shared" si="1"/>
        <v>0.343369634849455</v>
      </c>
      <c r="H61" s="16"/>
    </row>
    <row r="62" s="11" customFormat="1" ht="18" customHeight="1" spans="1:8">
      <c r="A62" s="19">
        <v>60</v>
      </c>
      <c r="B62" s="20">
        <v>108277</v>
      </c>
      <c r="C62" s="21" t="s">
        <v>70</v>
      </c>
      <c r="D62" s="21" t="str">
        <f>VLOOKUP(B62,[1]门店类型!$C:$G,5,0)</f>
        <v>C1</v>
      </c>
      <c r="E62" s="16">
        <v>5898</v>
      </c>
      <c r="F62" s="16">
        <v>2200</v>
      </c>
      <c r="G62" s="22">
        <f t="shared" si="1"/>
        <v>0.373007799253984</v>
      </c>
      <c r="H62" s="16"/>
    </row>
    <row r="63" s="11" customFormat="1" ht="18" customHeight="1" spans="1:8">
      <c r="A63" s="19">
        <v>61</v>
      </c>
      <c r="B63" s="20">
        <v>122906</v>
      </c>
      <c r="C63" s="21" t="s">
        <v>71</v>
      </c>
      <c r="D63" s="21" t="str">
        <f>VLOOKUP(B63,[1]门店类型!$C:$G,5,0)</f>
        <v>C1</v>
      </c>
      <c r="E63" s="16">
        <v>5510</v>
      </c>
      <c r="F63" s="16">
        <v>2200</v>
      </c>
      <c r="G63" s="22">
        <f t="shared" si="1"/>
        <v>0.399274047186933</v>
      </c>
      <c r="H63" s="16"/>
    </row>
    <row r="64" s="11" customFormat="1" ht="18" customHeight="1" spans="1:8">
      <c r="A64" s="19">
        <v>62</v>
      </c>
      <c r="B64" s="20">
        <v>2479</v>
      </c>
      <c r="C64" s="21" t="s">
        <v>72</v>
      </c>
      <c r="D64" s="21" t="str">
        <f>VLOOKUP(B64,[1]门店类型!$C:$G,5,0)</f>
        <v>C1</v>
      </c>
      <c r="E64" s="16">
        <v>6534</v>
      </c>
      <c r="F64" s="16">
        <v>2150</v>
      </c>
      <c r="G64" s="22">
        <f t="shared" si="1"/>
        <v>0.329048056320784</v>
      </c>
      <c r="H64" s="16"/>
    </row>
    <row r="65" s="11" customFormat="1" ht="18" customHeight="1" spans="1:8">
      <c r="A65" s="19">
        <v>63</v>
      </c>
      <c r="B65" s="20">
        <v>2819</v>
      </c>
      <c r="C65" s="21" t="s">
        <v>73</v>
      </c>
      <c r="D65" s="21" t="str">
        <f>VLOOKUP(B65,[1]门店类型!$C:$G,5,0)</f>
        <v>C1</v>
      </c>
      <c r="E65" s="16">
        <v>5319</v>
      </c>
      <c r="F65" s="16">
        <v>2155</v>
      </c>
      <c r="G65" s="22">
        <f t="shared" si="1"/>
        <v>0.405151344237639</v>
      </c>
      <c r="H65" s="16"/>
    </row>
    <row r="66" s="11" customFormat="1" ht="18" customHeight="1" spans="1:8">
      <c r="A66" s="19">
        <v>64</v>
      </c>
      <c r="B66" s="20">
        <v>2826</v>
      </c>
      <c r="C66" s="21" t="s">
        <v>74</v>
      </c>
      <c r="D66" s="21" t="str">
        <f>VLOOKUP(B66,[1]门店类型!$C:$G,5,0)</f>
        <v>C1</v>
      </c>
      <c r="E66" s="16">
        <v>5759</v>
      </c>
      <c r="F66" s="16">
        <v>1850</v>
      </c>
      <c r="G66" s="22">
        <f t="shared" si="1"/>
        <v>0.321236325750998</v>
      </c>
      <c r="H66" s="16"/>
    </row>
    <row r="67" s="11" customFormat="1" ht="18" customHeight="1" spans="1:8">
      <c r="A67" s="19">
        <v>65</v>
      </c>
      <c r="B67" s="20">
        <v>2808</v>
      </c>
      <c r="C67" s="21" t="s">
        <v>75</v>
      </c>
      <c r="D67" s="21" t="str">
        <f>VLOOKUP(B67,[1]门店类型!$C:$G,5,0)</f>
        <v>C1</v>
      </c>
      <c r="E67" s="16">
        <v>6389</v>
      </c>
      <c r="F67" s="16">
        <v>2100</v>
      </c>
      <c r="G67" s="22">
        <f t="shared" si="1"/>
        <v>0.328689935827203</v>
      </c>
      <c r="H67" s="16"/>
    </row>
    <row r="68" s="11" customFormat="1" ht="18" customHeight="1" spans="1:8">
      <c r="A68" s="19">
        <v>66</v>
      </c>
      <c r="B68" s="20">
        <v>2751</v>
      </c>
      <c r="C68" s="21" t="s">
        <v>76</v>
      </c>
      <c r="D68" s="21" t="str">
        <f>VLOOKUP(B68,[1]门店类型!$C:$G,5,0)</f>
        <v>C1</v>
      </c>
      <c r="E68" s="16">
        <v>5539</v>
      </c>
      <c r="F68" s="16">
        <v>1950</v>
      </c>
      <c r="G68" s="22">
        <f t="shared" ref="G68:G99" si="2">F68/E68</f>
        <v>0.352049106336884</v>
      </c>
      <c r="H68" s="16"/>
    </row>
    <row r="69" s="11" customFormat="1" ht="18" customHeight="1" spans="1:8">
      <c r="A69" s="19">
        <v>67</v>
      </c>
      <c r="B69" s="20">
        <v>2304</v>
      </c>
      <c r="C69" s="23" t="s">
        <v>77</v>
      </c>
      <c r="D69" s="21" t="str">
        <f>VLOOKUP(B69,[1]门店类型!$C:$G,5,0)</f>
        <v>C1</v>
      </c>
      <c r="E69" s="16">
        <v>5781</v>
      </c>
      <c r="F69" s="16">
        <v>2350</v>
      </c>
      <c r="G69" s="22">
        <f t="shared" si="2"/>
        <v>0.40650406504065</v>
      </c>
      <c r="H69" s="16"/>
    </row>
    <row r="70" s="11" customFormat="1" ht="18" customHeight="1" spans="1:8">
      <c r="A70" s="19">
        <v>68</v>
      </c>
      <c r="B70" s="20">
        <v>119263</v>
      </c>
      <c r="C70" s="21" t="s">
        <v>78</v>
      </c>
      <c r="D70" s="21" t="str">
        <f>VLOOKUP(B70,[1]门店类型!$C:$G,5,0)</f>
        <v>C1</v>
      </c>
      <c r="E70" s="16">
        <v>5100</v>
      </c>
      <c r="F70" s="16">
        <v>1877</v>
      </c>
      <c r="G70" s="22">
        <f t="shared" si="2"/>
        <v>0.368039215686275</v>
      </c>
      <c r="H70" s="16"/>
    </row>
    <row r="71" s="11" customFormat="1" ht="18" customHeight="1" spans="1:8">
      <c r="A71" s="19">
        <v>69</v>
      </c>
      <c r="B71" s="20">
        <v>116482</v>
      </c>
      <c r="C71" s="21" t="s">
        <v>79</v>
      </c>
      <c r="D71" s="21" t="str">
        <f>VLOOKUP(B71,[1]门店类型!$C:$G,5,0)</f>
        <v>C1</v>
      </c>
      <c r="E71" s="16">
        <v>5280</v>
      </c>
      <c r="F71" s="16">
        <v>2025</v>
      </c>
      <c r="G71" s="22">
        <f t="shared" si="2"/>
        <v>0.383522727272727</v>
      </c>
      <c r="H71" s="16"/>
    </row>
    <row r="72" s="11" customFormat="1" ht="18" customHeight="1" spans="1:8">
      <c r="A72" s="19">
        <v>70</v>
      </c>
      <c r="B72" s="20">
        <v>2722</v>
      </c>
      <c r="C72" s="21" t="s">
        <v>80</v>
      </c>
      <c r="D72" s="21" t="str">
        <f>VLOOKUP(B72,[1]门店类型!$C:$G,5,0)</f>
        <v>B1</v>
      </c>
      <c r="E72" s="16">
        <v>7508</v>
      </c>
      <c r="F72" s="16">
        <v>2150</v>
      </c>
      <c r="G72" s="22">
        <f t="shared" si="2"/>
        <v>0.286361214704315</v>
      </c>
      <c r="H72" s="16"/>
    </row>
    <row r="73" s="11" customFormat="1" ht="18" customHeight="1" spans="1:8">
      <c r="A73" s="19">
        <v>71</v>
      </c>
      <c r="B73" s="20">
        <v>2497</v>
      </c>
      <c r="C73" s="21" t="s">
        <v>81</v>
      </c>
      <c r="D73" s="21" t="str">
        <f>VLOOKUP(B73,[1]门店类型!$C:$G,5,0)</f>
        <v>C1</v>
      </c>
      <c r="E73" s="16">
        <v>6873</v>
      </c>
      <c r="F73" s="16">
        <v>1815</v>
      </c>
      <c r="G73" s="22">
        <f t="shared" si="2"/>
        <v>0.26407682234832</v>
      </c>
      <c r="H73" s="16"/>
    </row>
    <row r="74" s="11" customFormat="1" ht="18" customHeight="1" spans="1:8">
      <c r="A74" s="19">
        <v>72</v>
      </c>
      <c r="B74" s="20">
        <v>2778</v>
      </c>
      <c r="C74" s="21" t="s">
        <v>82</v>
      </c>
      <c r="D74" s="21" t="str">
        <f>VLOOKUP(B74,[1]门店类型!$C:$G,5,0)</f>
        <v>C1</v>
      </c>
      <c r="E74" s="16">
        <v>5218</v>
      </c>
      <c r="F74" s="16">
        <v>1932</v>
      </c>
      <c r="G74" s="22">
        <f t="shared" si="2"/>
        <v>0.37025680337294</v>
      </c>
      <c r="H74" s="16"/>
    </row>
    <row r="75" s="11" customFormat="1" ht="18" customHeight="1" spans="1:8">
      <c r="A75" s="19">
        <v>73</v>
      </c>
      <c r="B75" s="20">
        <v>2854</v>
      </c>
      <c r="C75" s="21" t="s">
        <v>83</v>
      </c>
      <c r="D75" s="21" t="str">
        <f>VLOOKUP(B75,[1]门店类型!$C:$G,5,0)</f>
        <v>C1</v>
      </c>
      <c r="E75" s="16">
        <v>5709</v>
      </c>
      <c r="F75" s="16">
        <v>1876</v>
      </c>
      <c r="G75" s="22">
        <f t="shared" si="2"/>
        <v>0.328603958661762</v>
      </c>
      <c r="H75" s="16"/>
    </row>
    <row r="76" s="11" customFormat="1" ht="18" customHeight="1" spans="1:8">
      <c r="A76" s="19">
        <v>74</v>
      </c>
      <c r="B76" s="20">
        <v>2813</v>
      </c>
      <c r="C76" s="21" t="s">
        <v>84</v>
      </c>
      <c r="D76" s="21" t="str">
        <f>VLOOKUP(B76,[1]门店类型!$C:$G,5,0)</f>
        <v>C1</v>
      </c>
      <c r="E76" s="16">
        <v>5710</v>
      </c>
      <c r="F76" s="16">
        <v>1805</v>
      </c>
      <c r="G76" s="22">
        <f t="shared" si="2"/>
        <v>0.316112084063047</v>
      </c>
      <c r="H76" s="16"/>
    </row>
    <row r="77" s="11" customFormat="1" ht="18" customHeight="1" spans="1:8">
      <c r="A77" s="19">
        <v>75</v>
      </c>
      <c r="B77" s="20">
        <v>2714</v>
      </c>
      <c r="C77" s="21" t="s">
        <v>85</v>
      </c>
      <c r="D77" s="21" t="str">
        <f>VLOOKUP(B77,[1]门店类型!$C:$G,5,0)</f>
        <v>C2</v>
      </c>
      <c r="E77" s="16">
        <v>5100</v>
      </c>
      <c r="F77" s="16">
        <v>1712</v>
      </c>
      <c r="G77" s="22">
        <f t="shared" si="2"/>
        <v>0.335686274509804</v>
      </c>
      <c r="H77" s="16"/>
    </row>
    <row r="78" s="11" customFormat="1" ht="18" customHeight="1" spans="1:8">
      <c r="A78" s="19">
        <v>76</v>
      </c>
      <c r="B78" s="20">
        <v>2804</v>
      </c>
      <c r="C78" s="21" t="s">
        <v>86</v>
      </c>
      <c r="D78" s="21" t="str">
        <f>VLOOKUP(B78,[1]门店类型!$C:$G,5,0)</f>
        <v>C1</v>
      </c>
      <c r="E78" s="16">
        <v>5961</v>
      </c>
      <c r="F78" s="16">
        <v>2078</v>
      </c>
      <c r="G78" s="22">
        <f t="shared" si="2"/>
        <v>0.348599228317396</v>
      </c>
      <c r="H78" s="16"/>
    </row>
    <row r="79" s="11" customFormat="1" ht="18" customHeight="1" spans="1:8">
      <c r="A79" s="19">
        <v>77</v>
      </c>
      <c r="B79" s="20">
        <v>2873</v>
      </c>
      <c r="C79" s="21" t="s">
        <v>87</v>
      </c>
      <c r="D79" s="21" t="str">
        <f>VLOOKUP(B79,[1]门店类型!$C:$G,5,0)</f>
        <v>C2</v>
      </c>
      <c r="E79" s="16">
        <v>4550</v>
      </c>
      <c r="F79" s="16">
        <v>1900</v>
      </c>
      <c r="G79" s="22">
        <f t="shared" si="2"/>
        <v>0.417582417582418</v>
      </c>
      <c r="H79" s="16"/>
    </row>
    <row r="80" s="11" customFormat="1" ht="18" customHeight="1" spans="1:8">
      <c r="A80" s="19">
        <v>78</v>
      </c>
      <c r="B80" s="20">
        <v>2483</v>
      </c>
      <c r="C80" s="21" t="s">
        <v>88</v>
      </c>
      <c r="D80" s="21" t="str">
        <f>VLOOKUP(B80,[1]门店类型!$C:$G,5,0)</f>
        <v>B1</v>
      </c>
      <c r="E80" s="16">
        <v>4800</v>
      </c>
      <c r="F80" s="16">
        <v>1850</v>
      </c>
      <c r="G80" s="22">
        <f t="shared" si="2"/>
        <v>0.385416666666667</v>
      </c>
      <c r="H80" s="16" t="s">
        <v>89</v>
      </c>
    </row>
    <row r="81" s="11" customFormat="1" ht="18" customHeight="1" spans="1:8">
      <c r="A81" s="19">
        <v>79</v>
      </c>
      <c r="B81" s="20">
        <v>2153</v>
      </c>
      <c r="C81" s="21" t="s">
        <v>90</v>
      </c>
      <c r="D81" s="21" t="str">
        <f>VLOOKUP(B81,[1]门店类型!$C:$G,5,0)</f>
        <v>C1</v>
      </c>
      <c r="E81" s="16">
        <v>5449</v>
      </c>
      <c r="F81" s="16">
        <v>1800</v>
      </c>
      <c r="G81" s="22">
        <f t="shared" si="2"/>
        <v>0.330335841438796</v>
      </c>
      <c r="H81" s="16"/>
    </row>
    <row r="82" s="11" customFormat="1" ht="18" customHeight="1" spans="1:8">
      <c r="A82" s="19">
        <v>80</v>
      </c>
      <c r="B82" s="20">
        <v>107728</v>
      </c>
      <c r="C82" s="21" t="s">
        <v>91</v>
      </c>
      <c r="D82" s="21" t="str">
        <f>VLOOKUP(B82,[1]门店类型!$C:$G,5,0)</f>
        <v>C1</v>
      </c>
      <c r="E82" s="16">
        <v>5225</v>
      </c>
      <c r="F82" s="16">
        <v>1800</v>
      </c>
      <c r="G82" s="22">
        <f t="shared" si="2"/>
        <v>0.344497607655502</v>
      </c>
      <c r="H82" s="16"/>
    </row>
    <row r="83" s="11" customFormat="1" ht="18" customHeight="1" spans="1:8">
      <c r="A83" s="19">
        <v>81</v>
      </c>
      <c r="B83" s="20">
        <v>101453</v>
      </c>
      <c r="C83" s="21" t="s">
        <v>92</v>
      </c>
      <c r="D83" s="21" t="str">
        <f>VLOOKUP(B83,[1]门店类型!$C:$G,5,0)</f>
        <v>C1</v>
      </c>
      <c r="E83" s="16">
        <v>5464</v>
      </c>
      <c r="F83" s="16">
        <v>1950</v>
      </c>
      <c r="G83" s="22">
        <f t="shared" si="2"/>
        <v>0.35688140556369</v>
      </c>
      <c r="H83" s="16"/>
    </row>
    <row r="84" s="11" customFormat="1" ht="18" customHeight="1" spans="1:8">
      <c r="A84" s="19">
        <v>82</v>
      </c>
      <c r="B84" s="20">
        <v>103199</v>
      </c>
      <c r="C84" s="21" t="s">
        <v>93</v>
      </c>
      <c r="D84" s="21" t="str">
        <f>VLOOKUP(B84,[1]门店类型!$C:$G,5,0)</f>
        <v>C1</v>
      </c>
      <c r="E84" s="16">
        <v>4951</v>
      </c>
      <c r="F84" s="16">
        <v>1850</v>
      </c>
      <c r="G84" s="22">
        <f t="shared" si="2"/>
        <v>0.373661886487578</v>
      </c>
      <c r="H84" s="16"/>
    </row>
    <row r="85" s="11" customFormat="1" ht="18" customHeight="1" spans="1:8">
      <c r="A85" s="19">
        <v>83</v>
      </c>
      <c r="B85" s="20">
        <v>2771</v>
      </c>
      <c r="C85" s="21" t="s">
        <v>94</v>
      </c>
      <c r="D85" s="21" t="str">
        <f>VLOOKUP(B85,[1]门店类型!$C:$G,5,0)</f>
        <v>C2</v>
      </c>
      <c r="E85" s="16">
        <v>4050</v>
      </c>
      <c r="F85" s="16">
        <v>1650</v>
      </c>
      <c r="G85" s="22">
        <f t="shared" si="2"/>
        <v>0.407407407407407</v>
      </c>
      <c r="H85" s="16"/>
    </row>
    <row r="86" s="11" customFormat="1" ht="18" customHeight="1" spans="1:8">
      <c r="A86" s="19">
        <v>84</v>
      </c>
      <c r="B86" s="20">
        <v>105751</v>
      </c>
      <c r="C86" s="21" t="s">
        <v>95</v>
      </c>
      <c r="D86" s="21" t="str">
        <f>VLOOKUP(B86,[1]门店类型!$C:$G,5,0)</f>
        <v>C1</v>
      </c>
      <c r="E86" s="16">
        <v>5120</v>
      </c>
      <c r="F86" s="16">
        <v>1850</v>
      </c>
      <c r="G86" s="22">
        <f t="shared" si="2"/>
        <v>0.361328125</v>
      </c>
      <c r="H86" s="16"/>
    </row>
    <row r="87" s="11" customFormat="1" ht="18" customHeight="1" spans="1:8">
      <c r="A87" s="19">
        <v>85</v>
      </c>
      <c r="B87" s="20">
        <v>2852</v>
      </c>
      <c r="C87" s="21" t="s">
        <v>96</v>
      </c>
      <c r="D87" s="21" t="str">
        <f>VLOOKUP(B87,[1]门店类型!$C:$G,5,0)</f>
        <v>C1</v>
      </c>
      <c r="E87" s="16">
        <v>4937</v>
      </c>
      <c r="F87" s="16">
        <v>1790</v>
      </c>
      <c r="G87" s="22">
        <f t="shared" si="2"/>
        <v>0.362568361353048</v>
      </c>
      <c r="H87" s="16"/>
    </row>
    <row r="88" s="11" customFormat="1" ht="18" customHeight="1" spans="1:8">
      <c r="A88" s="19">
        <v>86</v>
      </c>
      <c r="B88" s="20">
        <v>2865</v>
      </c>
      <c r="C88" s="21" t="s">
        <v>97</v>
      </c>
      <c r="D88" s="21" t="str">
        <f>VLOOKUP(B88,[1]门店类型!$C:$G,5,0)</f>
        <v>C1</v>
      </c>
      <c r="E88" s="16">
        <v>4862</v>
      </c>
      <c r="F88" s="16">
        <v>1800</v>
      </c>
      <c r="G88" s="22">
        <f t="shared" si="2"/>
        <v>0.370218017276841</v>
      </c>
      <c r="H88" s="16"/>
    </row>
    <row r="89" s="11" customFormat="1" ht="18" customHeight="1" spans="1:8">
      <c r="A89" s="19">
        <v>87</v>
      </c>
      <c r="B89" s="20">
        <v>102935</v>
      </c>
      <c r="C89" s="21" t="s">
        <v>98</v>
      </c>
      <c r="D89" s="21" t="str">
        <f>VLOOKUP(B89,[1]门店类型!$C:$G,5,0)</f>
        <v>C2</v>
      </c>
      <c r="E89" s="16">
        <v>4141</v>
      </c>
      <c r="F89" s="16">
        <v>1850</v>
      </c>
      <c r="G89" s="22">
        <f t="shared" si="2"/>
        <v>0.446751992272398</v>
      </c>
      <c r="H89" s="16"/>
    </row>
    <row r="90" s="11" customFormat="1" ht="18" customHeight="1" spans="1:8">
      <c r="A90" s="19">
        <v>88</v>
      </c>
      <c r="B90" s="20">
        <v>118758</v>
      </c>
      <c r="C90" s="21" t="s">
        <v>99</v>
      </c>
      <c r="D90" s="21" t="str">
        <f>VLOOKUP(B90,[1]门店类型!$C:$G,5,0)</f>
        <v>C2</v>
      </c>
      <c r="E90" s="16">
        <v>6731</v>
      </c>
      <c r="F90" s="16">
        <v>1650</v>
      </c>
      <c r="G90" s="22">
        <f t="shared" si="2"/>
        <v>0.245134452533056</v>
      </c>
      <c r="H90" s="16"/>
    </row>
    <row r="91" s="11" customFormat="1" ht="18" customHeight="1" spans="1:8">
      <c r="A91" s="19">
        <v>89</v>
      </c>
      <c r="B91" s="20">
        <v>110378</v>
      </c>
      <c r="C91" s="21" t="s">
        <v>100</v>
      </c>
      <c r="D91" s="21" t="str">
        <f>VLOOKUP(B91,[1]门店类型!$C:$G,5,0)</f>
        <v>C2</v>
      </c>
      <c r="E91" s="16">
        <v>9500</v>
      </c>
      <c r="F91" s="16">
        <v>1735</v>
      </c>
      <c r="G91" s="22">
        <f t="shared" si="2"/>
        <v>0.182631578947368</v>
      </c>
      <c r="H91" s="16"/>
    </row>
    <row r="92" s="11" customFormat="1" ht="18" customHeight="1" spans="1:8">
      <c r="A92" s="19">
        <v>90</v>
      </c>
      <c r="B92" s="20">
        <v>118951</v>
      </c>
      <c r="C92" s="21" t="s">
        <v>101</v>
      </c>
      <c r="D92" s="21" t="str">
        <f>VLOOKUP(B92,[1]门店类型!$C:$G,5,0)</f>
        <v>C2</v>
      </c>
      <c r="E92" s="16">
        <v>4330</v>
      </c>
      <c r="F92" s="16">
        <v>1774</v>
      </c>
      <c r="G92" s="22">
        <f t="shared" si="2"/>
        <v>0.409699769053118</v>
      </c>
      <c r="H92" s="16"/>
    </row>
    <row r="93" s="11" customFormat="1" ht="18" customHeight="1" spans="1:8">
      <c r="A93" s="19">
        <v>91</v>
      </c>
      <c r="B93" s="20">
        <v>118151</v>
      </c>
      <c r="C93" s="21" t="s">
        <v>102</v>
      </c>
      <c r="D93" s="21" t="str">
        <f>VLOOKUP(B93,[1]门店类型!$C:$G,5,0)</f>
        <v>C2</v>
      </c>
      <c r="E93" s="16">
        <v>3971</v>
      </c>
      <c r="F93" s="16">
        <v>1636</v>
      </c>
      <c r="G93" s="22">
        <f t="shared" si="2"/>
        <v>0.411986905061697</v>
      </c>
      <c r="H93" s="16"/>
    </row>
    <row r="94" s="11" customFormat="1" ht="18" customHeight="1" spans="1:8">
      <c r="A94" s="19">
        <v>92</v>
      </c>
      <c r="B94" s="20">
        <v>2910</v>
      </c>
      <c r="C94" s="21" t="s">
        <v>103</v>
      </c>
      <c r="D94" s="21" t="str">
        <f>VLOOKUP(B94,[1]门店类型!$C:$G,5,0)</f>
        <v>C1</v>
      </c>
      <c r="E94" s="16">
        <v>4574</v>
      </c>
      <c r="F94" s="16">
        <v>1630</v>
      </c>
      <c r="G94" s="22">
        <f t="shared" si="2"/>
        <v>0.356362046348929</v>
      </c>
      <c r="H94" s="16"/>
    </row>
    <row r="95" s="11" customFormat="1" ht="18" customHeight="1" spans="1:8">
      <c r="A95" s="19">
        <v>93</v>
      </c>
      <c r="B95" s="20">
        <v>119262</v>
      </c>
      <c r="C95" s="21" t="s">
        <v>104</v>
      </c>
      <c r="D95" s="21" t="str">
        <f>VLOOKUP(B95,[1]门店类型!$C:$G,5,0)</f>
        <v>C2</v>
      </c>
      <c r="E95" s="16">
        <v>3998</v>
      </c>
      <c r="F95" s="16">
        <v>1650</v>
      </c>
      <c r="G95" s="22">
        <f t="shared" si="2"/>
        <v>0.412706353176588</v>
      </c>
      <c r="H95" s="16"/>
    </row>
    <row r="96" s="11" customFormat="1" ht="18" customHeight="1" spans="1:8">
      <c r="A96" s="19">
        <v>94</v>
      </c>
      <c r="B96" s="20">
        <v>2901</v>
      </c>
      <c r="C96" s="21" t="s">
        <v>105</v>
      </c>
      <c r="D96" s="21" t="str">
        <f>VLOOKUP(B96,[1]门店类型!$C:$G,5,0)</f>
        <v>C1</v>
      </c>
      <c r="E96" s="16">
        <v>4619</v>
      </c>
      <c r="F96" s="16">
        <v>1650</v>
      </c>
      <c r="G96" s="22">
        <f t="shared" si="2"/>
        <v>0.357220177527603</v>
      </c>
      <c r="H96" s="16"/>
    </row>
    <row r="97" s="11" customFormat="1" ht="18" customHeight="1" spans="1:8">
      <c r="A97" s="19">
        <v>95</v>
      </c>
      <c r="B97" s="20">
        <v>2816</v>
      </c>
      <c r="C97" s="21" t="s">
        <v>106</v>
      </c>
      <c r="D97" s="21" t="str">
        <f>VLOOKUP(B97,[1]门店类型!$C:$G,5,0)</f>
        <v>C2</v>
      </c>
      <c r="E97" s="16">
        <v>3851</v>
      </c>
      <c r="F97" s="16">
        <v>1650</v>
      </c>
      <c r="G97" s="22">
        <f t="shared" si="2"/>
        <v>0.428460140223319</v>
      </c>
      <c r="H97" s="16"/>
    </row>
    <row r="98" s="11" customFormat="1" ht="18" customHeight="1" spans="1:8">
      <c r="A98" s="19">
        <v>96</v>
      </c>
      <c r="B98" s="20">
        <v>106485</v>
      </c>
      <c r="C98" s="21" t="s">
        <v>107</v>
      </c>
      <c r="D98" s="21" t="str">
        <f>VLOOKUP(B98,[1]门店类型!$C:$G,5,0)</f>
        <v>C2</v>
      </c>
      <c r="E98" s="16">
        <v>3858</v>
      </c>
      <c r="F98" s="16">
        <v>1650</v>
      </c>
      <c r="G98" s="22">
        <f t="shared" si="2"/>
        <v>0.427682737169518</v>
      </c>
      <c r="H98" s="16"/>
    </row>
    <row r="99" s="11" customFormat="1" ht="18" customHeight="1" spans="1:8">
      <c r="A99" s="19">
        <v>97</v>
      </c>
      <c r="B99" s="20">
        <v>117310</v>
      </c>
      <c r="C99" s="21" t="s">
        <v>108</v>
      </c>
      <c r="D99" s="21" t="str">
        <f>VLOOKUP(B99,[1]门店类型!$C:$G,5,0)</f>
        <v>C2</v>
      </c>
      <c r="E99" s="16">
        <v>3850</v>
      </c>
      <c r="F99" s="16">
        <v>1602</v>
      </c>
      <c r="G99" s="22">
        <f t="shared" si="2"/>
        <v>0.416103896103896</v>
      </c>
      <c r="H99" s="16"/>
    </row>
    <row r="100" s="11" customFormat="1" ht="18" customHeight="1" spans="1:8">
      <c r="A100" s="19">
        <v>98</v>
      </c>
      <c r="B100" s="20">
        <v>2886</v>
      </c>
      <c r="C100" s="21" t="s">
        <v>109</v>
      </c>
      <c r="D100" s="21" t="str">
        <f>VLOOKUP(B100,[1]门店类型!$C:$G,5,0)</f>
        <v>C2</v>
      </c>
      <c r="E100" s="16">
        <v>4236</v>
      </c>
      <c r="F100" s="16">
        <v>1750</v>
      </c>
      <c r="G100" s="22">
        <f t="shared" ref="G100:G141" si="3">F100/E100</f>
        <v>0.413125590179415</v>
      </c>
      <c r="H100" s="16"/>
    </row>
    <row r="101" s="11" customFormat="1" ht="18" customHeight="1" spans="1:8">
      <c r="A101" s="19">
        <v>99</v>
      </c>
      <c r="B101" s="20">
        <v>2717</v>
      </c>
      <c r="C101" s="21" t="s">
        <v>110</v>
      </c>
      <c r="D101" s="21" t="str">
        <f>VLOOKUP(B101,[1]门店类型!$C:$G,5,0)</f>
        <v>C1</v>
      </c>
      <c r="E101" s="16">
        <v>4672</v>
      </c>
      <c r="F101" s="16">
        <v>1650</v>
      </c>
      <c r="G101" s="22">
        <f t="shared" si="3"/>
        <v>0.353167808219178</v>
      </c>
      <c r="H101" s="16"/>
    </row>
    <row r="102" s="11" customFormat="1" ht="18" customHeight="1" spans="1:8">
      <c r="A102" s="19">
        <v>100</v>
      </c>
      <c r="B102" s="20">
        <v>2907</v>
      </c>
      <c r="C102" s="21" t="s">
        <v>111</v>
      </c>
      <c r="D102" s="21" t="str">
        <f>VLOOKUP(B102,[1]门店类型!$C:$G,5,0)</f>
        <v>C2</v>
      </c>
      <c r="E102" s="16">
        <v>4264</v>
      </c>
      <c r="F102" s="16">
        <v>1440</v>
      </c>
      <c r="G102" s="22">
        <f t="shared" si="3"/>
        <v>0.337711069418386</v>
      </c>
      <c r="H102" s="16"/>
    </row>
    <row r="103" s="11" customFormat="1" ht="18" customHeight="1" spans="1:8">
      <c r="A103" s="19">
        <v>101</v>
      </c>
      <c r="B103" s="20">
        <v>2888</v>
      </c>
      <c r="C103" s="21" t="s">
        <v>112</v>
      </c>
      <c r="D103" s="21" t="str">
        <f>VLOOKUP(B103,[1]门店类型!$C:$G,5,0)</f>
        <v>C1</v>
      </c>
      <c r="E103" s="16">
        <v>4684</v>
      </c>
      <c r="F103" s="16">
        <v>1863</v>
      </c>
      <c r="G103" s="22">
        <f t="shared" si="3"/>
        <v>0.397736976942784</v>
      </c>
      <c r="H103" s="16"/>
    </row>
    <row r="104" s="11" customFormat="1" ht="18" customHeight="1" spans="1:8">
      <c r="A104" s="19">
        <v>102</v>
      </c>
      <c r="B104" s="20">
        <v>2837</v>
      </c>
      <c r="C104" s="21" t="s">
        <v>113</v>
      </c>
      <c r="D104" s="21" t="str">
        <f>VLOOKUP(B104,[1]门店类型!$C:$G,5,0)</f>
        <v>C1</v>
      </c>
      <c r="E104" s="16">
        <v>4999</v>
      </c>
      <c r="F104" s="16">
        <v>1790</v>
      </c>
      <c r="G104" s="22">
        <f t="shared" si="3"/>
        <v>0.358071614322865</v>
      </c>
      <c r="H104" s="16"/>
    </row>
    <row r="105" s="11" customFormat="1" ht="18" customHeight="1" spans="1:8">
      <c r="A105" s="19">
        <v>103</v>
      </c>
      <c r="B105" s="20">
        <v>102479</v>
      </c>
      <c r="C105" s="21" t="s">
        <v>114</v>
      </c>
      <c r="D105" s="21" t="str">
        <f>VLOOKUP(B105,[1]门店类型!$C:$G,5,0)</f>
        <v>C2</v>
      </c>
      <c r="E105" s="16">
        <v>4307</v>
      </c>
      <c r="F105" s="16">
        <v>1720</v>
      </c>
      <c r="G105" s="22">
        <f t="shared" si="3"/>
        <v>0.399349895518923</v>
      </c>
      <c r="H105" s="16"/>
    </row>
    <row r="106" s="11" customFormat="1" ht="18" customHeight="1" spans="1:8">
      <c r="A106" s="19">
        <v>104</v>
      </c>
      <c r="B106" s="20">
        <v>2883</v>
      </c>
      <c r="C106" s="21" t="s">
        <v>115</v>
      </c>
      <c r="D106" s="21" t="str">
        <f>VLOOKUP(B106,[1]门店类型!$C:$G,5,0)</f>
        <v>C2</v>
      </c>
      <c r="E106" s="16">
        <v>4110</v>
      </c>
      <c r="F106" s="16">
        <v>1620</v>
      </c>
      <c r="G106" s="22">
        <f t="shared" si="3"/>
        <v>0.394160583941606</v>
      </c>
      <c r="H106" s="16"/>
    </row>
    <row r="107" s="11" customFormat="1" ht="18" customHeight="1" spans="1:8">
      <c r="A107" s="19">
        <v>105</v>
      </c>
      <c r="B107" s="20">
        <v>2916</v>
      </c>
      <c r="C107" s="21" t="s">
        <v>116</v>
      </c>
      <c r="D107" s="21" t="str">
        <f>VLOOKUP(B107,[1]门店类型!$C:$G,5,0)</f>
        <v>C2</v>
      </c>
      <c r="E107" s="16">
        <v>3757</v>
      </c>
      <c r="F107" s="16">
        <v>1650</v>
      </c>
      <c r="G107" s="22">
        <f t="shared" si="3"/>
        <v>0.439180196965664</v>
      </c>
      <c r="H107" s="16"/>
    </row>
    <row r="108" s="11" customFormat="1" ht="18" customHeight="1" spans="1:8">
      <c r="A108" s="19">
        <v>106</v>
      </c>
      <c r="B108" s="20">
        <v>112415</v>
      </c>
      <c r="C108" s="21" t="s">
        <v>117</v>
      </c>
      <c r="D108" s="21" t="str">
        <f>VLOOKUP(B108,[1]门店类型!$C:$G,5,0)</f>
        <v>C2</v>
      </c>
      <c r="E108" s="16">
        <v>3890</v>
      </c>
      <c r="F108" s="16">
        <v>1680</v>
      </c>
      <c r="G108" s="22">
        <f t="shared" si="3"/>
        <v>0.431876606683805</v>
      </c>
      <c r="H108" s="16"/>
    </row>
    <row r="109" s="11" customFormat="1" ht="18" customHeight="1" spans="1:8">
      <c r="A109" s="19">
        <v>107</v>
      </c>
      <c r="B109" s="20">
        <v>113025</v>
      </c>
      <c r="C109" s="21" t="s">
        <v>118</v>
      </c>
      <c r="D109" s="21" t="str">
        <f>VLOOKUP(B109,[1]门店类型!$C:$G,5,0)</f>
        <v>C1</v>
      </c>
      <c r="E109" s="16">
        <v>4352</v>
      </c>
      <c r="F109" s="16">
        <v>1720</v>
      </c>
      <c r="G109" s="22">
        <f t="shared" si="3"/>
        <v>0.395220588235294</v>
      </c>
      <c r="H109" s="16"/>
    </row>
    <row r="110" s="11" customFormat="1" ht="18" customHeight="1" spans="1:8">
      <c r="A110" s="19">
        <v>108</v>
      </c>
      <c r="B110" s="20">
        <v>2874</v>
      </c>
      <c r="C110" s="21" t="s">
        <v>119</v>
      </c>
      <c r="D110" s="21" t="str">
        <f>VLOOKUP(B110,[1]门店类型!$C:$G,5,0)</f>
        <v>C2</v>
      </c>
      <c r="E110" s="16">
        <v>4268</v>
      </c>
      <c r="F110" s="16">
        <v>1650</v>
      </c>
      <c r="G110" s="22">
        <f t="shared" si="3"/>
        <v>0.38659793814433</v>
      </c>
      <c r="H110" s="16"/>
    </row>
    <row r="111" s="11" customFormat="1" ht="18" customHeight="1" spans="1:8">
      <c r="A111" s="19">
        <v>109</v>
      </c>
      <c r="B111" s="20">
        <v>106569</v>
      </c>
      <c r="C111" s="21" t="s">
        <v>120</v>
      </c>
      <c r="D111" s="21" t="str">
        <f>VLOOKUP(B111,[1]门店类型!$C:$G,5,0)</f>
        <v>C1</v>
      </c>
      <c r="E111" s="16">
        <v>4579</v>
      </c>
      <c r="F111" s="16">
        <v>1730</v>
      </c>
      <c r="G111" s="22">
        <f t="shared" si="3"/>
        <v>0.377811749290238</v>
      </c>
      <c r="H111" s="16"/>
    </row>
    <row r="112" s="11" customFormat="1" ht="18" customHeight="1" spans="1:8">
      <c r="A112" s="19">
        <v>110</v>
      </c>
      <c r="B112" s="20">
        <v>119622</v>
      </c>
      <c r="C112" s="21" t="s">
        <v>121</v>
      </c>
      <c r="D112" s="21" t="str">
        <f>VLOOKUP(B112,[1]门店类型!$C:$G,5,0)</f>
        <v>C2</v>
      </c>
      <c r="E112" s="16">
        <v>3241</v>
      </c>
      <c r="F112" s="16">
        <v>1650</v>
      </c>
      <c r="G112" s="22">
        <f t="shared" si="3"/>
        <v>0.509102128972539</v>
      </c>
      <c r="H112" s="16"/>
    </row>
    <row r="113" s="11" customFormat="1" ht="18" customHeight="1" spans="1:8">
      <c r="A113" s="19">
        <v>111</v>
      </c>
      <c r="B113" s="20">
        <v>104533</v>
      </c>
      <c r="C113" s="21" t="s">
        <v>122</v>
      </c>
      <c r="D113" s="21" t="str">
        <f>VLOOKUP(B113,[1]门店类型!$C:$G,5,0)</f>
        <v>C2</v>
      </c>
      <c r="E113" s="16">
        <v>3726</v>
      </c>
      <c r="F113" s="16">
        <v>1590</v>
      </c>
      <c r="G113" s="22">
        <f t="shared" si="3"/>
        <v>0.426731078904992</v>
      </c>
      <c r="H113" s="16"/>
    </row>
    <row r="114" s="11" customFormat="1" ht="18" customHeight="1" spans="1:8">
      <c r="A114" s="19">
        <v>112</v>
      </c>
      <c r="B114" s="20">
        <v>2422</v>
      </c>
      <c r="C114" s="21" t="s">
        <v>123</v>
      </c>
      <c r="D114" s="21" t="str">
        <f>VLOOKUP(B114,[1]门店类型!$C:$G,5,0)</f>
        <v>C2</v>
      </c>
      <c r="E114" s="16">
        <v>3862</v>
      </c>
      <c r="F114" s="16">
        <v>1550</v>
      </c>
      <c r="G114" s="22">
        <f t="shared" si="3"/>
        <v>0.401346452615225</v>
      </c>
      <c r="H114" s="16"/>
    </row>
    <row r="115" s="11" customFormat="1" ht="18" customHeight="1" spans="1:8">
      <c r="A115" s="19">
        <v>113</v>
      </c>
      <c r="B115" s="20">
        <v>2715</v>
      </c>
      <c r="C115" s="21" t="s">
        <v>124</v>
      </c>
      <c r="D115" s="21" t="str">
        <f>VLOOKUP(B115,[1]门店类型!$C:$G,5,0)</f>
        <v>C2</v>
      </c>
      <c r="E115" s="16">
        <v>3977</v>
      </c>
      <c r="F115" s="16">
        <v>1350</v>
      </c>
      <c r="G115" s="22">
        <f t="shared" si="3"/>
        <v>0.339451848126729</v>
      </c>
      <c r="H115" s="16"/>
    </row>
    <row r="116" s="11" customFormat="1" ht="18" customHeight="1" spans="1:8">
      <c r="A116" s="19">
        <v>114</v>
      </c>
      <c r="B116" s="20">
        <v>2409</v>
      </c>
      <c r="C116" s="21" t="s">
        <v>125</v>
      </c>
      <c r="D116" s="21" t="str">
        <f>VLOOKUP(B116,[1]门店类型!$C:$G,5,0)</f>
        <v>C2</v>
      </c>
      <c r="E116" s="16">
        <v>3732</v>
      </c>
      <c r="F116" s="16">
        <v>1450</v>
      </c>
      <c r="G116" s="22">
        <f t="shared" si="3"/>
        <v>0.388531618435155</v>
      </c>
      <c r="H116" s="16"/>
    </row>
    <row r="117" s="11" customFormat="1" ht="18" customHeight="1" spans="1:8">
      <c r="A117" s="19">
        <v>115</v>
      </c>
      <c r="B117" s="20">
        <v>2713</v>
      </c>
      <c r="C117" s="21" t="s">
        <v>126</v>
      </c>
      <c r="D117" s="21" t="str">
        <f>VLOOKUP(B117,[1]门店类型!$C:$G,5,0)</f>
        <v>C2</v>
      </c>
      <c r="E117" s="16">
        <v>3132</v>
      </c>
      <c r="F117" s="16">
        <v>1450</v>
      </c>
      <c r="G117" s="22">
        <f t="shared" si="3"/>
        <v>0.462962962962963</v>
      </c>
      <c r="H117" s="16"/>
    </row>
    <row r="118" s="11" customFormat="1" ht="18" customHeight="1" spans="1:8">
      <c r="A118" s="19">
        <v>116</v>
      </c>
      <c r="B118" s="20">
        <v>113008</v>
      </c>
      <c r="C118" s="21" t="s">
        <v>127</v>
      </c>
      <c r="D118" s="21" t="str">
        <f>VLOOKUP(B118,[1]门店类型!$C:$G,5,0)</f>
        <v>C2</v>
      </c>
      <c r="E118" s="16">
        <v>4182</v>
      </c>
      <c r="F118" s="16">
        <v>1400</v>
      </c>
      <c r="G118" s="22">
        <f t="shared" si="3"/>
        <v>0.334768053562889</v>
      </c>
      <c r="H118" s="16"/>
    </row>
    <row r="119" s="11" customFormat="1" ht="18" customHeight="1" spans="1:8">
      <c r="A119" s="19">
        <v>117</v>
      </c>
      <c r="B119" s="20">
        <v>102567</v>
      </c>
      <c r="C119" s="21" t="s">
        <v>128</v>
      </c>
      <c r="D119" s="21" t="str">
        <f>VLOOKUP(B119,[1]门店类型!$C:$G,5,0)</f>
        <v>C2</v>
      </c>
      <c r="E119" s="16">
        <v>3300</v>
      </c>
      <c r="F119" s="16">
        <v>1250</v>
      </c>
      <c r="G119" s="22">
        <f t="shared" si="3"/>
        <v>0.378787878787879</v>
      </c>
      <c r="H119" s="16"/>
    </row>
    <row r="120" s="11" customFormat="1" ht="18" customHeight="1" spans="1:8">
      <c r="A120" s="19">
        <v>118</v>
      </c>
      <c r="B120" s="20">
        <v>2851</v>
      </c>
      <c r="C120" s="21" t="s">
        <v>129</v>
      </c>
      <c r="D120" s="21" t="str">
        <f>VLOOKUP(B120,[1]门店类型!$C:$G,5,0)</f>
        <v>C2</v>
      </c>
      <c r="E120" s="16">
        <v>3498</v>
      </c>
      <c r="F120" s="16">
        <v>1232</v>
      </c>
      <c r="G120" s="22">
        <f t="shared" si="3"/>
        <v>0.352201257861635</v>
      </c>
      <c r="H120" s="16"/>
    </row>
    <row r="121" s="11" customFormat="1" ht="18" customHeight="1" spans="1:8">
      <c r="A121" s="19">
        <v>119</v>
      </c>
      <c r="B121" s="20">
        <v>115971</v>
      </c>
      <c r="C121" s="21" t="s">
        <v>130</v>
      </c>
      <c r="D121" s="21" t="str">
        <f>VLOOKUP(B121,[1]门店类型!$C:$G,5,0)</f>
        <v>C2</v>
      </c>
      <c r="E121" s="16">
        <v>3319</v>
      </c>
      <c r="F121" s="16">
        <v>1485</v>
      </c>
      <c r="G121" s="22">
        <f t="shared" si="3"/>
        <v>0.447423922868334</v>
      </c>
      <c r="H121" s="16"/>
    </row>
    <row r="122" s="11" customFormat="1" ht="18" customHeight="1" spans="1:8">
      <c r="A122" s="19">
        <v>120</v>
      </c>
      <c r="B122" s="20">
        <v>102564</v>
      </c>
      <c r="C122" s="21" t="s">
        <v>131</v>
      </c>
      <c r="D122" s="21" t="str">
        <f>VLOOKUP(B122,[1]门店类型!$C:$G,5,0)</f>
        <v>C2</v>
      </c>
      <c r="E122" s="16">
        <v>3150</v>
      </c>
      <c r="F122" s="16">
        <v>1454</v>
      </c>
      <c r="G122" s="22">
        <f t="shared" si="3"/>
        <v>0.461587301587302</v>
      </c>
      <c r="H122" s="16"/>
    </row>
    <row r="123" s="11" customFormat="1" ht="18" customHeight="1" spans="1:8">
      <c r="A123" s="19">
        <v>121</v>
      </c>
      <c r="B123" s="20">
        <v>2844</v>
      </c>
      <c r="C123" s="21" t="s">
        <v>132</v>
      </c>
      <c r="D123" s="21" t="str">
        <f>VLOOKUP(B123,[1]门店类型!$C:$G,5,0)</f>
        <v>C2</v>
      </c>
      <c r="E123" s="16">
        <v>3219</v>
      </c>
      <c r="F123" s="16">
        <v>1506</v>
      </c>
      <c r="G123" s="22">
        <f t="shared" si="3"/>
        <v>0.46784715750233</v>
      </c>
      <c r="H123" s="16"/>
    </row>
    <row r="124" s="11" customFormat="1" ht="18" customHeight="1" spans="1:8">
      <c r="A124" s="19">
        <v>122</v>
      </c>
      <c r="B124" s="20">
        <v>2905</v>
      </c>
      <c r="C124" s="21" t="s">
        <v>133</v>
      </c>
      <c r="D124" s="21" t="str">
        <f>VLOOKUP(B124,[1]门店类型!$C:$G,5,0)</f>
        <v>C2</v>
      </c>
      <c r="E124" s="16">
        <v>3309</v>
      </c>
      <c r="F124" s="16">
        <v>1450</v>
      </c>
      <c r="G124" s="22">
        <f t="shared" si="3"/>
        <v>0.438198851616803</v>
      </c>
      <c r="H124" s="16"/>
    </row>
    <row r="125" s="11" customFormat="1" ht="18" customHeight="1" spans="1:8">
      <c r="A125" s="19">
        <v>123</v>
      </c>
      <c r="B125" s="20">
        <v>104429</v>
      </c>
      <c r="C125" s="21" t="s">
        <v>134</v>
      </c>
      <c r="D125" s="21" t="str">
        <f>VLOOKUP(B125,[1]门店类型!$C:$G,5,0)</f>
        <v>C2</v>
      </c>
      <c r="E125" s="16">
        <v>3922</v>
      </c>
      <c r="F125" s="16">
        <v>1450</v>
      </c>
      <c r="G125" s="22">
        <f t="shared" si="3"/>
        <v>0.369709331973483</v>
      </c>
      <c r="H125" s="16"/>
    </row>
    <row r="126" s="11" customFormat="1" ht="18" customHeight="1" spans="1:8">
      <c r="A126" s="19">
        <v>124</v>
      </c>
      <c r="B126" s="20">
        <v>123007</v>
      </c>
      <c r="C126" s="21" t="s">
        <v>135</v>
      </c>
      <c r="D126" s="21" t="str">
        <f>VLOOKUP(B126,[1]门店类型!$C:$G,5,0)</f>
        <v>C2</v>
      </c>
      <c r="E126" s="16">
        <v>4260</v>
      </c>
      <c r="F126" s="16">
        <v>1350</v>
      </c>
      <c r="G126" s="22">
        <f t="shared" si="3"/>
        <v>0.316901408450704</v>
      </c>
      <c r="H126" s="16"/>
    </row>
    <row r="127" s="11" customFormat="1" ht="18" customHeight="1" spans="1:8">
      <c r="A127" s="19">
        <v>125</v>
      </c>
      <c r="B127" s="20">
        <v>104838</v>
      </c>
      <c r="C127" s="21" t="s">
        <v>136</v>
      </c>
      <c r="D127" s="21" t="str">
        <f>VLOOKUP(B127,[1]门店类型!$C:$G,5,0)</f>
        <v>C2</v>
      </c>
      <c r="E127" s="16">
        <v>4310</v>
      </c>
      <c r="F127" s="16">
        <v>1260</v>
      </c>
      <c r="G127" s="22">
        <f t="shared" si="3"/>
        <v>0.292343387470998</v>
      </c>
      <c r="H127" s="16"/>
    </row>
    <row r="128" s="11" customFormat="1" ht="18" customHeight="1" spans="1:8">
      <c r="A128" s="19">
        <v>126</v>
      </c>
      <c r="B128" s="20">
        <v>117923</v>
      </c>
      <c r="C128" s="21" t="s">
        <v>137</v>
      </c>
      <c r="D128" s="21" t="str">
        <f>VLOOKUP(B128,[1]门店类型!$C:$G,5,0)</f>
        <v>C2</v>
      </c>
      <c r="E128" s="16">
        <v>3100</v>
      </c>
      <c r="F128" s="16">
        <v>1350</v>
      </c>
      <c r="G128" s="22">
        <f t="shared" si="3"/>
        <v>0.435483870967742</v>
      </c>
      <c r="H128" s="16"/>
    </row>
    <row r="129" s="11" customFormat="1" ht="18" customHeight="1" spans="1:8">
      <c r="A129" s="19">
        <v>127</v>
      </c>
      <c r="B129" s="20">
        <v>2274</v>
      </c>
      <c r="C129" s="16" t="s">
        <v>138</v>
      </c>
      <c r="D129" s="21" t="str">
        <f>VLOOKUP(B129,[1]门店类型!$C:$G,5,0)</f>
        <v>C2</v>
      </c>
      <c r="E129" s="16">
        <v>3000</v>
      </c>
      <c r="F129" s="16">
        <v>1350</v>
      </c>
      <c r="G129" s="22">
        <f t="shared" si="3"/>
        <v>0.45</v>
      </c>
      <c r="H129" s="16"/>
    </row>
    <row r="130" s="11" customFormat="1" ht="18" customHeight="1" spans="1:8">
      <c r="A130" s="19">
        <v>128</v>
      </c>
      <c r="B130" s="20">
        <v>1950</v>
      </c>
      <c r="C130" s="21" t="s">
        <v>139</v>
      </c>
      <c r="D130" s="21" t="str">
        <f>VLOOKUP(B130,[1]门店类型!$C:$G,5,0)</f>
        <v>C2</v>
      </c>
      <c r="E130" s="16">
        <v>3000</v>
      </c>
      <c r="F130" s="16">
        <v>1350</v>
      </c>
      <c r="G130" s="22">
        <f t="shared" si="3"/>
        <v>0.45</v>
      </c>
      <c r="H130" s="16"/>
    </row>
    <row r="131" s="11" customFormat="1" ht="18" customHeight="1" spans="1:8">
      <c r="A131" s="19">
        <v>129</v>
      </c>
      <c r="B131" s="20">
        <v>2894</v>
      </c>
      <c r="C131" s="21" t="s">
        <v>140</v>
      </c>
      <c r="D131" s="21" t="str">
        <f>VLOOKUP(B131,[1]门店类型!$C:$G,5,0)</f>
        <v>C2</v>
      </c>
      <c r="E131" s="16">
        <v>3342</v>
      </c>
      <c r="F131" s="16">
        <v>1350</v>
      </c>
      <c r="G131" s="22">
        <f t="shared" si="3"/>
        <v>0.40394973070018</v>
      </c>
      <c r="H131" s="16"/>
    </row>
    <row r="132" s="11" customFormat="1" ht="18" customHeight="1" spans="1:8">
      <c r="A132" s="19">
        <v>130</v>
      </c>
      <c r="B132" s="20">
        <v>122198</v>
      </c>
      <c r="C132" s="21" t="s">
        <v>141</v>
      </c>
      <c r="D132" s="21" t="str">
        <f>VLOOKUP(B132,[1]门店类型!$C:$G,5,0)</f>
        <v>C2</v>
      </c>
      <c r="E132" s="16">
        <v>3457</v>
      </c>
      <c r="F132" s="16">
        <v>1350</v>
      </c>
      <c r="G132" s="22">
        <f t="shared" si="3"/>
        <v>0.39051200462829</v>
      </c>
      <c r="H132" s="16"/>
    </row>
    <row r="133" s="11" customFormat="1" ht="18" customHeight="1" spans="1:8">
      <c r="A133" s="19">
        <v>131</v>
      </c>
      <c r="B133" s="20">
        <v>2839</v>
      </c>
      <c r="C133" s="21" t="s">
        <v>142</v>
      </c>
      <c r="D133" s="21" t="str">
        <f>VLOOKUP(B133,[1]门店类型!$C:$G,5,0)</f>
        <v>C2</v>
      </c>
      <c r="E133" s="16">
        <v>3200</v>
      </c>
      <c r="F133" s="16">
        <v>1300</v>
      </c>
      <c r="G133" s="22">
        <f t="shared" si="3"/>
        <v>0.40625</v>
      </c>
      <c r="H133" s="24"/>
    </row>
    <row r="134" s="11" customFormat="1" ht="18" customHeight="1" spans="1:8">
      <c r="A134" s="19">
        <v>132</v>
      </c>
      <c r="B134" s="20">
        <v>2326</v>
      </c>
      <c r="C134" s="21" t="s">
        <v>143</v>
      </c>
      <c r="D134" s="21" t="str">
        <f>VLOOKUP(B134,[1]门店类型!$C:$G,5,0)</f>
        <v>C2</v>
      </c>
      <c r="E134" s="16">
        <v>3178</v>
      </c>
      <c r="F134" s="16">
        <v>1450</v>
      </c>
      <c r="G134" s="22">
        <f t="shared" si="3"/>
        <v>0.456261799874135</v>
      </c>
      <c r="H134" s="16"/>
    </row>
    <row r="135" s="11" customFormat="1" ht="18" customHeight="1" spans="1:8">
      <c r="A135" s="19">
        <v>133</v>
      </c>
      <c r="B135" s="20">
        <v>2853</v>
      </c>
      <c r="C135" s="21" t="s">
        <v>144</v>
      </c>
      <c r="D135" s="21" t="str">
        <f>VLOOKUP(B135,[1]门店类型!$C:$G,5,0)</f>
        <v>C2</v>
      </c>
      <c r="E135" s="16">
        <v>3150</v>
      </c>
      <c r="F135" s="16">
        <v>1250</v>
      </c>
      <c r="G135" s="22">
        <f t="shared" si="3"/>
        <v>0.396825396825397</v>
      </c>
      <c r="H135" s="16"/>
    </row>
    <row r="136" s="11" customFormat="1" ht="18" customHeight="1" spans="1:8">
      <c r="A136" s="19">
        <v>134</v>
      </c>
      <c r="B136" s="20">
        <v>106568</v>
      </c>
      <c r="C136" s="21" t="s">
        <v>145</v>
      </c>
      <c r="D136" s="21" t="str">
        <f>VLOOKUP(B136,[1]门店类型!$C:$G,5,0)</f>
        <v>C2</v>
      </c>
      <c r="E136" s="16">
        <v>3100</v>
      </c>
      <c r="F136" s="16">
        <v>1350</v>
      </c>
      <c r="G136" s="22">
        <f t="shared" si="3"/>
        <v>0.435483870967742</v>
      </c>
      <c r="H136" s="16"/>
    </row>
    <row r="137" s="11" customFormat="1" ht="18" customHeight="1" spans="1:8">
      <c r="A137" s="19">
        <v>135</v>
      </c>
      <c r="B137" s="20">
        <v>2408</v>
      </c>
      <c r="C137" s="21" t="s">
        <v>146</v>
      </c>
      <c r="D137" s="21" t="str">
        <f>VLOOKUP(B137,[1]门店类型!$C:$G,5,0)</f>
        <v>C2</v>
      </c>
      <c r="E137" s="16">
        <v>4200</v>
      </c>
      <c r="F137" s="16">
        <v>1450</v>
      </c>
      <c r="G137" s="22">
        <f t="shared" si="3"/>
        <v>0.345238095238095</v>
      </c>
      <c r="H137" s="16" t="s">
        <v>89</v>
      </c>
    </row>
    <row r="138" s="11" customFormat="1" ht="18" customHeight="1" spans="1:8">
      <c r="A138" s="19">
        <v>136</v>
      </c>
      <c r="B138" s="20">
        <v>298747</v>
      </c>
      <c r="C138" s="21" t="s">
        <v>147</v>
      </c>
      <c r="D138" s="21" t="str">
        <f>VLOOKUP(B138,[1]门店类型!$C:$G,5,0)</f>
        <v>C2</v>
      </c>
      <c r="E138" s="16">
        <v>2976</v>
      </c>
      <c r="F138" s="16">
        <v>1250</v>
      </c>
      <c r="G138" s="22">
        <f t="shared" si="3"/>
        <v>0.42002688172043</v>
      </c>
      <c r="H138" s="16"/>
    </row>
    <row r="139" s="12" customFormat="1" ht="18" customHeight="1" spans="1:8">
      <c r="A139" s="19">
        <v>137</v>
      </c>
      <c r="B139" s="20">
        <v>122718</v>
      </c>
      <c r="C139" s="21" t="s">
        <v>148</v>
      </c>
      <c r="D139" s="21" t="str">
        <f>VLOOKUP(B139,[1]门店类型!$C:$G,5,0)</f>
        <v>C2</v>
      </c>
      <c r="E139" s="16">
        <v>2272</v>
      </c>
      <c r="F139" s="16">
        <v>1213</v>
      </c>
      <c r="G139" s="22">
        <f t="shared" si="3"/>
        <v>0.533890845070423</v>
      </c>
      <c r="H139" s="16"/>
    </row>
    <row r="140" s="11" customFormat="1" ht="18" customHeight="1" spans="1:8">
      <c r="A140" s="19">
        <v>138</v>
      </c>
      <c r="B140" s="20">
        <v>302867</v>
      </c>
      <c r="C140" s="16" t="s">
        <v>149</v>
      </c>
      <c r="D140" s="21" t="str">
        <f>VLOOKUP(B140,[1]门店类型!$C:$G,5,0)</f>
        <v>C2</v>
      </c>
      <c r="E140" s="16">
        <v>2350</v>
      </c>
      <c r="F140" s="16">
        <v>1175</v>
      </c>
      <c r="G140" s="22">
        <f t="shared" si="3"/>
        <v>0.5</v>
      </c>
      <c r="H140" s="16"/>
    </row>
    <row r="141" spans="1:8">
      <c r="A141" s="19"/>
      <c r="B141" s="16"/>
      <c r="C141" s="16"/>
      <c r="D141" s="21"/>
      <c r="E141" s="25">
        <v>1000310</v>
      </c>
      <c r="F141" s="25">
        <v>309191</v>
      </c>
      <c r="G141" s="22">
        <f t="shared" si="3"/>
        <v>0.309095180494047</v>
      </c>
      <c r="H141" s="16"/>
    </row>
  </sheetData>
  <autoFilter xmlns:etc="http://www.wps.cn/officeDocument/2017/etCustomData" ref="A2:H141" etc:filterBottomFollowUsedRange="0">
    <extLst/>
  </autoFilter>
  <mergeCells count="3">
    <mergeCell ref="A1:C1"/>
    <mergeCell ref="E1:G1"/>
    <mergeCell ref="D1:D2"/>
  </mergeCells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D3:D140 G3:G14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I5" sqref="I5"/>
    </sheetView>
  </sheetViews>
  <sheetFormatPr defaultColWidth="9" defaultRowHeight="15.75" outlineLevelCol="6"/>
  <cols>
    <col min="1" max="1" width="9" style="1"/>
    <col min="2" max="2" width="12.125" style="1" customWidth="1"/>
    <col min="3" max="3" width="44" style="1" customWidth="1"/>
    <col min="4" max="4" width="17.375" style="1" customWidth="1"/>
    <col min="5" max="5" width="19.875" style="1" customWidth="1"/>
    <col min="6" max="6" width="19.75" style="1" customWidth="1"/>
    <col min="7" max="7" width="16.375" style="1" customWidth="1"/>
    <col min="8" max="16384" width="9" style="1"/>
  </cols>
  <sheetData>
    <row r="1" spans="1:7">
      <c r="A1" s="2" t="s">
        <v>150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34" customHeight="1" spans="1:7">
      <c r="A3" s="3" t="s">
        <v>3</v>
      </c>
      <c r="B3" s="4" t="s">
        <v>151</v>
      </c>
      <c r="C3" s="5" t="s">
        <v>5</v>
      </c>
      <c r="D3" s="5" t="s">
        <v>152</v>
      </c>
      <c r="E3" s="6" t="s">
        <v>153</v>
      </c>
      <c r="F3" s="6" t="s">
        <v>154</v>
      </c>
      <c r="G3" s="7" t="s">
        <v>155</v>
      </c>
    </row>
    <row r="4" ht="23" customHeight="1" spans="1:7">
      <c r="A4" s="8">
        <v>1</v>
      </c>
      <c r="B4" s="4">
        <v>111121</v>
      </c>
      <c r="C4" s="5" t="s">
        <v>156</v>
      </c>
      <c r="D4" s="5" t="s">
        <v>157</v>
      </c>
      <c r="E4" s="7">
        <v>1681</v>
      </c>
      <c r="F4" s="7">
        <v>589</v>
      </c>
      <c r="G4" s="9">
        <f t="shared" ref="G4:G21" si="0">F4/E4</f>
        <v>0.350386674598453</v>
      </c>
    </row>
    <row r="5" ht="25" customHeight="1" spans="1:7">
      <c r="A5" s="8">
        <v>2</v>
      </c>
      <c r="B5" s="4">
        <v>111124</v>
      </c>
      <c r="C5" s="5" t="s">
        <v>158</v>
      </c>
      <c r="D5" s="5" t="s">
        <v>157</v>
      </c>
      <c r="E5" s="7">
        <v>1927</v>
      </c>
      <c r="F5" s="7">
        <v>835</v>
      </c>
      <c r="G5" s="9">
        <f t="shared" si="0"/>
        <v>0.433316035288012</v>
      </c>
    </row>
    <row r="6" ht="26" customHeight="1" spans="1:7">
      <c r="A6" s="8">
        <v>3</v>
      </c>
      <c r="B6" s="4">
        <v>111119</v>
      </c>
      <c r="C6" s="5" t="s">
        <v>159</v>
      </c>
      <c r="D6" s="5" t="s">
        <v>157</v>
      </c>
      <c r="E6" s="7">
        <v>2266</v>
      </c>
      <c r="F6" s="7">
        <v>869</v>
      </c>
      <c r="G6" s="9">
        <f t="shared" si="0"/>
        <v>0.383495145631068</v>
      </c>
    </row>
    <row r="7" ht="27" customHeight="1" spans="1:7">
      <c r="A7" s="8">
        <v>4</v>
      </c>
      <c r="B7" s="4">
        <v>111158</v>
      </c>
      <c r="C7" s="5" t="s">
        <v>160</v>
      </c>
      <c r="D7" s="5" t="s">
        <v>157</v>
      </c>
      <c r="E7" s="7">
        <v>3896</v>
      </c>
      <c r="F7" s="7">
        <v>1551</v>
      </c>
      <c r="G7" s="9">
        <f t="shared" si="0"/>
        <v>0.398100616016427</v>
      </c>
    </row>
    <row r="8" ht="25" customHeight="1" spans="1:7">
      <c r="A8" s="8">
        <v>5</v>
      </c>
      <c r="B8" s="4">
        <v>110907</v>
      </c>
      <c r="C8" s="5" t="s">
        <v>161</v>
      </c>
      <c r="D8" s="5" t="s">
        <v>162</v>
      </c>
      <c r="E8" s="7">
        <v>1789</v>
      </c>
      <c r="F8" s="7">
        <v>665</v>
      </c>
      <c r="G8" s="9">
        <f t="shared" si="0"/>
        <v>0.371716042481833</v>
      </c>
    </row>
    <row r="9" ht="28" customHeight="1" spans="1:7">
      <c r="A9" s="8">
        <v>6</v>
      </c>
      <c r="B9" s="4">
        <v>303881</v>
      </c>
      <c r="C9" s="5" t="s">
        <v>163</v>
      </c>
      <c r="D9" s="5" t="s">
        <v>162</v>
      </c>
      <c r="E9" s="7">
        <v>2248</v>
      </c>
      <c r="F9" s="7">
        <v>864</v>
      </c>
      <c r="G9" s="9">
        <f t="shared" si="0"/>
        <v>0.384341637010676</v>
      </c>
    </row>
    <row r="10" ht="23" customHeight="1" spans="1:7">
      <c r="A10" s="8">
        <v>7</v>
      </c>
      <c r="B10" s="4">
        <v>110906</v>
      </c>
      <c r="C10" s="5" t="s">
        <v>164</v>
      </c>
      <c r="D10" s="5" t="s">
        <v>162</v>
      </c>
      <c r="E10" s="7">
        <v>2727</v>
      </c>
      <c r="F10" s="7">
        <v>898</v>
      </c>
      <c r="G10" s="9">
        <f t="shared" si="0"/>
        <v>0.329299596626329</v>
      </c>
    </row>
    <row r="11" ht="27" customHeight="1" spans="1:7">
      <c r="A11" s="8">
        <v>8</v>
      </c>
      <c r="B11" s="4">
        <v>17948</v>
      </c>
      <c r="C11" s="5" t="s">
        <v>165</v>
      </c>
      <c r="D11" s="5" t="s">
        <v>162</v>
      </c>
      <c r="E11" s="7">
        <v>2049</v>
      </c>
      <c r="F11" s="7">
        <v>734</v>
      </c>
      <c r="G11" s="9">
        <f t="shared" si="0"/>
        <v>0.358223523670083</v>
      </c>
    </row>
    <row r="12" ht="29" customHeight="1" spans="1:7">
      <c r="A12" s="8">
        <v>9</v>
      </c>
      <c r="B12" s="4">
        <v>110905</v>
      </c>
      <c r="C12" s="5" t="s">
        <v>166</v>
      </c>
      <c r="D12" s="10" t="s">
        <v>162</v>
      </c>
      <c r="E12" s="7">
        <v>2884</v>
      </c>
      <c r="F12" s="7">
        <v>934</v>
      </c>
      <c r="G12" s="9">
        <f t="shared" si="0"/>
        <v>0.323855755894591</v>
      </c>
    </row>
    <row r="13" ht="26" customHeight="1" spans="1:7">
      <c r="A13" s="8">
        <v>10</v>
      </c>
      <c r="B13" s="4">
        <v>110900</v>
      </c>
      <c r="C13" s="5" t="s">
        <v>167</v>
      </c>
      <c r="D13" s="5" t="s">
        <v>162</v>
      </c>
      <c r="E13" s="7">
        <v>2736</v>
      </c>
      <c r="F13" s="7">
        <v>952</v>
      </c>
      <c r="G13" s="9">
        <f t="shared" si="0"/>
        <v>0.347953216374269</v>
      </c>
    </row>
    <row r="14" ht="23" customHeight="1" spans="1:7">
      <c r="A14" s="8">
        <v>11</v>
      </c>
      <c r="B14" s="4">
        <v>110896</v>
      </c>
      <c r="C14" s="5" t="s">
        <v>168</v>
      </c>
      <c r="D14" s="5" t="s">
        <v>162</v>
      </c>
      <c r="E14" s="7">
        <v>3350</v>
      </c>
      <c r="F14" s="7">
        <v>1115</v>
      </c>
      <c r="G14" s="9">
        <f t="shared" si="0"/>
        <v>0.332835820895522</v>
      </c>
    </row>
    <row r="15" ht="24" customHeight="1" spans="1:7">
      <c r="A15" s="8">
        <v>12</v>
      </c>
      <c r="B15" s="4">
        <v>303882</v>
      </c>
      <c r="C15" s="5" t="s">
        <v>169</v>
      </c>
      <c r="D15" s="5" t="s">
        <v>162</v>
      </c>
      <c r="E15" s="7">
        <v>4235</v>
      </c>
      <c r="F15" s="7">
        <v>1477</v>
      </c>
      <c r="G15" s="9">
        <f t="shared" si="0"/>
        <v>0.348760330578512</v>
      </c>
    </row>
    <row r="16" ht="26" customHeight="1" spans="1:7">
      <c r="A16" s="8">
        <v>13</v>
      </c>
      <c r="B16" s="4">
        <v>126918</v>
      </c>
      <c r="C16" s="5" t="s">
        <v>170</v>
      </c>
      <c r="D16" s="5" t="s">
        <v>171</v>
      </c>
      <c r="E16" s="7">
        <v>1865</v>
      </c>
      <c r="F16" s="7">
        <v>653</v>
      </c>
      <c r="G16" s="9">
        <f t="shared" si="0"/>
        <v>0.350134048257373</v>
      </c>
    </row>
    <row r="17" ht="21" customHeight="1" spans="1:7">
      <c r="A17" s="8">
        <v>14</v>
      </c>
      <c r="B17" s="4">
        <v>126923</v>
      </c>
      <c r="C17" s="5" t="s">
        <v>172</v>
      </c>
      <c r="D17" s="10" t="s">
        <v>171</v>
      </c>
      <c r="E17" s="7">
        <v>2702</v>
      </c>
      <c r="F17" s="7">
        <v>919</v>
      </c>
      <c r="G17" s="9">
        <f t="shared" si="0"/>
        <v>0.340118430792006</v>
      </c>
    </row>
    <row r="18" ht="21" customHeight="1" spans="1:7">
      <c r="A18" s="8">
        <v>15</v>
      </c>
      <c r="B18" s="4">
        <v>126924</v>
      </c>
      <c r="C18" s="5" t="s">
        <v>173</v>
      </c>
      <c r="D18" s="5" t="s">
        <v>171</v>
      </c>
      <c r="E18" s="7">
        <v>2250</v>
      </c>
      <c r="F18" s="7">
        <v>875</v>
      </c>
      <c r="G18" s="9">
        <f t="shared" si="0"/>
        <v>0.388888888888889</v>
      </c>
    </row>
    <row r="19" ht="20" customHeight="1" spans="1:7">
      <c r="A19" s="8">
        <v>16</v>
      </c>
      <c r="B19" s="4">
        <v>126926</v>
      </c>
      <c r="C19" s="5" t="s">
        <v>174</v>
      </c>
      <c r="D19" s="10" t="s">
        <v>171</v>
      </c>
      <c r="E19" s="7">
        <v>2468</v>
      </c>
      <c r="F19" s="7">
        <v>926</v>
      </c>
      <c r="G19" s="9">
        <f t="shared" si="0"/>
        <v>0.375202593192869</v>
      </c>
    </row>
    <row r="20" ht="27" customHeight="1" spans="1:7">
      <c r="A20" s="8">
        <v>17</v>
      </c>
      <c r="B20" s="4">
        <v>126920</v>
      </c>
      <c r="C20" s="5" t="s">
        <v>175</v>
      </c>
      <c r="D20" s="5" t="s">
        <v>171</v>
      </c>
      <c r="E20" s="7">
        <v>2925</v>
      </c>
      <c r="F20" s="7">
        <v>1047</v>
      </c>
      <c r="G20" s="9">
        <f t="shared" si="0"/>
        <v>0.357948717948718</v>
      </c>
    </row>
    <row r="21" spans="1:7">
      <c r="A21" s="8"/>
      <c r="B21" s="4"/>
      <c r="C21" s="5"/>
      <c r="D21" s="5"/>
      <c r="E21" s="7">
        <f>SUM(E4:E20)</f>
        <v>43998</v>
      </c>
      <c r="F21" s="7">
        <f>SUM(F4:F20)</f>
        <v>15903</v>
      </c>
      <c r="G21" s="7"/>
    </row>
    <row r="22" spans="1:7">
      <c r="A22" s="8"/>
      <c r="B22" s="4"/>
      <c r="C22" s="5"/>
      <c r="D22" s="5"/>
      <c r="E22" s="7"/>
      <c r="F22" s="7"/>
      <c r="G22" s="7"/>
    </row>
    <row r="23" spans="1:7">
      <c r="A23" s="8"/>
      <c r="B23" s="4"/>
      <c r="C23" s="5"/>
      <c r="D23" s="5"/>
      <c r="E23" s="7"/>
      <c r="F23" s="7"/>
      <c r="G23" s="7"/>
    </row>
  </sheetData>
  <autoFilter xmlns:etc="http://www.wps.cn/officeDocument/2017/etCustomData" ref="A3:G21" etc:filterBottomFollowUsedRange="0">
    <sortState ref="A3:G21">
      <sortCondition ref="D3"/>
    </sortState>
    <extLst/>
  </autoFilter>
  <mergeCells count="1">
    <mergeCell ref="A1:G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41"/>
  <sheetViews>
    <sheetView workbookViewId="0">
      <selection activeCell="H6" sqref="H6"/>
    </sheetView>
  </sheetViews>
  <sheetFormatPr defaultColWidth="9.23333333333333" defaultRowHeight="15.75" outlineLevelCol="4"/>
  <sheetData>
    <row r="2" spans="1:5">
      <c r="A2" t="s">
        <v>151</v>
      </c>
      <c r="B2" t="s">
        <v>5</v>
      </c>
      <c r="C2" t="s">
        <v>176</v>
      </c>
      <c r="D2" t="s">
        <v>177</v>
      </c>
      <c r="E2" t="s">
        <v>178</v>
      </c>
    </row>
    <row r="3" spans="1:5">
      <c r="A3">
        <v>2595</v>
      </c>
      <c r="B3" t="s">
        <v>179</v>
      </c>
      <c r="C3" t="s">
        <v>180</v>
      </c>
      <c r="D3" t="s">
        <v>181</v>
      </c>
      <c r="E3" t="s">
        <v>182</v>
      </c>
    </row>
    <row r="4" spans="1:5">
      <c r="A4">
        <v>114685</v>
      </c>
      <c r="B4" t="s">
        <v>183</v>
      </c>
      <c r="C4" t="s">
        <v>180</v>
      </c>
      <c r="D4" t="s">
        <v>181</v>
      </c>
      <c r="E4" t="s">
        <v>184</v>
      </c>
    </row>
    <row r="5" spans="1:5">
      <c r="A5">
        <v>2573</v>
      </c>
      <c r="B5" t="s">
        <v>185</v>
      </c>
      <c r="C5" t="s">
        <v>186</v>
      </c>
      <c r="D5" t="s">
        <v>187</v>
      </c>
      <c r="E5" t="s">
        <v>184</v>
      </c>
    </row>
    <row r="6" spans="1:5">
      <c r="A6">
        <v>2738</v>
      </c>
      <c r="B6" t="s">
        <v>188</v>
      </c>
      <c r="C6" t="s">
        <v>189</v>
      </c>
      <c r="D6" t="s">
        <v>190</v>
      </c>
      <c r="E6" t="s">
        <v>184</v>
      </c>
    </row>
    <row r="7" spans="1:5">
      <c r="A7">
        <v>2834</v>
      </c>
      <c r="B7" t="s">
        <v>191</v>
      </c>
      <c r="C7" t="s">
        <v>180</v>
      </c>
      <c r="D7" t="s">
        <v>181</v>
      </c>
      <c r="E7" t="s">
        <v>184</v>
      </c>
    </row>
    <row r="8" spans="1:5">
      <c r="A8">
        <v>2559</v>
      </c>
      <c r="B8" t="s">
        <v>192</v>
      </c>
      <c r="C8" t="s">
        <v>186</v>
      </c>
      <c r="D8" t="s">
        <v>187</v>
      </c>
      <c r="E8" t="s">
        <v>184</v>
      </c>
    </row>
    <row r="9" spans="1:5">
      <c r="A9">
        <v>2113</v>
      </c>
      <c r="B9" t="s">
        <v>193</v>
      </c>
      <c r="C9" t="s">
        <v>189</v>
      </c>
      <c r="D9" t="s">
        <v>190</v>
      </c>
      <c r="E9" t="s">
        <v>194</v>
      </c>
    </row>
    <row r="10" spans="1:5">
      <c r="A10">
        <v>2881</v>
      </c>
      <c r="B10" t="s">
        <v>195</v>
      </c>
      <c r="C10" t="s">
        <v>196</v>
      </c>
      <c r="D10" t="s">
        <v>197</v>
      </c>
      <c r="E10" t="s">
        <v>194</v>
      </c>
    </row>
    <row r="11" spans="1:5">
      <c r="A11">
        <v>2877</v>
      </c>
      <c r="B11" t="s">
        <v>198</v>
      </c>
      <c r="C11" t="s">
        <v>199</v>
      </c>
      <c r="D11" t="s">
        <v>200</v>
      </c>
      <c r="E11" t="s">
        <v>194</v>
      </c>
    </row>
    <row r="12" spans="1:5">
      <c r="A12">
        <v>2791</v>
      </c>
      <c r="B12" t="s">
        <v>201</v>
      </c>
      <c r="C12" t="s">
        <v>180</v>
      </c>
      <c r="D12" t="s">
        <v>181</v>
      </c>
      <c r="E12" t="s">
        <v>194</v>
      </c>
    </row>
    <row r="13" spans="1:5">
      <c r="A13">
        <v>111219</v>
      </c>
      <c r="B13" t="s">
        <v>202</v>
      </c>
      <c r="C13" t="s">
        <v>203</v>
      </c>
      <c r="D13" t="s">
        <v>204</v>
      </c>
      <c r="E13" t="s">
        <v>194</v>
      </c>
    </row>
    <row r="14" spans="1:5">
      <c r="A14">
        <v>2741</v>
      </c>
      <c r="B14" t="s">
        <v>205</v>
      </c>
      <c r="C14" t="s">
        <v>189</v>
      </c>
      <c r="D14" t="s">
        <v>190</v>
      </c>
      <c r="E14" t="s">
        <v>194</v>
      </c>
    </row>
    <row r="15" spans="1:5">
      <c r="A15">
        <v>297863</v>
      </c>
      <c r="B15" t="s">
        <v>206</v>
      </c>
      <c r="C15" t="s">
        <v>203</v>
      </c>
      <c r="D15" t="s">
        <v>204</v>
      </c>
      <c r="E15" t="s">
        <v>194</v>
      </c>
    </row>
    <row r="16" spans="1:5">
      <c r="A16">
        <v>106066</v>
      </c>
      <c r="B16" t="s">
        <v>207</v>
      </c>
      <c r="C16" t="s">
        <v>180</v>
      </c>
      <c r="D16" t="s">
        <v>181</v>
      </c>
      <c r="E16" t="s">
        <v>208</v>
      </c>
    </row>
    <row r="17" spans="1:5">
      <c r="A17">
        <v>120844</v>
      </c>
      <c r="B17" t="s">
        <v>209</v>
      </c>
      <c r="C17" t="s">
        <v>203</v>
      </c>
      <c r="D17" t="s">
        <v>204</v>
      </c>
      <c r="E17" t="s">
        <v>208</v>
      </c>
    </row>
    <row r="18" spans="1:5">
      <c r="A18">
        <v>2802</v>
      </c>
      <c r="B18" t="s">
        <v>210</v>
      </c>
      <c r="C18" t="s">
        <v>203</v>
      </c>
      <c r="D18" t="s">
        <v>204</v>
      </c>
      <c r="E18" t="s">
        <v>208</v>
      </c>
    </row>
    <row r="19" spans="1:5">
      <c r="A19">
        <v>2875</v>
      </c>
      <c r="B19" t="s">
        <v>211</v>
      </c>
      <c r="C19" t="s">
        <v>212</v>
      </c>
      <c r="D19" t="s">
        <v>213</v>
      </c>
      <c r="E19" t="s">
        <v>208</v>
      </c>
    </row>
    <row r="20" spans="1:5">
      <c r="A20">
        <v>2520</v>
      </c>
      <c r="B20" t="s">
        <v>214</v>
      </c>
      <c r="C20" t="s">
        <v>186</v>
      </c>
      <c r="D20" t="s">
        <v>187</v>
      </c>
      <c r="E20" t="s">
        <v>208</v>
      </c>
    </row>
    <row r="21" spans="1:5">
      <c r="A21">
        <v>2722</v>
      </c>
      <c r="B21" t="s">
        <v>215</v>
      </c>
      <c r="C21" t="s">
        <v>189</v>
      </c>
      <c r="D21" t="s">
        <v>190</v>
      </c>
      <c r="E21" t="s">
        <v>208</v>
      </c>
    </row>
    <row r="22" spans="1:5">
      <c r="A22">
        <v>117491</v>
      </c>
      <c r="B22" t="s">
        <v>216</v>
      </c>
      <c r="C22" t="s">
        <v>203</v>
      </c>
      <c r="D22" t="s">
        <v>204</v>
      </c>
      <c r="E22" t="s">
        <v>208</v>
      </c>
    </row>
    <row r="23" spans="1:5">
      <c r="A23">
        <v>114622</v>
      </c>
      <c r="B23" t="s">
        <v>217</v>
      </c>
      <c r="C23" t="s">
        <v>186</v>
      </c>
      <c r="D23" t="s">
        <v>187</v>
      </c>
      <c r="E23" t="s">
        <v>208</v>
      </c>
    </row>
    <row r="24" spans="1:5">
      <c r="A24">
        <v>2729</v>
      </c>
      <c r="B24" t="s">
        <v>218</v>
      </c>
      <c r="C24" t="s">
        <v>189</v>
      </c>
      <c r="D24" t="s">
        <v>190</v>
      </c>
      <c r="E24" t="s">
        <v>208</v>
      </c>
    </row>
    <row r="25" spans="1:5">
      <c r="A25">
        <v>2527</v>
      </c>
      <c r="B25" t="s">
        <v>219</v>
      </c>
      <c r="C25" t="s">
        <v>186</v>
      </c>
      <c r="D25" t="s">
        <v>187</v>
      </c>
      <c r="E25" t="s">
        <v>208</v>
      </c>
    </row>
    <row r="26" spans="1:5">
      <c r="A26">
        <v>117184</v>
      </c>
      <c r="B26" t="s">
        <v>220</v>
      </c>
      <c r="C26" t="s">
        <v>186</v>
      </c>
      <c r="D26" t="s">
        <v>187</v>
      </c>
      <c r="E26" t="s">
        <v>208</v>
      </c>
    </row>
    <row r="27" spans="1:5">
      <c r="A27">
        <v>107658</v>
      </c>
      <c r="B27" t="s">
        <v>221</v>
      </c>
      <c r="C27" t="s">
        <v>186</v>
      </c>
      <c r="D27" t="s">
        <v>187</v>
      </c>
      <c r="E27" t="s">
        <v>208</v>
      </c>
    </row>
    <row r="28" spans="1:5">
      <c r="A28">
        <v>2817</v>
      </c>
      <c r="B28" t="s">
        <v>222</v>
      </c>
      <c r="C28" t="s">
        <v>186</v>
      </c>
      <c r="D28" t="s">
        <v>187</v>
      </c>
      <c r="E28" t="s">
        <v>208</v>
      </c>
    </row>
    <row r="29" spans="1:5">
      <c r="A29">
        <v>114844</v>
      </c>
      <c r="B29" t="s">
        <v>223</v>
      </c>
      <c r="C29" t="s">
        <v>203</v>
      </c>
      <c r="D29" t="s">
        <v>204</v>
      </c>
      <c r="E29" t="s">
        <v>208</v>
      </c>
    </row>
    <row r="30" spans="1:5">
      <c r="A30">
        <v>2755</v>
      </c>
      <c r="B30" t="s">
        <v>224</v>
      </c>
      <c r="C30" t="s">
        <v>189</v>
      </c>
      <c r="D30" t="s">
        <v>190</v>
      </c>
      <c r="E30" t="s">
        <v>208</v>
      </c>
    </row>
    <row r="31" spans="1:5">
      <c r="A31">
        <v>2483</v>
      </c>
      <c r="B31" t="s">
        <v>225</v>
      </c>
      <c r="C31" t="s">
        <v>186</v>
      </c>
      <c r="D31" t="s">
        <v>187</v>
      </c>
      <c r="E31" t="s">
        <v>208</v>
      </c>
    </row>
    <row r="32" spans="1:5">
      <c r="A32">
        <v>105910</v>
      </c>
      <c r="B32" t="s">
        <v>226</v>
      </c>
      <c r="C32" t="s">
        <v>180</v>
      </c>
      <c r="D32" t="s">
        <v>181</v>
      </c>
      <c r="E32" t="s">
        <v>227</v>
      </c>
    </row>
    <row r="33" spans="1:5">
      <c r="A33">
        <v>2757</v>
      </c>
      <c r="B33" t="s">
        <v>228</v>
      </c>
      <c r="C33" t="s">
        <v>203</v>
      </c>
      <c r="D33" t="s">
        <v>204</v>
      </c>
      <c r="E33" t="s">
        <v>227</v>
      </c>
    </row>
    <row r="34" spans="1:5">
      <c r="A34">
        <v>2526</v>
      </c>
      <c r="B34" t="s">
        <v>229</v>
      </c>
      <c r="C34" t="s">
        <v>186</v>
      </c>
      <c r="D34" t="s">
        <v>187</v>
      </c>
      <c r="E34" t="s">
        <v>227</v>
      </c>
    </row>
    <row r="35" spans="1:5">
      <c r="A35">
        <v>2730</v>
      </c>
      <c r="B35" t="s">
        <v>230</v>
      </c>
      <c r="C35" t="s">
        <v>186</v>
      </c>
      <c r="D35" t="s">
        <v>187</v>
      </c>
      <c r="E35" t="s">
        <v>227</v>
      </c>
    </row>
    <row r="36" spans="1:5">
      <c r="A36">
        <v>2512</v>
      </c>
      <c r="B36" t="s">
        <v>231</v>
      </c>
      <c r="C36" t="s">
        <v>186</v>
      </c>
      <c r="D36" t="s">
        <v>187</v>
      </c>
      <c r="E36" t="s">
        <v>227</v>
      </c>
    </row>
    <row r="37" spans="1:5">
      <c r="A37">
        <v>105267</v>
      </c>
      <c r="B37" t="s">
        <v>232</v>
      </c>
      <c r="C37" t="s">
        <v>203</v>
      </c>
      <c r="D37" t="s">
        <v>204</v>
      </c>
      <c r="E37" t="s">
        <v>227</v>
      </c>
    </row>
    <row r="38" spans="1:5">
      <c r="A38">
        <v>2893</v>
      </c>
      <c r="B38" t="s">
        <v>233</v>
      </c>
      <c r="C38" t="s">
        <v>234</v>
      </c>
      <c r="D38" t="s">
        <v>235</v>
      </c>
      <c r="E38" t="s">
        <v>227</v>
      </c>
    </row>
    <row r="39" spans="1:5">
      <c r="A39">
        <v>2466</v>
      </c>
      <c r="B39" t="s">
        <v>236</v>
      </c>
      <c r="C39" t="s">
        <v>203</v>
      </c>
      <c r="D39" t="s">
        <v>204</v>
      </c>
      <c r="E39" t="s">
        <v>227</v>
      </c>
    </row>
    <row r="40" spans="1:5">
      <c r="A40">
        <v>2735</v>
      </c>
      <c r="B40" t="s">
        <v>237</v>
      </c>
      <c r="C40" t="s">
        <v>186</v>
      </c>
      <c r="D40" t="s">
        <v>187</v>
      </c>
      <c r="E40" t="s">
        <v>227</v>
      </c>
    </row>
    <row r="41" spans="1:5">
      <c r="A41">
        <v>104428</v>
      </c>
      <c r="B41" t="s">
        <v>238</v>
      </c>
      <c r="C41" t="s">
        <v>239</v>
      </c>
      <c r="D41" t="s">
        <v>240</v>
      </c>
      <c r="E41" t="s">
        <v>227</v>
      </c>
    </row>
    <row r="42" spans="1:5">
      <c r="A42">
        <v>106399</v>
      </c>
      <c r="B42" t="s">
        <v>241</v>
      </c>
      <c r="C42" t="s">
        <v>189</v>
      </c>
      <c r="D42" t="s">
        <v>190</v>
      </c>
      <c r="E42" t="s">
        <v>227</v>
      </c>
    </row>
    <row r="43" spans="1:5">
      <c r="A43">
        <v>111400</v>
      </c>
      <c r="B43" t="s">
        <v>242</v>
      </c>
      <c r="C43" t="s">
        <v>196</v>
      </c>
      <c r="D43" t="s">
        <v>197</v>
      </c>
      <c r="E43" t="s">
        <v>227</v>
      </c>
    </row>
    <row r="44" spans="1:5">
      <c r="A44">
        <v>2471</v>
      </c>
      <c r="B44" t="s">
        <v>243</v>
      </c>
      <c r="C44" t="s">
        <v>186</v>
      </c>
      <c r="D44" t="s">
        <v>187</v>
      </c>
      <c r="E44" t="s">
        <v>227</v>
      </c>
    </row>
    <row r="45" spans="1:5">
      <c r="A45">
        <v>103198</v>
      </c>
      <c r="B45" t="s">
        <v>244</v>
      </c>
      <c r="C45" t="s">
        <v>186</v>
      </c>
      <c r="D45" t="s">
        <v>187</v>
      </c>
      <c r="E45" t="s">
        <v>227</v>
      </c>
    </row>
    <row r="46" spans="1:5">
      <c r="A46">
        <v>118074</v>
      </c>
      <c r="B46" t="s">
        <v>245</v>
      </c>
      <c r="C46" t="s">
        <v>189</v>
      </c>
      <c r="D46" t="s">
        <v>190</v>
      </c>
      <c r="E46" t="s">
        <v>227</v>
      </c>
    </row>
    <row r="47" spans="1:5">
      <c r="A47">
        <v>2443</v>
      </c>
      <c r="B47" t="s">
        <v>246</v>
      </c>
      <c r="C47" t="s">
        <v>186</v>
      </c>
      <c r="D47" t="s">
        <v>187</v>
      </c>
      <c r="E47" t="s">
        <v>227</v>
      </c>
    </row>
    <row r="48" spans="1:5">
      <c r="A48">
        <v>2914</v>
      </c>
      <c r="B48" t="s">
        <v>247</v>
      </c>
      <c r="C48" t="s">
        <v>239</v>
      </c>
      <c r="D48" t="s">
        <v>240</v>
      </c>
      <c r="E48" t="s">
        <v>227</v>
      </c>
    </row>
    <row r="49" spans="1:5">
      <c r="A49">
        <v>2876</v>
      </c>
      <c r="B49" t="s">
        <v>248</v>
      </c>
      <c r="C49" t="s">
        <v>199</v>
      </c>
      <c r="D49" t="s">
        <v>200</v>
      </c>
      <c r="E49" t="s">
        <v>227</v>
      </c>
    </row>
    <row r="50" spans="1:5">
      <c r="A50">
        <v>2497</v>
      </c>
      <c r="B50" t="s">
        <v>249</v>
      </c>
      <c r="C50" t="s">
        <v>186</v>
      </c>
      <c r="D50" t="s">
        <v>187</v>
      </c>
      <c r="E50" t="s">
        <v>250</v>
      </c>
    </row>
    <row r="51" spans="1:5">
      <c r="A51">
        <v>2797</v>
      </c>
      <c r="B51" t="s">
        <v>251</v>
      </c>
      <c r="C51" t="s">
        <v>203</v>
      </c>
      <c r="D51" t="s">
        <v>204</v>
      </c>
      <c r="E51" t="s">
        <v>250</v>
      </c>
    </row>
    <row r="52" spans="1:5">
      <c r="A52">
        <v>2451</v>
      </c>
      <c r="B52" t="s">
        <v>252</v>
      </c>
      <c r="C52" t="s">
        <v>203</v>
      </c>
      <c r="D52" t="s">
        <v>204</v>
      </c>
      <c r="E52" t="s">
        <v>250</v>
      </c>
    </row>
    <row r="53" spans="1:5">
      <c r="A53">
        <v>138202</v>
      </c>
      <c r="B53" t="s">
        <v>46</v>
      </c>
      <c r="C53" t="s">
        <v>189</v>
      </c>
      <c r="D53" t="s">
        <v>190</v>
      </c>
      <c r="E53" t="s">
        <v>250</v>
      </c>
    </row>
    <row r="54" spans="1:5">
      <c r="A54">
        <v>102565</v>
      </c>
      <c r="B54" t="s">
        <v>253</v>
      </c>
      <c r="C54" t="s">
        <v>186</v>
      </c>
      <c r="D54" t="s">
        <v>187</v>
      </c>
      <c r="E54" t="s">
        <v>250</v>
      </c>
    </row>
    <row r="55" spans="1:5">
      <c r="A55">
        <v>2479</v>
      </c>
      <c r="B55" t="s">
        <v>254</v>
      </c>
      <c r="C55" t="s">
        <v>186</v>
      </c>
      <c r="D55" t="s">
        <v>187</v>
      </c>
      <c r="E55" t="s">
        <v>250</v>
      </c>
    </row>
    <row r="56" spans="1:5">
      <c r="A56">
        <v>108656</v>
      </c>
      <c r="B56" t="s">
        <v>255</v>
      </c>
      <c r="C56" t="s">
        <v>199</v>
      </c>
      <c r="D56" t="s">
        <v>200</v>
      </c>
      <c r="E56" t="s">
        <v>250</v>
      </c>
    </row>
    <row r="57" spans="1:5">
      <c r="A57">
        <v>2808</v>
      </c>
      <c r="B57" t="s">
        <v>256</v>
      </c>
      <c r="C57" t="s">
        <v>203</v>
      </c>
      <c r="D57" t="s">
        <v>204</v>
      </c>
      <c r="E57" t="s">
        <v>250</v>
      </c>
    </row>
    <row r="58" spans="1:5">
      <c r="A58">
        <v>2904</v>
      </c>
      <c r="B58" t="s">
        <v>257</v>
      </c>
      <c r="C58" t="s">
        <v>234</v>
      </c>
      <c r="D58" t="s">
        <v>235</v>
      </c>
      <c r="E58" t="s">
        <v>250</v>
      </c>
    </row>
    <row r="59" spans="1:5">
      <c r="A59">
        <v>114286</v>
      </c>
      <c r="B59" t="s">
        <v>258</v>
      </c>
      <c r="C59" t="s">
        <v>189</v>
      </c>
      <c r="D59" t="s">
        <v>190</v>
      </c>
      <c r="E59" t="s">
        <v>250</v>
      </c>
    </row>
    <row r="60" spans="1:5">
      <c r="A60">
        <v>103639</v>
      </c>
      <c r="B60" t="s">
        <v>259</v>
      </c>
      <c r="C60" t="s">
        <v>189</v>
      </c>
      <c r="D60" t="s">
        <v>190</v>
      </c>
      <c r="E60" t="s">
        <v>250</v>
      </c>
    </row>
    <row r="61" spans="1:5">
      <c r="A61">
        <v>2820</v>
      </c>
      <c r="B61" t="s">
        <v>260</v>
      </c>
      <c r="C61" t="s">
        <v>180</v>
      </c>
      <c r="D61" t="s">
        <v>181</v>
      </c>
      <c r="E61" t="s">
        <v>250</v>
      </c>
    </row>
    <row r="62" spans="1:5">
      <c r="A62">
        <v>102934</v>
      </c>
      <c r="B62" t="s">
        <v>261</v>
      </c>
      <c r="C62" t="s">
        <v>203</v>
      </c>
      <c r="D62" t="s">
        <v>204</v>
      </c>
      <c r="E62" t="s">
        <v>250</v>
      </c>
    </row>
    <row r="63" spans="1:5">
      <c r="A63">
        <v>108277</v>
      </c>
      <c r="B63" t="s">
        <v>262</v>
      </c>
      <c r="C63" t="s">
        <v>203</v>
      </c>
      <c r="D63" t="s">
        <v>204</v>
      </c>
      <c r="E63" t="s">
        <v>250</v>
      </c>
    </row>
    <row r="64" spans="1:5">
      <c r="A64">
        <v>116919</v>
      </c>
      <c r="B64" t="s">
        <v>263</v>
      </c>
      <c r="C64" t="s">
        <v>180</v>
      </c>
      <c r="D64" t="s">
        <v>181</v>
      </c>
      <c r="E64" t="s">
        <v>250</v>
      </c>
    </row>
    <row r="65" spans="1:5">
      <c r="A65">
        <v>2304</v>
      </c>
      <c r="B65" t="s">
        <v>264</v>
      </c>
      <c r="C65" t="s">
        <v>189</v>
      </c>
      <c r="D65" t="s">
        <v>190</v>
      </c>
      <c r="E65" t="s">
        <v>250</v>
      </c>
    </row>
    <row r="66" spans="1:5">
      <c r="A66">
        <v>2854</v>
      </c>
      <c r="B66" t="s">
        <v>265</v>
      </c>
      <c r="C66" t="s">
        <v>212</v>
      </c>
      <c r="D66" t="s">
        <v>213</v>
      </c>
      <c r="E66" t="s">
        <v>250</v>
      </c>
    </row>
    <row r="67" spans="1:5">
      <c r="A67">
        <v>113833</v>
      </c>
      <c r="B67" t="s">
        <v>266</v>
      </c>
      <c r="C67" t="s">
        <v>189</v>
      </c>
      <c r="D67" t="s">
        <v>190</v>
      </c>
      <c r="E67" t="s">
        <v>250</v>
      </c>
    </row>
    <row r="68" spans="1:5">
      <c r="A68">
        <v>113299</v>
      </c>
      <c r="B68" t="s">
        <v>267</v>
      </c>
      <c r="C68" t="s">
        <v>180</v>
      </c>
      <c r="D68" t="s">
        <v>181</v>
      </c>
      <c r="E68" t="s">
        <v>250</v>
      </c>
    </row>
    <row r="69" spans="1:5">
      <c r="A69">
        <v>122906</v>
      </c>
      <c r="B69" t="s">
        <v>268</v>
      </c>
      <c r="C69" t="s">
        <v>186</v>
      </c>
      <c r="D69" t="s">
        <v>187</v>
      </c>
      <c r="E69" t="s">
        <v>250</v>
      </c>
    </row>
    <row r="70" spans="1:5">
      <c r="A70">
        <v>2751</v>
      </c>
      <c r="B70" t="s">
        <v>269</v>
      </c>
      <c r="C70" t="s">
        <v>189</v>
      </c>
      <c r="D70" t="s">
        <v>190</v>
      </c>
      <c r="E70" t="s">
        <v>250</v>
      </c>
    </row>
    <row r="71" spans="1:5">
      <c r="A71">
        <v>101453</v>
      </c>
      <c r="B71" t="s">
        <v>270</v>
      </c>
      <c r="C71" t="s">
        <v>189</v>
      </c>
      <c r="D71" t="s">
        <v>190</v>
      </c>
      <c r="E71" t="s">
        <v>250</v>
      </c>
    </row>
    <row r="72" spans="1:5">
      <c r="A72">
        <v>2153</v>
      </c>
      <c r="B72" t="s">
        <v>271</v>
      </c>
      <c r="C72" t="s">
        <v>189</v>
      </c>
      <c r="D72" t="s">
        <v>190</v>
      </c>
      <c r="E72" t="s">
        <v>250</v>
      </c>
    </row>
    <row r="73" spans="1:5">
      <c r="A73">
        <v>2826</v>
      </c>
      <c r="B73" t="s">
        <v>272</v>
      </c>
      <c r="C73" t="s">
        <v>203</v>
      </c>
      <c r="D73" t="s">
        <v>204</v>
      </c>
      <c r="E73" t="s">
        <v>250</v>
      </c>
    </row>
    <row r="74" spans="1:5">
      <c r="A74">
        <v>2819</v>
      </c>
      <c r="B74" t="s">
        <v>273</v>
      </c>
      <c r="C74" t="s">
        <v>203</v>
      </c>
      <c r="D74" t="s">
        <v>204</v>
      </c>
      <c r="E74" t="s">
        <v>250</v>
      </c>
    </row>
    <row r="75" spans="1:5">
      <c r="A75">
        <v>2804</v>
      </c>
      <c r="B75" t="s">
        <v>274</v>
      </c>
      <c r="C75" t="s">
        <v>203</v>
      </c>
      <c r="D75" t="s">
        <v>204</v>
      </c>
      <c r="E75" t="s">
        <v>250</v>
      </c>
    </row>
    <row r="76" spans="1:5">
      <c r="A76">
        <v>2813</v>
      </c>
      <c r="B76" t="s">
        <v>275</v>
      </c>
      <c r="C76" t="s">
        <v>180</v>
      </c>
      <c r="D76" t="s">
        <v>181</v>
      </c>
      <c r="E76" t="s">
        <v>250</v>
      </c>
    </row>
    <row r="77" spans="1:5">
      <c r="A77">
        <v>2414</v>
      </c>
      <c r="B77" t="s">
        <v>276</v>
      </c>
      <c r="C77" t="s">
        <v>189</v>
      </c>
      <c r="D77" t="s">
        <v>190</v>
      </c>
      <c r="E77" t="s">
        <v>250</v>
      </c>
    </row>
    <row r="78" spans="1:5">
      <c r="A78">
        <v>2778</v>
      </c>
      <c r="B78" t="s">
        <v>277</v>
      </c>
      <c r="C78" t="s">
        <v>203</v>
      </c>
      <c r="D78" t="s">
        <v>204</v>
      </c>
      <c r="E78" t="s">
        <v>250</v>
      </c>
    </row>
    <row r="79" spans="1:5">
      <c r="A79">
        <v>116482</v>
      </c>
      <c r="B79" t="s">
        <v>278</v>
      </c>
      <c r="C79" t="s">
        <v>180</v>
      </c>
      <c r="D79" t="s">
        <v>181</v>
      </c>
      <c r="E79" t="s">
        <v>250</v>
      </c>
    </row>
    <row r="80" spans="1:5">
      <c r="A80">
        <v>107728</v>
      </c>
      <c r="B80" t="s">
        <v>279</v>
      </c>
      <c r="C80" t="s">
        <v>212</v>
      </c>
      <c r="D80" t="s">
        <v>213</v>
      </c>
      <c r="E80" t="s">
        <v>250</v>
      </c>
    </row>
    <row r="81" spans="1:5">
      <c r="A81">
        <v>105751</v>
      </c>
      <c r="B81" t="s">
        <v>280</v>
      </c>
      <c r="C81" t="s">
        <v>189</v>
      </c>
      <c r="D81" t="s">
        <v>190</v>
      </c>
      <c r="E81" t="s">
        <v>250</v>
      </c>
    </row>
    <row r="82" spans="1:5">
      <c r="A82">
        <v>2837</v>
      </c>
      <c r="B82" t="s">
        <v>281</v>
      </c>
      <c r="C82" t="s">
        <v>196</v>
      </c>
      <c r="D82" t="s">
        <v>197</v>
      </c>
      <c r="E82" t="s">
        <v>250</v>
      </c>
    </row>
    <row r="83" spans="1:5">
      <c r="A83">
        <v>103199</v>
      </c>
      <c r="B83" t="s">
        <v>282</v>
      </c>
      <c r="C83" t="s">
        <v>186</v>
      </c>
      <c r="D83" t="s">
        <v>187</v>
      </c>
      <c r="E83" t="s">
        <v>250</v>
      </c>
    </row>
    <row r="84" spans="1:5">
      <c r="A84">
        <v>2852</v>
      </c>
      <c r="B84" t="s">
        <v>283</v>
      </c>
      <c r="C84" t="s">
        <v>212</v>
      </c>
      <c r="D84" t="s">
        <v>213</v>
      </c>
      <c r="E84" t="s">
        <v>250</v>
      </c>
    </row>
    <row r="85" spans="1:5">
      <c r="A85">
        <v>2865</v>
      </c>
      <c r="B85" t="s">
        <v>284</v>
      </c>
      <c r="C85" t="s">
        <v>196</v>
      </c>
      <c r="D85" t="s">
        <v>197</v>
      </c>
      <c r="E85" t="s">
        <v>250</v>
      </c>
    </row>
    <row r="86" spans="1:5">
      <c r="A86">
        <v>119263</v>
      </c>
      <c r="B86" t="s">
        <v>285</v>
      </c>
      <c r="C86" t="s">
        <v>189</v>
      </c>
      <c r="D86" t="s">
        <v>190</v>
      </c>
      <c r="E86" t="s">
        <v>250</v>
      </c>
    </row>
    <row r="87" spans="1:5">
      <c r="A87">
        <v>2888</v>
      </c>
      <c r="B87" t="s">
        <v>286</v>
      </c>
      <c r="C87" t="s">
        <v>234</v>
      </c>
      <c r="D87" t="s">
        <v>235</v>
      </c>
      <c r="E87" t="s">
        <v>250</v>
      </c>
    </row>
    <row r="88" spans="1:5">
      <c r="A88">
        <v>2717</v>
      </c>
      <c r="B88" t="s">
        <v>287</v>
      </c>
      <c r="C88" t="s">
        <v>189</v>
      </c>
      <c r="D88" t="s">
        <v>190</v>
      </c>
      <c r="E88" t="s">
        <v>250</v>
      </c>
    </row>
    <row r="89" spans="1:5">
      <c r="A89">
        <v>2901</v>
      </c>
      <c r="B89" t="s">
        <v>288</v>
      </c>
      <c r="C89" t="s">
        <v>234</v>
      </c>
      <c r="D89" t="s">
        <v>235</v>
      </c>
      <c r="E89" t="s">
        <v>250</v>
      </c>
    </row>
    <row r="90" spans="1:5">
      <c r="A90">
        <v>106569</v>
      </c>
      <c r="B90" t="s">
        <v>289</v>
      </c>
      <c r="C90" t="s">
        <v>186</v>
      </c>
      <c r="D90" t="s">
        <v>187</v>
      </c>
      <c r="E90" t="s">
        <v>250</v>
      </c>
    </row>
    <row r="91" spans="1:5">
      <c r="A91">
        <v>2910</v>
      </c>
      <c r="B91" t="s">
        <v>290</v>
      </c>
      <c r="C91" t="s">
        <v>239</v>
      </c>
      <c r="D91" t="s">
        <v>240</v>
      </c>
      <c r="E91" t="s">
        <v>250</v>
      </c>
    </row>
    <row r="92" spans="1:5">
      <c r="A92">
        <v>113025</v>
      </c>
      <c r="B92" t="s">
        <v>291</v>
      </c>
      <c r="C92" t="s">
        <v>189</v>
      </c>
      <c r="D92" t="s">
        <v>190</v>
      </c>
      <c r="E92" t="s">
        <v>250</v>
      </c>
    </row>
    <row r="93" spans="1:5">
      <c r="A93">
        <v>2873</v>
      </c>
      <c r="B93" t="s">
        <v>292</v>
      </c>
      <c r="C93" t="s">
        <v>212</v>
      </c>
      <c r="D93" t="s">
        <v>213</v>
      </c>
      <c r="E93" t="s">
        <v>293</v>
      </c>
    </row>
    <row r="94" spans="1:5">
      <c r="A94">
        <v>118951</v>
      </c>
      <c r="B94" t="s">
        <v>294</v>
      </c>
      <c r="C94" t="s">
        <v>189</v>
      </c>
      <c r="D94" t="s">
        <v>190</v>
      </c>
      <c r="E94" t="s">
        <v>293</v>
      </c>
    </row>
    <row r="95" spans="1:5">
      <c r="A95">
        <v>104838</v>
      </c>
      <c r="B95" t="s">
        <v>295</v>
      </c>
      <c r="C95" t="s">
        <v>239</v>
      </c>
      <c r="D95" t="s">
        <v>240</v>
      </c>
      <c r="E95" t="s">
        <v>293</v>
      </c>
    </row>
    <row r="96" spans="1:5">
      <c r="A96">
        <v>102479</v>
      </c>
      <c r="B96" t="s">
        <v>296</v>
      </c>
      <c r="C96" t="s">
        <v>186</v>
      </c>
      <c r="D96" t="s">
        <v>187</v>
      </c>
      <c r="E96" t="s">
        <v>293</v>
      </c>
    </row>
    <row r="97" spans="1:5">
      <c r="A97">
        <v>2874</v>
      </c>
      <c r="B97" t="s">
        <v>297</v>
      </c>
      <c r="C97" t="s">
        <v>212</v>
      </c>
      <c r="D97" t="s">
        <v>213</v>
      </c>
      <c r="E97" t="s">
        <v>293</v>
      </c>
    </row>
    <row r="98" spans="1:5">
      <c r="A98">
        <v>123007</v>
      </c>
      <c r="B98" t="s">
        <v>298</v>
      </c>
      <c r="C98" t="s">
        <v>212</v>
      </c>
      <c r="D98" t="s">
        <v>213</v>
      </c>
      <c r="E98" t="s">
        <v>293</v>
      </c>
    </row>
    <row r="99" spans="1:5">
      <c r="A99">
        <v>2886</v>
      </c>
      <c r="B99" t="s">
        <v>299</v>
      </c>
      <c r="C99" t="s">
        <v>234</v>
      </c>
      <c r="D99" t="s">
        <v>235</v>
      </c>
      <c r="E99" t="s">
        <v>293</v>
      </c>
    </row>
    <row r="100" spans="1:5">
      <c r="A100">
        <v>113008</v>
      </c>
      <c r="B100" t="s">
        <v>300</v>
      </c>
      <c r="C100" t="s">
        <v>203</v>
      </c>
      <c r="D100" t="s">
        <v>204</v>
      </c>
      <c r="E100" t="s">
        <v>293</v>
      </c>
    </row>
    <row r="101" spans="1:5">
      <c r="A101">
        <v>102935</v>
      </c>
      <c r="B101" t="s">
        <v>301</v>
      </c>
      <c r="C101" t="s">
        <v>180</v>
      </c>
      <c r="D101" t="s">
        <v>181</v>
      </c>
      <c r="E101" t="s">
        <v>293</v>
      </c>
    </row>
    <row r="102" spans="1:5">
      <c r="A102">
        <v>2883</v>
      </c>
      <c r="B102" t="s">
        <v>302</v>
      </c>
      <c r="C102" t="s">
        <v>234</v>
      </c>
      <c r="D102" t="s">
        <v>235</v>
      </c>
      <c r="E102" t="s">
        <v>293</v>
      </c>
    </row>
    <row r="103" spans="1:5">
      <c r="A103">
        <v>2771</v>
      </c>
      <c r="B103" t="s">
        <v>303</v>
      </c>
      <c r="C103" t="s">
        <v>189</v>
      </c>
      <c r="D103" t="s">
        <v>190</v>
      </c>
      <c r="E103" t="s">
        <v>293</v>
      </c>
    </row>
    <row r="104" spans="1:5">
      <c r="A104">
        <v>119262</v>
      </c>
      <c r="B104" t="s">
        <v>304</v>
      </c>
      <c r="C104" t="s">
        <v>186</v>
      </c>
      <c r="D104" t="s">
        <v>187</v>
      </c>
      <c r="E104" t="s">
        <v>293</v>
      </c>
    </row>
    <row r="105" spans="1:5">
      <c r="A105">
        <v>2715</v>
      </c>
      <c r="B105" t="s">
        <v>305</v>
      </c>
      <c r="C105" t="s">
        <v>199</v>
      </c>
      <c r="D105" t="s">
        <v>200</v>
      </c>
      <c r="E105" t="s">
        <v>293</v>
      </c>
    </row>
    <row r="106" spans="1:5">
      <c r="A106">
        <v>118151</v>
      </c>
      <c r="B106" t="s">
        <v>306</v>
      </c>
      <c r="C106" t="s">
        <v>203</v>
      </c>
      <c r="D106" t="s">
        <v>204</v>
      </c>
      <c r="E106" t="s">
        <v>293</v>
      </c>
    </row>
    <row r="107" spans="1:5">
      <c r="A107">
        <v>104429</v>
      </c>
      <c r="B107" t="s">
        <v>307</v>
      </c>
      <c r="C107" t="s">
        <v>189</v>
      </c>
      <c r="D107" t="s">
        <v>190</v>
      </c>
      <c r="E107" t="s">
        <v>293</v>
      </c>
    </row>
    <row r="108" spans="1:5">
      <c r="A108">
        <v>112415</v>
      </c>
      <c r="B108" t="s">
        <v>308</v>
      </c>
      <c r="C108" t="s">
        <v>186</v>
      </c>
      <c r="D108" t="s">
        <v>187</v>
      </c>
      <c r="E108" t="s">
        <v>293</v>
      </c>
    </row>
    <row r="109" spans="1:5">
      <c r="A109">
        <v>2422</v>
      </c>
      <c r="B109" t="s">
        <v>309</v>
      </c>
      <c r="C109" t="s">
        <v>203</v>
      </c>
      <c r="D109" t="s">
        <v>204</v>
      </c>
      <c r="E109" t="s">
        <v>293</v>
      </c>
    </row>
    <row r="110" spans="1:5">
      <c r="A110">
        <v>106485</v>
      </c>
      <c r="B110" t="s">
        <v>310</v>
      </c>
      <c r="C110" t="s">
        <v>180</v>
      </c>
      <c r="D110" t="s">
        <v>181</v>
      </c>
      <c r="E110" t="s">
        <v>293</v>
      </c>
    </row>
    <row r="111" spans="1:5">
      <c r="A111">
        <v>2816</v>
      </c>
      <c r="B111" t="s">
        <v>311</v>
      </c>
      <c r="C111" t="s">
        <v>203</v>
      </c>
      <c r="D111" t="s">
        <v>204</v>
      </c>
      <c r="E111" t="s">
        <v>293</v>
      </c>
    </row>
    <row r="112" spans="1:5">
      <c r="A112">
        <v>2907</v>
      </c>
      <c r="B112" t="s">
        <v>312</v>
      </c>
      <c r="C112" t="s">
        <v>189</v>
      </c>
      <c r="D112" t="s">
        <v>190</v>
      </c>
      <c r="E112" t="s">
        <v>293</v>
      </c>
    </row>
    <row r="113" spans="1:5">
      <c r="A113">
        <v>2714</v>
      </c>
      <c r="B113" t="s">
        <v>313</v>
      </c>
      <c r="C113" t="s">
        <v>203</v>
      </c>
      <c r="D113" t="s">
        <v>204</v>
      </c>
      <c r="E113" t="s">
        <v>293</v>
      </c>
    </row>
    <row r="114" spans="1:5">
      <c r="A114">
        <v>2916</v>
      </c>
      <c r="B114" t="s">
        <v>314</v>
      </c>
      <c r="C114" t="s">
        <v>239</v>
      </c>
      <c r="D114" t="s">
        <v>240</v>
      </c>
      <c r="E114" t="s">
        <v>293</v>
      </c>
    </row>
    <row r="115" spans="1:5">
      <c r="A115">
        <v>2409</v>
      </c>
      <c r="B115" t="s">
        <v>315</v>
      </c>
      <c r="C115" t="s">
        <v>203</v>
      </c>
      <c r="D115" t="s">
        <v>204</v>
      </c>
      <c r="E115" t="s">
        <v>293</v>
      </c>
    </row>
    <row r="116" spans="1:5">
      <c r="A116">
        <v>104533</v>
      </c>
      <c r="B116" t="s">
        <v>316</v>
      </c>
      <c r="C116" t="s">
        <v>212</v>
      </c>
      <c r="D116" t="s">
        <v>213</v>
      </c>
      <c r="E116" t="s">
        <v>293</v>
      </c>
    </row>
    <row r="117" spans="1:5">
      <c r="A117">
        <v>110378</v>
      </c>
      <c r="B117" t="s">
        <v>317</v>
      </c>
      <c r="C117" t="s">
        <v>234</v>
      </c>
      <c r="D117" t="s">
        <v>235</v>
      </c>
      <c r="E117" t="s">
        <v>293</v>
      </c>
    </row>
    <row r="118" spans="1:5">
      <c r="A118">
        <v>122198</v>
      </c>
      <c r="B118" t="s">
        <v>318</v>
      </c>
      <c r="C118" t="s">
        <v>203</v>
      </c>
      <c r="D118" t="s">
        <v>204</v>
      </c>
      <c r="E118" t="s">
        <v>293</v>
      </c>
    </row>
    <row r="119" spans="1:5">
      <c r="A119">
        <v>2894</v>
      </c>
      <c r="B119" t="s">
        <v>319</v>
      </c>
      <c r="C119" t="s">
        <v>239</v>
      </c>
      <c r="D119" t="s">
        <v>240</v>
      </c>
      <c r="E119" t="s">
        <v>293</v>
      </c>
    </row>
    <row r="120" spans="1:5">
      <c r="A120">
        <v>115971</v>
      </c>
      <c r="B120" t="s">
        <v>320</v>
      </c>
      <c r="C120" t="s">
        <v>189</v>
      </c>
      <c r="D120" t="s">
        <v>190</v>
      </c>
      <c r="E120" t="s">
        <v>293</v>
      </c>
    </row>
    <row r="121" spans="1:5">
      <c r="A121">
        <v>2905</v>
      </c>
      <c r="B121" t="s">
        <v>321</v>
      </c>
      <c r="C121" t="s">
        <v>239</v>
      </c>
      <c r="D121" t="s">
        <v>240</v>
      </c>
      <c r="E121" t="s">
        <v>293</v>
      </c>
    </row>
    <row r="122" spans="1:5">
      <c r="A122">
        <v>119622</v>
      </c>
      <c r="B122" t="s">
        <v>322</v>
      </c>
      <c r="C122" t="s">
        <v>180</v>
      </c>
      <c r="D122" t="s">
        <v>181</v>
      </c>
      <c r="E122" t="s">
        <v>293</v>
      </c>
    </row>
    <row r="123" spans="1:5">
      <c r="A123">
        <v>2844</v>
      </c>
      <c r="B123" t="s">
        <v>323</v>
      </c>
      <c r="C123" t="s">
        <v>212</v>
      </c>
      <c r="D123" t="s">
        <v>213</v>
      </c>
      <c r="E123" t="s">
        <v>293</v>
      </c>
    </row>
    <row r="124" spans="1:5">
      <c r="A124">
        <v>117310</v>
      </c>
      <c r="B124" t="s">
        <v>324</v>
      </c>
      <c r="C124" t="s">
        <v>180</v>
      </c>
      <c r="D124" t="s">
        <v>181</v>
      </c>
      <c r="E124" t="s">
        <v>293</v>
      </c>
    </row>
    <row r="125" spans="1:5">
      <c r="A125">
        <v>2326</v>
      </c>
      <c r="B125" t="s">
        <v>325</v>
      </c>
      <c r="C125" t="s">
        <v>203</v>
      </c>
      <c r="D125" t="s">
        <v>204</v>
      </c>
      <c r="E125" t="s">
        <v>293</v>
      </c>
    </row>
    <row r="126" spans="1:5">
      <c r="A126">
        <v>2713</v>
      </c>
      <c r="B126" t="s">
        <v>326</v>
      </c>
      <c r="C126" t="s">
        <v>199</v>
      </c>
      <c r="D126" t="s">
        <v>200</v>
      </c>
      <c r="E126" t="s">
        <v>293</v>
      </c>
    </row>
    <row r="127" spans="1:5">
      <c r="A127">
        <v>2408</v>
      </c>
      <c r="B127" t="s">
        <v>327</v>
      </c>
      <c r="C127" t="s">
        <v>186</v>
      </c>
      <c r="D127" t="s">
        <v>187</v>
      </c>
      <c r="E127" t="s">
        <v>293</v>
      </c>
    </row>
    <row r="128" spans="1:5">
      <c r="A128">
        <v>298747</v>
      </c>
      <c r="B128" t="s">
        <v>328</v>
      </c>
      <c r="C128" t="s">
        <v>186</v>
      </c>
      <c r="D128" t="s">
        <v>187</v>
      </c>
      <c r="E128" t="s">
        <v>293</v>
      </c>
    </row>
    <row r="129" spans="1:5">
      <c r="A129">
        <v>118758</v>
      </c>
      <c r="B129" t="s">
        <v>329</v>
      </c>
      <c r="C129" t="s">
        <v>203</v>
      </c>
      <c r="D129" t="s">
        <v>204</v>
      </c>
      <c r="E129" t="s">
        <v>293</v>
      </c>
    </row>
    <row r="130" spans="1:5">
      <c r="A130">
        <v>102564</v>
      </c>
      <c r="B130" t="s">
        <v>330</v>
      </c>
      <c r="C130" t="s">
        <v>196</v>
      </c>
      <c r="D130" t="s">
        <v>197</v>
      </c>
      <c r="E130" t="s">
        <v>293</v>
      </c>
    </row>
    <row r="131" spans="1:5">
      <c r="A131">
        <v>1950</v>
      </c>
      <c r="B131" t="s">
        <v>331</v>
      </c>
      <c r="C131" t="s">
        <v>189</v>
      </c>
      <c r="D131" t="s">
        <v>190</v>
      </c>
      <c r="E131" t="s">
        <v>293</v>
      </c>
    </row>
    <row r="132" spans="1:5">
      <c r="A132">
        <v>102567</v>
      </c>
      <c r="B132" t="s">
        <v>332</v>
      </c>
      <c r="C132" t="s">
        <v>199</v>
      </c>
      <c r="D132" t="s">
        <v>200</v>
      </c>
      <c r="E132" t="s">
        <v>293</v>
      </c>
    </row>
    <row r="133" spans="1:5">
      <c r="A133">
        <v>2839</v>
      </c>
      <c r="B133" t="s">
        <v>333</v>
      </c>
      <c r="C133" t="s">
        <v>199</v>
      </c>
      <c r="D133" t="s">
        <v>200</v>
      </c>
      <c r="E133" t="s">
        <v>293</v>
      </c>
    </row>
    <row r="134" spans="1:5">
      <c r="A134">
        <v>2853</v>
      </c>
      <c r="B134" t="s">
        <v>334</v>
      </c>
      <c r="C134" t="s">
        <v>212</v>
      </c>
      <c r="D134" t="s">
        <v>213</v>
      </c>
      <c r="E134" t="s">
        <v>293</v>
      </c>
    </row>
    <row r="135" spans="1:5">
      <c r="A135">
        <v>117923</v>
      </c>
      <c r="B135" t="s">
        <v>335</v>
      </c>
      <c r="C135" t="s">
        <v>212</v>
      </c>
      <c r="D135" t="s">
        <v>213</v>
      </c>
      <c r="E135" t="s">
        <v>293</v>
      </c>
    </row>
    <row r="136" spans="1:5">
      <c r="A136">
        <v>2274</v>
      </c>
      <c r="B136" t="s">
        <v>336</v>
      </c>
      <c r="C136" t="s">
        <v>180</v>
      </c>
      <c r="D136" t="s">
        <v>181</v>
      </c>
      <c r="E136" t="s">
        <v>293</v>
      </c>
    </row>
    <row r="137" spans="1:5">
      <c r="A137">
        <v>2851</v>
      </c>
      <c r="B137" t="s">
        <v>337</v>
      </c>
      <c r="C137" t="s">
        <v>212</v>
      </c>
      <c r="D137" t="s">
        <v>213</v>
      </c>
      <c r="E137" t="s">
        <v>293</v>
      </c>
    </row>
    <row r="138" spans="1:5">
      <c r="A138">
        <v>106568</v>
      </c>
      <c r="B138" t="s">
        <v>338</v>
      </c>
      <c r="C138" t="s">
        <v>189</v>
      </c>
      <c r="D138" t="s">
        <v>190</v>
      </c>
      <c r="E138" t="s">
        <v>293</v>
      </c>
    </row>
    <row r="139" spans="1:5">
      <c r="A139">
        <v>302867</v>
      </c>
      <c r="B139" t="s">
        <v>339</v>
      </c>
      <c r="C139" t="s">
        <v>186</v>
      </c>
      <c r="D139" t="s">
        <v>187</v>
      </c>
      <c r="E139" t="s">
        <v>293</v>
      </c>
    </row>
    <row r="140" spans="1:5">
      <c r="A140">
        <v>122718</v>
      </c>
      <c r="B140" t="s">
        <v>340</v>
      </c>
      <c r="C140" t="s">
        <v>212</v>
      </c>
      <c r="D140" t="s">
        <v>213</v>
      </c>
      <c r="E140" t="s">
        <v>293</v>
      </c>
    </row>
    <row r="141" spans="2:2">
      <c r="B141" t="s">
        <v>341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9月活动门店销售、毛利额目标及任务</vt:lpstr>
      <vt:lpstr>分中心任务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2025-09-05T10:27:08Z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