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<sst xmlns="http://schemas.openxmlformats.org/spreadsheetml/2006/main" count="147" uniqueCount="76">
  <si>
    <t>价格调整</t>
  </si>
  <si>
    <t>申请部门：商品部                  申请人：陈露</t>
  </si>
  <si>
    <t>申报日期：2025年8月5日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</si>
  <si>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</si>
  <si>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</si>
  <si>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</si>
  <si>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</si>
  <si>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</si>
  <si>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</si>
  <si>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</si>
  <si>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</si>
  <si>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</si>
  <si>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</si>
  <si>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</si>
  <si>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</si>
  <si>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</si>
  <si>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</si>
  <si>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</si>
  <si>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</si>
  <si>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</si>
  <si>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</si>
  <si>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</si>
  <si>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布洛芬混悬液</t>
  </si>
  <si>
    <t>35ml（30ml：0.6g）</t>
  </si>
  <si>
    <t>上海强生制药</t>
  </si>
  <si>
    <t>瓶</t>
  </si>
  <si>
    <t>门店价格采集反馈</t>
  </si>
  <si>
    <t>2025.8.5</t>
  </si>
  <si>
    <t>所有门店</t>
  </si>
  <si>
    <t>布洛芬混悬液(美林)</t>
  </si>
  <si>
    <t>100ml:2g</t>
  </si>
  <si>
    <t>上海强生制药有限公司</t>
  </si>
  <si>
    <t>心元胶囊</t>
  </si>
  <si>
    <t>0.3gx20粒</t>
  </si>
  <si>
    <t>吉泰安(四川)药业有限公司</t>
  </si>
  <si>
    <t>盒</t>
  </si>
  <si>
    <t>取消会员价</t>
  </si>
  <si>
    <t>供货价上涨</t>
  </si>
  <si>
    <t>复方土槿皮酊</t>
  </si>
  <si>
    <t>15ml</t>
  </si>
  <si>
    <t>广州白云山敬修堂药业股份有限公司</t>
  </si>
  <si>
    <t>广东恒健制药有限公司</t>
  </si>
  <si>
    <t>医用隔离垫</t>
  </si>
  <si>
    <t>C型 41cmx10cmx1片（黑色）</t>
  </si>
  <si>
    <t>河南省超亚新材料有限公司</t>
  </si>
  <si>
    <t>袋</t>
  </si>
  <si>
    <t>夏季品种滞销需要调整价格</t>
  </si>
  <si>
    <t>C型 41cmx10cmx1片（灰色）</t>
  </si>
  <si>
    <t>C型 47cmx27cmx1片（灰色）</t>
  </si>
  <si>
    <t>C型 47cmx27cmx1片（黑色）</t>
  </si>
  <si>
    <t>A型 24cmx14cmx1片(桃夭粉)</t>
  </si>
  <si>
    <t>A型 24cmx14cmx1片(云雾灰色)</t>
  </si>
  <si>
    <t>A型 24cmx14cmx1片(烟墨黑)</t>
  </si>
  <si>
    <t>阿莫西林胶囊</t>
  </si>
  <si>
    <t>0.25gx50粒</t>
  </si>
  <si>
    <t>哈药集团制药总厂</t>
  </si>
  <si>
    <t>市场采价</t>
  </si>
  <si>
    <t>益母草膏</t>
  </si>
  <si>
    <t>贵州神奇药业有限公司</t>
  </si>
  <si>
    <t>300g</t>
  </si>
  <si>
    <t>零售价虚高，需要调整</t>
  </si>
  <si>
    <t>伏立康唑片</t>
  </si>
  <si>
    <t>50mgx2片</t>
  </si>
  <si>
    <t>成都华神科技集团股份有限公司制药厂</t>
  </si>
  <si>
    <t>门店反馈以及市场采价</t>
  </si>
  <si>
    <t>中光牌75%消毒酒精</t>
  </si>
  <si>
    <t>500ml</t>
  </si>
  <si>
    <t>成都中光洗消剂有限公司</t>
  </si>
  <si>
    <t>价格不合理，需要调整零售价</t>
  </si>
  <si>
    <t>布洛芬缓释胶囊</t>
  </si>
  <si>
    <t>0.3gx6粒x2板</t>
  </si>
  <si>
    <t>吉林吴太感康药业有限公司</t>
  </si>
  <si>
    <t>备注：以上品种将在今天（8月5日）执行新零售价，请各门店注意更换价签，以免引起不必要的误会</t>
  </si>
  <si>
    <t>董事长：</t>
  </si>
  <si>
    <t>总经理：</t>
  </si>
  <si>
    <t>制表时间：2025年8月5日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</si>
</sst>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76" fontId="13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 wrapText="1"/>
    </xf>
    <xf numFmtId="10" fontId="4" fillId="0" borderId="1" xfId="0" applyNumberFormat="1" applyFont="1" applyBorder="1" applyAlignment="1" applyProtection="1">
      <alignment horizontal="center" vertical="center" wrapText="1"/>
    </xf>
    <xf numFmtId="9" fontId="7" fillId="0" borderId="1" xfId="0" applyNumberFormat="1" applyFont="1" applyBorder="1" applyAlignment="1" applyProtection="1">
      <alignment horizontal="center" vertical="center" wrapText="1"/>
    </xf>
    <xf numFmtId="9" fontId="7" fillId="0" borderId="1" xfId="3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2"/>
  <sheetViews>
    <sheetView tabSelected="1" workbookViewId="0">
      <selection activeCell="K17" sqref="K17"/>
    </sheetView>
  </sheetViews>
  <sheetFormatPr defaultColWidth="9" defaultRowHeight="13.5" customHeight="1"/>
  <cols>
    <col min="15" max="15" width="12.625"/>
  </cols>
  <sheetData>
    <row r="1" ht="27" customHeight="1" spans="1:19">
      <c r="A1" s="1" t="s">
        <v>0</v>
      </c>
      <c r="B1" s="1"/>
      <c r="C1" s="1"/>
      <c r="D1" s="1"/>
      <c r="E1" s="1"/>
      <c r="F1" s="1"/>
      <c r="G1" s="1"/>
      <c r="H1" s="2"/>
      <c r="I1" s="23"/>
      <c r="J1" s="1"/>
      <c r="K1" s="1"/>
      <c r="L1" s="24"/>
      <c r="M1" s="7"/>
      <c r="N1" s="1"/>
      <c r="O1" s="1"/>
      <c r="P1" s="1"/>
      <c r="Q1" s="1"/>
      <c r="R1" s="1"/>
      <c r="S1" s="1"/>
    </row>
    <row r="2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5" t="s">
        <v>2</v>
      </c>
      <c r="M2" s="3"/>
      <c r="N2" s="3"/>
      <c r="O2" s="3"/>
      <c r="P2" s="21"/>
      <c r="Q2" s="21"/>
      <c r="R2" s="21"/>
      <c r="S2" s="21"/>
    </row>
    <row r="3" ht="24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26" t="s">
        <v>11</v>
      </c>
      <c r="J3" s="26" t="s">
        <v>12</v>
      </c>
      <c r="K3" s="26" t="s">
        <v>13</v>
      </c>
      <c r="L3" s="8" t="s">
        <v>14</v>
      </c>
      <c r="M3" s="7" t="s">
        <v>15</v>
      </c>
      <c r="N3" s="27" t="s">
        <v>16</v>
      </c>
      <c r="O3" s="2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30" customHeight="1" spans="1:19">
      <c r="A4" s="9">
        <v>1</v>
      </c>
      <c r="B4" s="10">
        <v>148772</v>
      </c>
      <c r="C4" s="10" t="s">
        <v>22</v>
      </c>
      <c r="D4" s="10" t="s">
        <v>23</v>
      </c>
      <c r="E4" s="10" t="s">
        <v>24</v>
      </c>
      <c r="F4" s="11" t="s">
        <v>25</v>
      </c>
      <c r="G4" s="12">
        <v>22.63</v>
      </c>
      <c r="H4" s="12">
        <v>28.79</v>
      </c>
      <c r="I4" s="12">
        <v>32.5</v>
      </c>
      <c r="J4" s="12">
        <v>32.5</v>
      </c>
      <c r="K4" s="11"/>
      <c r="L4" s="12">
        <v>38.9</v>
      </c>
      <c r="M4" s="12">
        <v>38</v>
      </c>
      <c r="N4" s="28">
        <f>(I4-G4)/I4</f>
        <v>0.303692307692308</v>
      </c>
      <c r="O4" s="28">
        <f>(M4-H4)/M4</f>
        <v>0.242368421052632</v>
      </c>
      <c r="P4" s="11">
        <f>M4-J4</f>
        <v>5.5</v>
      </c>
      <c r="Q4" s="11" t="s">
        <v>26</v>
      </c>
      <c r="R4" s="11" t="s">
        <v>27</v>
      </c>
      <c r="S4" s="11" t="s">
        <v>28</v>
      </c>
    </row>
    <row r="5" ht="27.75" customHeight="1" spans="1:19">
      <c r="A5" s="9">
        <v>2</v>
      </c>
      <c r="B5" s="10">
        <v>12861</v>
      </c>
      <c r="C5" s="10" t="s">
        <v>29</v>
      </c>
      <c r="D5" s="10" t="s">
        <v>30</v>
      </c>
      <c r="E5" s="10" t="s">
        <v>31</v>
      </c>
      <c r="F5" s="11" t="s">
        <v>25</v>
      </c>
      <c r="G5" s="12">
        <v>34.68</v>
      </c>
      <c r="H5" s="12">
        <v>34.68</v>
      </c>
      <c r="I5" s="12">
        <v>39.8</v>
      </c>
      <c r="J5" s="12"/>
      <c r="K5" s="11"/>
      <c r="L5" s="12">
        <v>45</v>
      </c>
      <c r="M5" s="12">
        <v>43.5</v>
      </c>
      <c r="N5" s="28">
        <f>(I5-G5)/I5</f>
        <v>0.128643216080402</v>
      </c>
      <c r="O5" s="28">
        <f>(M5-H5)/M5</f>
        <v>0.202758620689655</v>
      </c>
      <c r="P5" s="11">
        <f>M5-I5</f>
        <v>3.7</v>
      </c>
      <c r="Q5" s="11" t="s">
        <v>26</v>
      </c>
      <c r="R5" s="11" t="s">
        <v>27</v>
      </c>
      <c r="S5" s="11" t="s">
        <v>28</v>
      </c>
    </row>
    <row r="6" ht="27.75" customHeight="1" spans="1:19">
      <c r="A6" s="9">
        <v>3</v>
      </c>
      <c r="B6" s="10">
        <v>10908</v>
      </c>
      <c r="C6" s="10" t="s">
        <v>32</v>
      </c>
      <c r="D6" s="10" t="s">
        <v>33</v>
      </c>
      <c r="E6" s="10" t="s">
        <v>34</v>
      </c>
      <c r="F6" s="11" t="s">
        <v>35</v>
      </c>
      <c r="G6" s="11">
        <v>21.97</v>
      </c>
      <c r="H6" s="13">
        <v>24.24</v>
      </c>
      <c r="I6" s="11">
        <v>27.8</v>
      </c>
      <c r="J6" s="11">
        <v>24.5</v>
      </c>
      <c r="K6" s="11"/>
      <c r="L6" s="11"/>
      <c r="M6" s="11" t="s">
        <v>36</v>
      </c>
      <c r="N6" s="28">
        <f>(J6-G6)/J6</f>
        <v>0.103265306122449</v>
      </c>
      <c r="O6" s="29">
        <f>(I6-H6)/I6</f>
        <v>0.128057553956835</v>
      </c>
      <c r="P6" s="11">
        <f>J6-I6</f>
        <v>-3.3</v>
      </c>
      <c r="Q6" s="11" t="s">
        <v>37</v>
      </c>
      <c r="R6" s="11" t="s">
        <v>27</v>
      </c>
      <c r="S6" s="11" t="s">
        <v>28</v>
      </c>
    </row>
    <row r="7" ht="27.75" customHeight="1" spans="1:19">
      <c r="A7" s="9">
        <v>4</v>
      </c>
      <c r="B7" s="10">
        <v>1829</v>
      </c>
      <c r="C7" s="10" t="s">
        <v>38</v>
      </c>
      <c r="D7" s="10" t="s">
        <v>39</v>
      </c>
      <c r="E7" s="10" t="s">
        <v>40</v>
      </c>
      <c r="F7" s="11" t="s">
        <v>35</v>
      </c>
      <c r="G7" s="11">
        <v>5.05</v>
      </c>
      <c r="H7" s="10">
        <v>5.33</v>
      </c>
      <c r="I7" s="11">
        <v>6.5</v>
      </c>
      <c r="J7" s="11">
        <v>5.5</v>
      </c>
      <c r="K7" s="11"/>
      <c r="L7" s="11">
        <v>8</v>
      </c>
      <c r="M7" s="11">
        <v>7.5</v>
      </c>
      <c r="N7" s="28">
        <f>(J7-G7)/J7</f>
        <v>0.0818181818181818</v>
      </c>
      <c r="O7" s="29">
        <f>(I7-H7)/I7</f>
        <v>0.18</v>
      </c>
      <c r="P7" s="11">
        <f>L7-J7</f>
        <v>2.5</v>
      </c>
      <c r="Q7" s="11" t="s">
        <v>37</v>
      </c>
      <c r="R7" s="11" t="s">
        <v>27</v>
      </c>
      <c r="S7" s="11" t="s">
        <v>28</v>
      </c>
    </row>
    <row r="8" ht="41.25" customHeight="1" spans="1:19">
      <c r="A8" s="9">
        <v>5</v>
      </c>
      <c r="B8" s="14">
        <v>3351</v>
      </c>
      <c r="C8" s="14" t="s">
        <v>38</v>
      </c>
      <c r="D8" s="14" t="s">
        <v>39</v>
      </c>
      <c r="E8" s="14" t="s">
        <v>41</v>
      </c>
      <c r="F8" s="14" t="s">
        <v>25</v>
      </c>
      <c r="G8" s="14">
        <v>1.77</v>
      </c>
      <c r="H8" s="14">
        <v>1.77</v>
      </c>
      <c r="I8" s="10">
        <v>2.8</v>
      </c>
      <c r="J8" s="11"/>
      <c r="K8" s="11"/>
      <c r="L8" s="11">
        <v>6</v>
      </c>
      <c r="M8" s="11"/>
      <c r="N8" s="28">
        <f>(I8-G8)/I8</f>
        <v>0.367857142857143</v>
      </c>
      <c r="O8" s="29">
        <f>(L8-H8)/L8</f>
        <v>0.705</v>
      </c>
      <c r="P8" s="11">
        <f>L8-I8</f>
        <v>3.2</v>
      </c>
      <c r="Q8" s="11" t="s">
        <v>26</v>
      </c>
      <c r="R8" s="11" t="s">
        <v>27</v>
      </c>
      <c r="S8" s="11" t="s">
        <v>28</v>
      </c>
    </row>
    <row r="9" ht="41.25" customHeight="1" spans="1:19">
      <c r="A9" s="9">
        <v>6</v>
      </c>
      <c r="B9" s="10">
        <v>2518410</v>
      </c>
      <c r="C9" s="10" t="s">
        <v>42</v>
      </c>
      <c r="D9" s="10" t="s">
        <v>43</v>
      </c>
      <c r="E9" s="10" t="s">
        <v>44</v>
      </c>
      <c r="F9" s="10" t="s">
        <v>45</v>
      </c>
      <c r="G9" s="10">
        <v>8.59</v>
      </c>
      <c r="H9" s="10">
        <v>8.59</v>
      </c>
      <c r="I9" s="10">
        <v>29</v>
      </c>
      <c r="J9" s="11"/>
      <c r="K9" s="11"/>
      <c r="L9" s="11">
        <v>19.8</v>
      </c>
      <c r="M9" s="11"/>
      <c r="N9" s="28">
        <f t="shared" ref="N9:N17" si="0">(I9-G9)/I9</f>
        <v>0.703793103448276</v>
      </c>
      <c r="O9" s="29">
        <f>(L9-H9)/L9</f>
        <v>0.566161616161616</v>
      </c>
      <c r="P9" s="11">
        <f>L9-I9</f>
        <v>-9.2</v>
      </c>
      <c r="Q9" s="11" t="s">
        <v>46</v>
      </c>
      <c r="R9" s="11" t="s">
        <v>27</v>
      </c>
      <c r="S9" s="11" t="s">
        <v>28</v>
      </c>
    </row>
    <row r="10" ht="41.25" customHeight="1" spans="1:19">
      <c r="A10" s="9">
        <v>7</v>
      </c>
      <c r="B10" s="10">
        <v>2518411</v>
      </c>
      <c r="C10" s="10" t="s">
        <v>42</v>
      </c>
      <c r="D10" s="10" t="s">
        <v>47</v>
      </c>
      <c r="E10" s="10" t="s">
        <v>44</v>
      </c>
      <c r="F10" s="10" t="s">
        <v>45</v>
      </c>
      <c r="G10" s="10">
        <v>8.59</v>
      </c>
      <c r="H10" s="10">
        <v>8.59</v>
      </c>
      <c r="I10" s="10">
        <v>29</v>
      </c>
      <c r="J10" s="11"/>
      <c r="K10" s="11"/>
      <c r="L10" s="11">
        <v>19.8</v>
      </c>
      <c r="M10" s="11"/>
      <c r="N10" s="28">
        <f t="shared" si="0"/>
        <v>0.703793103448276</v>
      </c>
      <c r="O10" s="29">
        <f t="shared" ref="O10:O20" si="1">(L10-H10)/L10</f>
        <v>0.566161616161616</v>
      </c>
      <c r="P10" s="11">
        <f t="shared" ref="P10:P19" si="2">L10-I10</f>
        <v>-9.2</v>
      </c>
      <c r="Q10" s="11" t="s">
        <v>46</v>
      </c>
      <c r="R10" s="11" t="s">
        <v>27</v>
      </c>
      <c r="S10" s="11" t="s">
        <v>28</v>
      </c>
    </row>
    <row r="11" ht="41.25" customHeight="1" spans="1:19">
      <c r="A11" s="9">
        <v>8</v>
      </c>
      <c r="B11" s="10">
        <v>2518407</v>
      </c>
      <c r="C11" s="10" t="s">
        <v>42</v>
      </c>
      <c r="D11" s="10" t="s">
        <v>48</v>
      </c>
      <c r="E11" s="10" t="s">
        <v>44</v>
      </c>
      <c r="F11" s="10" t="s">
        <v>45</v>
      </c>
      <c r="G11" s="10">
        <v>10.1</v>
      </c>
      <c r="H11" s="10">
        <v>10.1</v>
      </c>
      <c r="I11" s="10">
        <v>35</v>
      </c>
      <c r="J11" s="11"/>
      <c r="K11" s="11"/>
      <c r="L11" s="11">
        <v>22</v>
      </c>
      <c r="M11" s="11"/>
      <c r="N11" s="28">
        <f t="shared" si="0"/>
        <v>0.711428571428571</v>
      </c>
      <c r="O11" s="29">
        <f t="shared" si="1"/>
        <v>0.540909090909091</v>
      </c>
      <c r="P11" s="11">
        <f t="shared" si="2"/>
        <v>-13</v>
      </c>
      <c r="Q11" s="11" t="s">
        <v>46</v>
      </c>
      <c r="R11" s="11" t="s">
        <v>27</v>
      </c>
      <c r="S11" s="11" t="s">
        <v>28</v>
      </c>
    </row>
    <row r="12" ht="41.25" customHeight="1" spans="1:19">
      <c r="A12" s="9">
        <v>9</v>
      </c>
      <c r="B12" s="10">
        <v>2518380</v>
      </c>
      <c r="C12" s="10" t="s">
        <v>42</v>
      </c>
      <c r="D12" s="10" t="s">
        <v>49</v>
      </c>
      <c r="E12" s="10" t="s">
        <v>44</v>
      </c>
      <c r="F12" s="10" t="s">
        <v>45</v>
      </c>
      <c r="G12" s="10">
        <v>10.1</v>
      </c>
      <c r="H12" s="10">
        <v>10.1</v>
      </c>
      <c r="I12" s="10">
        <v>35</v>
      </c>
      <c r="J12" s="11"/>
      <c r="K12" s="11"/>
      <c r="L12" s="11">
        <v>22</v>
      </c>
      <c r="M12" s="11"/>
      <c r="N12" s="28">
        <f t="shared" si="0"/>
        <v>0.711428571428571</v>
      </c>
      <c r="O12" s="29">
        <f t="shared" si="1"/>
        <v>0.540909090909091</v>
      </c>
      <c r="P12" s="11">
        <f t="shared" si="2"/>
        <v>-13</v>
      </c>
      <c r="Q12" s="11" t="s">
        <v>46</v>
      </c>
      <c r="R12" s="11" t="s">
        <v>27</v>
      </c>
      <c r="S12" s="11" t="s">
        <v>28</v>
      </c>
    </row>
    <row r="13" ht="41.25" customHeight="1" spans="1:19">
      <c r="A13" s="9">
        <v>10</v>
      </c>
      <c r="B13" s="10">
        <v>2518549</v>
      </c>
      <c r="C13" s="10" t="s">
        <v>42</v>
      </c>
      <c r="D13" s="10" t="s">
        <v>50</v>
      </c>
      <c r="E13" s="10" t="s">
        <v>44</v>
      </c>
      <c r="F13" s="10" t="s">
        <v>45</v>
      </c>
      <c r="G13" s="10">
        <v>6.58</v>
      </c>
      <c r="H13" s="10">
        <v>6.58</v>
      </c>
      <c r="I13" s="10">
        <v>29</v>
      </c>
      <c r="J13" s="11"/>
      <c r="K13" s="11"/>
      <c r="L13" s="11">
        <v>12.5</v>
      </c>
      <c r="M13" s="11"/>
      <c r="N13" s="28">
        <f t="shared" si="0"/>
        <v>0.773103448275862</v>
      </c>
      <c r="O13" s="29">
        <f t="shared" si="1"/>
        <v>0.4736</v>
      </c>
      <c r="P13" s="11">
        <f t="shared" si="2"/>
        <v>-16.5</v>
      </c>
      <c r="Q13" s="11" t="s">
        <v>46</v>
      </c>
      <c r="R13" s="11" t="s">
        <v>27</v>
      </c>
      <c r="S13" s="11" t="s">
        <v>28</v>
      </c>
    </row>
    <row r="14" ht="41.25" customHeight="1" spans="1:19">
      <c r="A14" s="9">
        <v>11</v>
      </c>
      <c r="B14" s="10">
        <v>2518550</v>
      </c>
      <c r="C14" s="10" t="s">
        <v>42</v>
      </c>
      <c r="D14" s="10" t="s">
        <v>51</v>
      </c>
      <c r="E14" s="10" t="s">
        <v>44</v>
      </c>
      <c r="F14" s="10" t="s">
        <v>45</v>
      </c>
      <c r="G14" s="10">
        <v>6.58</v>
      </c>
      <c r="H14" s="10">
        <v>6.58</v>
      </c>
      <c r="I14" s="10">
        <v>29</v>
      </c>
      <c r="J14" s="11"/>
      <c r="K14" s="11"/>
      <c r="L14" s="11">
        <v>12.5</v>
      </c>
      <c r="M14" s="11"/>
      <c r="N14" s="28">
        <f t="shared" si="0"/>
        <v>0.773103448275862</v>
      </c>
      <c r="O14" s="29">
        <f t="shared" si="1"/>
        <v>0.4736</v>
      </c>
      <c r="P14" s="11">
        <f t="shared" si="2"/>
        <v>-16.5</v>
      </c>
      <c r="Q14" s="11" t="s">
        <v>46</v>
      </c>
      <c r="R14" s="11" t="s">
        <v>27</v>
      </c>
      <c r="S14" s="11" t="s">
        <v>28</v>
      </c>
    </row>
    <row r="15" ht="41.25" customHeight="1" spans="1:19">
      <c r="A15" s="9">
        <v>12</v>
      </c>
      <c r="B15" s="10">
        <v>2518551</v>
      </c>
      <c r="C15" s="10" t="s">
        <v>42</v>
      </c>
      <c r="D15" s="10" t="s">
        <v>52</v>
      </c>
      <c r="E15" s="10" t="s">
        <v>44</v>
      </c>
      <c r="F15" s="10" t="s">
        <v>45</v>
      </c>
      <c r="G15" s="10">
        <v>6.58</v>
      </c>
      <c r="H15" s="10">
        <v>6.58</v>
      </c>
      <c r="I15" s="10">
        <v>29</v>
      </c>
      <c r="J15" s="11"/>
      <c r="K15" s="11"/>
      <c r="L15" s="11">
        <v>12.5</v>
      </c>
      <c r="M15" s="11"/>
      <c r="N15" s="28">
        <f t="shared" si="0"/>
        <v>0.773103448275862</v>
      </c>
      <c r="O15" s="29">
        <f t="shared" si="1"/>
        <v>0.4736</v>
      </c>
      <c r="P15" s="11">
        <f t="shared" si="2"/>
        <v>-16.5</v>
      </c>
      <c r="Q15" s="11" t="s">
        <v>46</v>
      </c>
      <c r="R15" s="11" t="s">
        <v>27</v>
      </c>
      <c r="S15" s="11" t="s">
        <v>28</v>
      </c>
    </row>
    <row r="16" ht="33" customHeight="1" spans="1:19">
      <c r="A16" s="9">
        <v>13</v>
      </c>
      <c r="B16" s="15">
        <v>78</v>
      </c>
      <c r="C16" s="15" t="s">
        <v>53</v>
      </c>
      <c r="D16" s="15" t="s">
        <v>54</v>
      </c>
      <c r="E16" s="15" t="s">
        <v>55</v>
      </c>
      <c r="F16" s="10" t="s">
        <v>35</v>
      </c>
      <c r="G16" s="15">
        <v>6.62</v>
      </c>
      <c r="H16" s="15">
        <v>6.62</v>
      </c>
      <c r="I16" s="15">
        <v>15.8</v>
      </c>
      <c r="J16" s="11">
        <v>15.8</v>
      </c>
      <c r="K16" s="11"/>
      <c r="L16" s="11">
        <v>19.8</v>
      </c>
      <c r="M16" s="11">
        <v>17.5</v>
      </c>
      <c r="N16" s="28">
        <f t="shared" si="0"/>
        <v>0.581012658227848</v>
      </c>
      <c r="O16" s="29">
        <f t="shared" si="1"/>
        <v>0.665656565656566</v>
      </c>
      <c r="P16" s="11">
        <f t="shared" si="2"/>
        <v>4</v>
      </c>
      <c r="Q16" s="11" t="s">
        <v>56</v>
      </c>
      <c r="R16" s="11" t="s">
        <v>27</v>
      </c>
      <c r="S16" s="11" t="s">
        <v>28</v>
      </c>
    </row>
    <row r="17" ht="41.25" customHeight="1" spans="1:19">
      <c r="A17" s="9">
        <v>14</v>
      </c>
      <c r="B17" s="15">
        <v>193575</v>
      </c>
      <c r="C17" s="15" t="s">
        <v>57</v>
      </c>
      <c r="D17" s="15" t="s">
        <v>58</v>
      </c>
      <c r="E17" s="15" t="s">
        <v>59</v>
      </c>
      <c r="F17" s="10" t="s">
        <v>35</v>
      </c>
      <c r="G17" s="15">
        <v>9.03</v>
      </c>
      <c r="H17" s="15">
        <v>9.03</v>
      </c>
      <c r="I17" s="15">
        <v>48</v>
      </c>
      <c r="J17" s="11">
        <v>38</v>
      </c>
      <c r="K17" s="11"/>
      <c r="L17" s="11">
        <v>38</v>
      </c>
      <c r="M17" s="11" t="s">
        <v>36</v>
      </c>
      <c r="N17" s="28">
        <f>(J17-G17)/J17</f>
        <v>0.762368421052632</v>
      </c>
      <c r="O17" s="29">
        <f t="shared" si="1"/>
        <v>0.762368421052632</v>
      </c>
      <c r="P17" s="11">
        <f t="shared" si="2"/>
        <v>-10</v>
      </c>
      <c r="Q17" s="11" t="s">
        <v>60</v>
      </c>
      <c r="R17" s="11" t="s">
        <v>27</v>
      </c>
      <c r="S17" s="11" t="s">
        <v>28</v>
      </c>
    </row>
    <row r="18" ht="39" customHeight="1" spans="1:19">
      <c r="A18" s="9">
        <v>15</v>
      </c>
      <c r="B18" s="16">
        <v>96743</v>
      </c>
      <c r="C18" s="16" t="s">
        <v>61</v>
      </c>
      <c r="D18" s="16" t="s">
        <v>62</v>
      </c>
      <c r="E18" s="16" t="s">
        <v>63</v>
      </c>
      <c r="F18" s="17" t="s">
        <v>35</v>
      </c>
      <c r="G18" s="16">
        <v>18.86</v>
      </c>
      <c r="H18" s="16">
        <v>18.86</v>
      </c>
      <c r="I18" s="16">
        <v>89</v>
      </c>
      <c r="J18" s="30"/>
      <c r="K18" s="17"/>
      <c r="L18" s="31">
        <v>29.9</v>
      </c>
      <c r="M18" s="31"/>
      <c r="N18" s="32">
        <f>(I18-G18)/I18</f>
        <v>0.788089887640449</v>
      </c>
      <c r="O18" s="32">
        <f t="shared" si="1"/>
        <v>0.369230769230769</v>
      </c>
      <c r="P18" s="17">
        <f t="shared" si="2"/>
        <v>-59.1</v>
      </c>
      <c r="Q18" s="17" t="s">
        <v>64</v>
      </c>
      <c r="R18" s="11" t="s">
        <v>27</v>
      </c>
      <c r="S18" s="11" t="s">
        <v>28</v>
      </c>
    </row>
    <row r="19" ht="39" customHeight="1" spans="1:19">
      <c r="A19" s="9">
        <v>16</v>
      </c>
      <c r="B19" s="16">
        <v>196777</v>
      </c>
      <c r="C19" s="16" t="s">
        <v>65</v>
      </c>
      <c r="D19" s="16" t="s">
        <v>66</v>
      </c>
      <c r="E19" s="16" t="s">
        <v>67</v>
      </c>
      <c r="F19" s="17"/>
      <c r="G19" s="16">
        <v>3.84</v>
      </c>
      <c r="H19" s="16">
        <v>3.84</v>
      </c>
      <c r="I19" s="30">
        <v>6</v>
      </c>
      <c r="J19" s="30"/>
      <c r="K19" s="17"/>
      <c r="L19" s="30">
        <v>7</v>
      </c>
      <c r="M19" s="30"/>
      <c r="N19" s="32">
        <f>(I19-G19)/I19</f>
        <v>0.36</v>
      </c>
      <c r="O19" s="32">
        <f t="shared" si="1"/>
        <v>0.451428571428571</v>
      </c>
      <c r="P19" s="17">
        <f t="shared" si="2"/>
        <v>1</v>
      </c>
      <c r="Q19" s="17" t="s">
        <v>68</v>
      </c>
      <c r="R19" s="11" t="s">
        <v>27</v>
      </c>
      <c r="S19" s="11" t="s">
        <v>28</v>
      </c>
    </row>
    <row r="20" ht="30" customHeight="1" spans="1:19">
      <c r="A20" s="9">
        <v>17</v>
      </c>
      <c r="B20" s="14">
        <v>3007990</v>
      </c>
      <c r="C20" s="14" t="s">
        <v>69</v>
      </c>
      <c r="D20" s="14" t="s">
        <v>70</v>
      </c>
      <c r="E20" s="14" t="s">
        <v>71</v>
      </c>
      <c r="F20" s="18" t="s">
        <v>35</v>
      </c>
      <c r="G20" s="19">
        <v>0.01</v>
      </c>
      <c r="H20" s="19">
        <v>0.01</v>
      </c>
      <c r="I20" s="33">
        <v>21.8</v>
      </c>
      <c r="J20" s="33">
        <v>19.8</v>
      </c>
      <c r="K20" s="18"/>
      <c r="L20" s="34">
        <v>25.8</v>
      </c>
      <c r="M20" s="34" t="s">
        <v>36</v>
      </c>
      <c r="N20" s="35">
        <f>(J20-H20)/J20</f>
        <v>0.999494949494949</v>
      </c>
      <c r="O20" s="35">
        <f t="shared" si="1"/>
        <v>0.999612403100775</v>
      </c>
      <c r="P20" s="18">
        <f>L20-J20</f>
        <v>6</v>
      </c>
      <c r="Q20" s="11" t="s">
        <v>56</v>
      </c>
      <c r="R20" s="11" t="s">
        <v>27</v>
      </c>
      <c r="S20" s="11" t="s">
        <v>28</v>
      </c>
    </row>
    <row r="21" ht="14.25" customHeight="1" spans="1:19">
      <c r="A21" s="6" t="s">
        <v>72</v>
      </c>
      <c r="B21" s="6"/>
      <c r="C21" s="6"/>
      <c r="D21" s="11"/>
      <c r="E21" s="11"/>
      <c r="F21" s="13"/>
      <c r="G21" s="11"/>
      <c r="H21" s="11"/>
      <c r="I21" s="11"/>
      <c r="J21" s="11"/>
      <c r="K21" s="11"/>
      <c r="L21" s="11"/>
      <c r="M21" s="11"/>
      <c r="N21" s="28"/>
      <c r="O21" s="11"/>
      <c r="P21" s="11"/>
      <c r="Q21" s="11"/>
      <c r="R21" s="11"/>
      <c r="S21" s="11"/>
    </row>
    <row r="22" ht="36" customHeight="1" spans="1:19">
      <c r="A22" s="20"/>
      <c r="B22" s="7" t="s">
        <v>73</v>
      </c>
      <c r="C22" s="21"/>
      <c r="D22" s="7" t="s">
        <v>74</v>
      </c>
      <c r="E22" s="11"/>
      <c r="F22" s="22"/>
      <c r="G22" s="22"/>
      <c r="H22" s="8"/>
      <c r="I22" s="22"/>
      <c r="J22" s="22"/>
      <c r="K22" s="11"/>
      <c r="L22" s="5"/>
      <c r="M22" s="36"/>
      <c r="N22" s="7"/>
      <c r="O22" s="37"/>
      <c r="P22" s="7"/>
      <c r="Q22" s="11"/>
      <c r="R22" s="7" t="s">
        <v>75</v>
      </c>
      <c r="S22" s="11"/>
    </row>
  </sheetData>
  <mergeCells count="6">
    <mergeCell ref="A1:S1"/>
    <mergeCell ref="A2:E2"/>
    <mergeCell ref="F2:J2"/>
    <mergeCell ref="L2:O2"/>
    <mergeCell ref="P2:S2"/>
    <mergeCell ref="A21:C21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2025-08-05T01:22:38Z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0C2FFE65558E4DB69086942CBBAEC1C8_12</vt:lpwstr>
  </property>
  <property fmtid="{D5CDD505-2E9C-101B-9397-08002B2CF9AE}" pid="3" name="KSOProductBuildVer">
    <vt:lpwstr>2052-12.1.0.21915</vt:lpwstr>
  </property>
</Properties>
</file>