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2" sheetId="2" r:id="rId1"/>
    <sheet name="Sheet3" sheetId="3" r:id="rId2"/>
  </sheets>
  <definedNames>
    <definedName name="_xlnm._FilterDatabase" localSheetId="0" hidden="1">Sheet2!$A$3:$S$3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<sst xmlns="http://schemas.openxmlformats.org/spreadsheetml/2006/main" count="124" uniqueCount="77">
  <si>
    <t>价格调整</t>
  </si>
  <si>
    <t>申请部门：商品部                  申请人：陈露</t>
  </si>
  <si>
    <t>申报日期：2025年8月26日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</si>
  <si>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</si>
  <si>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</si>
  <si>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</si>
  <si>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</si>
  <si>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</si>
  <si>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</si>
  <si>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</si>
  <si>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</si>
  <si>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</si>
  <si>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</si>
  <si>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</si>
  <si>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</si>
  <si>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</si>
  <si>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</si>
  <si>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</si>
  <si>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</si>
  <si>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</si>
  <si>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</si>
  <si>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</si>
  <si>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复方穿心莲片</t>
  </si>
  <si>
    <t>100片</t>
  </si>
  <si>
    <t>广西禅方药业有限公司</t>
  </si>
  <si>
    <t>盒</t>
  </si>
  <si>
    <t>门店采价及会员价价差大的品种</t>
  </si>
  <si>
    <t>2025.8.26</t>
  </si>
  <si>
    <t>所有门店</t>
  </si>
  <si>
    <t>荆防颗粒</t>
  </si>
  <si>
    <t>15gx18袋</t>
  </si>
  <si>
    <t>九寨沟天然药业股份有限公司</t>
  </si>
  <si>
    <t>袋</t>
  </si>
  <si>
    <t>丁酸氢化可的松乳膏</t>
  </si>
  <si>
    <t>10g：10mg</t>
  </si>
  <si>
    <t>湖北恒安芙林药业股份有限公司</t>
  </si>
  <si>
    <t>支</t>
  </si>
  <si>
    <t>伤湿止痛膏</t>
  </si>
  <si>
    <t>6.5cmx10cmx3贴x2袋</t>
  </si>
  <si>
    <t>黄石卫生材料药业有限公司</t>
  </si>
  <si>
    <t>阿昔洛韦乳膏</t>
  </si>
  <si>
    <t>3%x10g</t>
  </si>
  <si>
    <t>重庆科瑞制药（集团）有限公司</t>
  </si>
  <si>
    <t>冰樟桉氟轻松贴膏</t>
  </si>
  <si>
    <t>4cmx6.5cmx4贴</t>
  </si>
  <si>
    <t>河南羚锐制药股份有限公司</t>
  </si>
  <si>
    <t>益母草膏</t>
  </si>
  <si>
    <t>125g</t>
  </si>
  <si>
    <t>广西维威制药有限公司</t>
  </si>
  <si>
    <t>盐酸氨溴索片</t>
  </si>
  <si>
    <t>30mgx20片</t>
  </si>
  <si>
    <t>山东裕欣药业有限公司</t>
  </si>
  <si>
    <t>三黄片</t>
  </si>
  <si>
    <t>24片</t>
  </si>
  <si>
    <t>亚宝药业集团股份有限公司</t>
  </si>
  <si>
    <t>非布司他片</t>
  </si>
  <si>
    <t>40mgx8片x3板</t>
  </si>
  <si>
    <t>江苏万邦生化医药集团有限责任公司</t>
  </si>
  <si>
    <t>醋酸地塞米松口腔贴片</t>
  </si>
  <si>
    <t>0.3mgx5片</t>
  </si>
  <si>
    <t>深圳太太药业</t>
  </si>
  <si>
    <t>门店采价</t>
  </si>
  <si>
    <t>金嗓子喉片</t>
  </si>
  <si>
    <t>2gx8片x2板</t>
  </si>
  <si>
    <t>广西金嗓子有限责任公司</t>
  </si>
  <si>
    <t>阿达帕林凝胶</t>
  </si>
  <si>
    <t>0.1%（30g：30mg）30g</t>
  </si>
  <si>
    <t>武汉诺安药业有限公司</t>
  </si>
  <si>
    <t>五子衍宗丸（浓缩丸）</t>
  </si>
  <si>
    <t>10丸x10袋x3盒（浓缩丸）</t>
  </si>
  <si>
    <t>太极集团四川绵阳制药有限公司</t>
  </si>
  <si>
    <t>供货价上涨</t>
  </si>
  <si>
    <t>2025.9.1</t>
  </si>
  <si>
    <t>备注：以上品种将在今天（8月26日）执行新零售价，请各门店注意更换价签，以免引起不必要的误会</t>
  </si>
  <si>
    <t>董事长：</t>
  </si>
  <si>
    <t>总经理：</t>
  </si>
  <si>
    <t>制表时间：2025年8月26日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</si>
</sst>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7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0"/>
      <color rgb="FF000000"/>
      <name val="Arial"/>
      <charset val="134"/>
    </font>
    <font>
      <sz val="22"/>
      <name val="宋体"/>
      <charset val="134"/>
    </font>
    <font>
      <b/>
      <sz val="22"/>
      <name val="宋体"/>
      <charset val="134"/>
    </font>
    <font>
      <sz val="22"/>
      <color rgb="FF00000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177" fontId="3" fillId="0" borderId="1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left" vertical="center" wrapText="1"/>
    </xf>
    <xf numFmtId="177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77" fontId="4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 applyProtection="1">
      <alignment horizontal="left" vertical="center" wrapText="1"/>
    </xf>
    <xf numFmtId="177" fontId="10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left" vertical="center" wrapText="1"/>
    </xf>
    <xf numFmtId="178" fontId="15" fillId="0" borderId="1" xfId="0" applyNumberFormat="1" applyFont="1" applyFill="1" applyBorder="1" applyAlignment="1" applyProtection="1">
      <alignment horizontal="left" vertical="center" wrapText="1"/>
    </xf>
    <xf numFmtId="178" fontId="4" fillId="0" borderId="1" xfId="0" applyNumberFormat="1" applyFont="1" applyFill="1" applyBorder="1" applyAlignment="1" applyProtection="1">
      <alignment horizontal="left"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9" fontId="8" fillId="0" borderId="1" xfId="0" applyNumberFormat="1" applyFont="1" applyFill="1" applyBorder="1" applyAlignment="1" applyProtection="1">
      <alignment horizontal="left" vertical="center" wrapText="1"/>
    </xf>
    <xf numFmtId="9" fontId="8" fillId="0" borderId="1" xfId="3" applyFont="1" applyFill="1" applyBorder="1" applyAlignment="1" applyProtection="1">
      <alignment horizontal="left" vertical="center" wrapText="1"/>
    </xf>
    <xf numFmtId="9" fontId="8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16" fillId="2" borderId="1" xfId="0" applyFont="1" applyFill="1" applyBorder="1" applyAlignment="1" applyProtection="1">
      <alignment horizontal="left" vertical="center" wrapText="1"/>
    </xf>
    <xf numFmtId="9" fontId="8" fillId="2" borderId="1" xfId="0" applyNumberFormat="1" applyFont="1" applyFill="1" applyBorder="1" applyAlignment="1" applyProtection="1">
      <alignment horizontal="left" vertical="center" wrapText="1"/>
    </xf>
    <xf numFmtId="9" fontId="8" fillId="2" borderId="1" xfId="3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topLeftCell="A10" workbookViewId="0">
      <selection activeCell="L16" sqref="L16"/>
    </sheetView>
  </sheetViews>
  <sheetFormatPr defaultColWidth="9" defaultRowHeight="13.5"/>
  <sheetData>
    <row r="1" ht="27" spans="1:19">
      <c r="A1" s="1" t="s">
        <v>0</v>
      </c>
      <c r="B1" s="1"/>
      <c r="C1" s="1"/>
      <c r="D1" s="1"/>
      <c r="E1" s="1"/>
      <c r="F1" s="1"/>
      <c r="G1" s="1"/>
      <c r="H1" s="2"/>
      <c r="I1" s="25"/>
      <c r="J1" s="26"/>
      <c r="K1" s="1"/>
      <c r="L1" s="27"/>
      <c r="M1" s="28"/>
      <c r="N1" s="1"/>
      <c r="O1" s="1"/>
      <c r="P1" s="1"/>
      <c r="Q1" s="1"/>
      <c r="R1" s="1"/>
      <c r="S1" s="1"/>
    </row>
    <row r="2" spans="1:19">
      <c r="A2" s="3" t="s">
        <v>1</v>
      </c>
      <c r="B2" s="3"/>
      <c r="C2" s="3"/>
      <c r="D2" s="3"/>
      <c r="E2" s="3"/>
      <c r="F2" s="3"/>
      <c r="G2" s="4"/>
      <c r="H2" s="5"/>
      <c r="I2" s="29"/>
      <c r="J2" s="29"/>
      <c r="K2" s="4"/>
      <c r="L2" s="30" t="s">
        <v>2</v>
      </c>
      <c r="M2" s="3"/>
      <c r="N2" s="3"/>
      <c r="O2" s="3"/>
      <c r="P2" s="23"/>
      <c r="Q2" s="23"/>
      <c r="R2" s="23"/>
      <c r="S2" s="23"/>
    </row>
    <row r="3" ht="24" spans="1:19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31" t="s">
        <v>11</v>
      </c>
      <c r="J3" s="31" t="s">
        <v>12</v>
      </c>
      <c r="K3" s="32" t="s">
        <v>13</v>
      </c>
      <c r="L3" s="8" t="s">
        <v>14</v>
      </c>
      <c r="M3" s="7" t="s">
        <v>15</v>
      </c>
      <c r="N3" s="33" t="s">
        <v>16</v>
      </c>
      <c r="O3" s="33" t="s">
        <v>17</v>
      </c>
      <c r="P3" s="7" t="s">
        <v>18</v>
      </c>
      <c r="Q3" s="7" t="s">
        <v>19</v>
      </c>
      <c r="R3" s="7" t="s">
        <v>20</v>
      </c>
      <c r="S3" s="7" t="s">
        <v>21</v>
      </c>
    </row>
    <row r="4" ht="54" spans="1:19">
      <c r="A4" s="6">
        <v>1</v>
      </c>
      <c r="B4" s="9">
        <v>9378</v>
      </c>
      <c r="C4" s="9" t="s">
        <v>22</v>
      </c>
      <c r="D4" s="9" t="s">
        <v>23</v>
      </c>
      <c r="E4" s="9" t="s">
        <v>24</v>
      </c>
      <c r="F4" s="10" t="s">
        <v>25</v>
      </c>
      <c r="G4" s="11">
        <v>2.16</v>
      </c>
      <c r="H4" s="11">
        <v>2.16</v>
      </c>
      <c r="I4" s="11">
        <v>5</v>
      </c>
      <c r="J4" s="11">
        <v>3.9</v>
      </c>
      <c r="K4" s="21"/>
      <c r="L4" s="11">
        <v>5</v>
      </c>
      <c r="M4" s="11">
        <v>4.5</v>
      </c>
      <c r="N4" s="34">
        <f t="shared" ref="N4:N13" si="0">(J4-G4)/J4</f>
        <v>0.446153846153846</v>
      </c>
      <c r="O4" s="35">
        <f t="shared" ref="O4:O13" si="1">(M4-H4)/M4</f>
        <v>0.52</v>
      </c>
      <c r="P4" s="21">
        <f t="shared" ref="P4:P13" si="2">M4-J4</f>
        <v>0.6</v>
      </c>
      <c r="Q4" s="21" t="s">
        <v>26</v>
      </c>
      <c r="R4" s="21" t="s">
        <v>27</v>
      </c>
      <c r="S4" s="21" t="s">
        <v>28</v>
      </c>
    </row>
    <row r="5" ht="54" spans="1:19">
      <c r="A5" s="6">
        <v>2</v>
      </c>
      <c r="B5" s="9">
        <v>169770</v>
      </c>
      <c r="C5" s="9" t="s">
        <v>29</v>
      </c>
      <c r="D5" s="9" t="s">
        <v>30</v>
      </c>
      <c r="E5" s="9" t="s">
        <v>31</v>
      </c>
      <c r="F5" s="10" t="s">
        <v>32</v>
      </c>
      <c r="G5" s="11">
        <v>11.88</v>
      </c>
      <c r="H5" s="11">
        <v>11.88</v>
      </c>
      <c r="I5" s="11">
        <v>19.8</v>
      </c>
      <c r="J5" s="11">
        <v>15.5</v>
      </c>
      <c r="K5" s="21"/>
      <c r="L5" s="11">
        <v>19.8</v>
      </c>
      <c r="M5" s="11">
        <v>16.5</v>
      </c>
      <c r="N5" s="34">
        <f t="shared" si="0"/>
        <v>0.233548387096774</v>
      </c>
      <c r="O5" s="35">
        <f t="shared" si="1"/>
        <v>0.28</v>
      </c>
      <c r="P5" s="21">
        <f t="shared" si="2"/>
        <v>1</v>
      </c>
      <c r="Q5" s="21" t="s">
        <v>26</v>
      </c>
      <c r="R5" s="21" t="s">
        <v>27</v>
      </c>
      <c r="S5" s="21" t="s">
        <v>28</v>
      </c>
    </row>
    <row r="6" ht="54" spans="1:19">
      <c r="A6" s="6">
        <v>3</v>
      </c>
      <c r="B6" s="9">
        <v>49040</v>
      </c>
      <c r="C6" s="9" t="s">
        <v>33</v>
      </c>
      <c r="D6" s="9" t="s">
        <v>34</v>
      </c>
      <c r="E6" s="9" t="s">
        <v>35</v>
      </c>
      <c r="F6" s="10" t="s">
        <v>36</v>
      </c>
      <c r="G6" s="11">
        <v>3.53</v>
      </c>
      <c r="H6" s="11">
        <v>3.53</v>
      </c>
      <c r="I6" s="11">
        <v>15</v>
      </c>
      <c r="J6" s="11">
        <v>11.8</v>
      </c>
      <c r="K6" s="21"/>
      <c r="L6" s="11">
        <v>15</v>
      </c>
      <c r="M6" s="11">
        <v>14.5</v>
      </c>
      <c r="N6" s="34">
        <f t="shared" si="0"/>
        <v>0.700847457627119</v>
      </c>
      <c r="O6" s="35">
        <f t="shared" si="1"/>
        <v>0.756551724137931</v>
      </c>
      <c r="P6" s="21">
        <f t="shared" si="2"/>
        <v>2.7</v>
      </c>
      <c r="Q6" s="21" t="s">
        <v>26</v>
      </c>
      <c r="R6" s="21" t="s">
        <v>27</v>
      </c>
      <c r="S6" s="21" t="s">
        <v>28</v>
      </c>
    </row>
    <row r="7" ht="54" spans="1:19">
      <c r="A7" s="6">
        <v>4</v>
      </c>
      <c r="B7" s="9">
        <v>46434</v>
      </c>
      <c r="C7" s="9" t="s">
        <v>37</v>
      </c>
      <c r="D7" s="9" t="s">
        <v>38</v>
      </c>
      <c r="E7" s="9" t="s">
        <v>39</v>
      </c>
      <c r="F7" s="10" t="s">
        <v>25</v>
      </c>
      <c r="G7" s="11">
        <v>3.29</v>
      </c>
      <c r="H7" s="11">
        <v>3.29</v>
      </c>
      <c r="I7" s="11">
        <v>15</v>
      </c>
      <c r="J7" s="11">
        <v>11.8</v>
      </c>
      <c r="K7" s="21"/>
      <c r="L7" s="11">
        <v>15</v>
      </c>
      <c r="M7" s="11">
        <v>14.5</v>
      </c>
      <c r="N7" s="34">
        <f t="shared" si="0"/>
        <v>0.721186440677966</v>
      </c>
      <c r="O7" s="35">
        <f t="shared" si="1"/>
        <v>0.773103448275862</v>
      </c>
      <c r="P7" s="21">
        <f t="shared" si="2"/>
        <v>2.7</v>
      </c>
      <c r="Q7" s="21" t="s">
        <v>26</v>
      </c>
      <c r="R7" s="21" t="s">
        <v>27</v>
      </c>
      <c r="S7" s="21" t="s">
        <v>28</v>
      </c>
    </row>
    <row r="8" ht="54" spans="1:19">
      <c r="A8" s="6">
        <v>5</v>
      </c>
      <c r="B8" s="9">
        <v>875</v>
      </c>
      <c r="C8" s="9" t="s">
        <v>40</v>
      </c>
      <c r="D8" s="9" t="s">
        <v>41</v>
      </c>
      <c r="E8" s="9" t="s">
        <v>42</v>
      </c>
      <c r="F8" s="10" t="s">
        <v>36</v>
      </c>
      <c r="G8" s="11">
        <v>1.67</v>
      </c>
      <c r="H8" s="11">
        <v>1.67</v>
      </c>
      <c r="I8" s="11">
        <v>3.5</v>
      </c>
      <c r="J8" s="11">
        <v>2.8</v>
      </c>
      <c r="K8" s="21"/>
      <c r="L8" s="11">
        <v>4.5</v>
      </c>
      <c r="M8" s="11">
        <v>4</v>
      </c>
      <c r="N8" s="34">
        <f t="shared" si="0"/>
        <v>0.403571428571429</v>
      </c>
      <c r="O8" s="35">
        <f t="shared" si="1"/>
        <v>0.5825</v>
      </c>
      <c r="P8" s="21">
        <f t="shared" si="2"/>
        <v>1.2</v>
      </c>
      <c r="Q8" s="21" t="s">
        <v>26</v>
      </c>
      <c r="R8" s="21" t="s">
        <v>27</v>
      </c>
      <c r="S8" s="21" t="s">
        <v>28</v>
      </c>
    </row>
    <row r="9" ht="54" spans="1:19">
      <c r="A9" s="6">
        <v>6</v>
      </c>
      <c r="B9" s="9">
        <v>204303</v>
      </c>
      <c r="C9" s="9" t="s">
        <v>43</v>
      </c>
      <c r="D9" s="9" t="s">
        <v>44</v>
      </c>
      <c r="E9" s="9" t="s">
        <v>45</v>
      </c>
      <c r="F9" s="10" t="s">
        <v>32</v>
      </c>
      <c r="G9" s="11">
        <v>2.02</v>
      </c>
      <c r="H9" s="11">
        <v>2.02</v>
      </c>
      <c r="I9" s="11">
        <v>3.5</v>
      </c>
      <c r="J9" s="11">
        <v>2.8</v>
      </c>
      <c r="K9" s="21"/>
      <c r="L9" s="11">
        <v>3.5</v>
      </c>
      <c r="M9" s="11">
        <v>3</v>
      </c>
      <c r="N9" s="34">
        <f t="shared" si="0"/>
        <v>0.278571428571429</v>
      </c>
      <c r="O9" s="35">
        <f t="shared" si="1"/>
        <v>0.326666666666667</v>
      </c>
      <c r="P9" s="21">
        <f t="shared" si="2"/>
        <v>0.2</v>
      </c>
      <c r="Q9" s="21" t="s">
        <v>26</v>
      </c>
      <c r="R9" s="21" t="s">
        <v>27</v>
      </c>
      <c r="S9" s="21" t="s">
        <v>28</v>
      </c>
    </row>
    <row r="10" ht="54" spans="1:19">
      <c r="A10" s="6">
        <v>7</v>
      </c>
      <c r="B10" s="9">
        <v>2585</v>
      </c>
      <c r="C10" s="9" t="s">
        <v>46</v>
      </c>
      <c r="D10" s="9" t="s">
        <v>47</v>
      </c>
      <c r="E10" s="9" t="s">
        <v>48</v>
      </c>
      <c r="F10" s="10" t="s">
        <v>25</v>
      </c>
      <c r="G10" s="11">
        <v>5.7</v>
      </c>
      <c r="H10" s="11">
        <v>5.7</v>
      </c>
      <c r="I10" s="11">
        <v>8.5</v>
      </c>
      <c r="J10" s="11">
        <v>6.8</v>
      </c>
      <c r="K10" s="21"/>
      <c r="L10" s="11">
        <v>15</v>
      </c>
      <c r="M10" s="11">
        <v>13.8</v>
      </c>
      <c r="N10" s="34">
        <f t="shared" si="0"/>
        <v>0.161764705882353</v>
      </c>
      <c r="O10" s="35">
        <f t="shared" si="1"/>
        <v>0.58695652173913</v>
      </c>
      <c r="P10" s="21">
        <f t="shared" si="2"/>
        <v>7</v>
      </c>
      <c r="Q10" s="21" t="s">
        <v>26</v>
      </c>
      <c r="R10" s="21" t="s">
        <v>27</v>
      </c>
      <c r="S10" s="21" t="s">
        <v>28</v>
      </c>
    </row>
    <row r="11" ht="54" spans="1:19">
      <c r="A11" s="6">
        <v>8</v>
      </c>
      <c r="B11" s="9">
        <v>14200</v>
      </c>
      <c r="C11" s="9" t="s">
        <v>49</v>
      </c>
      <c r="D11" s="9" t="s">
        <v>50</v>
      </c>
      <c r="E11" s="9" t="s">
        <v>51</v>
      </c>
      <c r="F11" s="10" t="s">
        <v>25</v>
      </c>
      <c r="G11" s="11">
        <v>1.62</v>
      </c>
      <c r="H11" s="11">
        <v>1.62</v>
      </c>
      <c r="I11" s="11">
        <v>6</v>
      </c>
      <c r="J11" s="11">
        <v>4.9</v>
      </c>
      <c r="K11" s="21"/>
      <c r="L11" s="11">
        <v>7.9</v>
      </c>
      <c r="M11" s="11">
        <v>7.5</v>
      </c>
      <c r="N11" s="34">
        <f t="shared" si="0"/>
        <v>0.669387755102041</v>
      </c>
      <c r="O11" s="35">
        <f t="shared" si="1"/>
        <v>0.784</v>
      </c>
      <c r="P11" s="21">
        <f t="shared" si="2"/>
        <v>2.6</v>
      </c>
      <c r="Q11" s="21" t="s">
        <v>26</v>
      </c>
      <c r="R11" s="21" t="s">
        <v>27</v>
      </c>
      <c r="S11" s="21" t="s">
        <v>28</v>
      </c>
    </row>
    <row r="12" ht="54" spans="1:19">
      <c r="A12" s="6">
        <v>9</v>
      </c>
      <c r="B12" s="9">
        <v>25466</v>
      </c>
      <c r="C12" s="9" t="s">
        <v>52</v>
      </c>
      <c r="D12" s="9" t="s">
        <v>53</v>
      </c>
      <c r="E12" s="9" t="s">
        <v>54</v>
      </c>
      <c r="F12" s="10" t="s">
        <v>25</v>
      </c>
      <c r="G12" s="11">
        <v>2.58</v>
      </c>
      <c r="H12" s="11">
        <v>2.58</v>
      </c>
      <c r="I12" s="11">
        <v>5.5</v>
      </c>
      <c r="J12" s="11">
        <v>4.5</v>
      </c>
      <c r="K12" s="21"/>
      <c r="L12" s="11">
        <v>7</v>
      </c>
      <c r="M12" s="11">
        <v>6.5</v>
      </c>
      <c r="N12" s="34">
        <f t="shared" si="0"/>
        <v>0.426666666666667</v>
      </c>
      <c r="O12" s="35">
        <f t="shared" si="1"/>
        <v>0.603076923076923</v>
      </c>
      <c r="P12" s="21">
        <f t="shared" si="2"/>
        <v>2</v>
      </c>
      <c r="Q12" s="21" t="s">
        <v>26</v>
      </c>
      <c r="R12" s="21" t="s">
        <v>27</v>
      </c>
      <c r="S12" s="21" t="s">
        <v>28</v>
      </c>
    </row>
    <row r="13" ht="54" spans="1:19">
      <c r="A13" s="6">
        <v>10</v>
      </c>
      <c r="B13" s="9">
        <v>220178</v>
      </c>
      <c r="C13" s="9" t="s">
        <v>55</v>
      </c>
      <c r="D13" s="9" t="s">
        <v>56</v>
      </c>
      <c r="E13" s="9" t="s">
        <v>57</v>
      </c>
      <c r="F13" s="10" t="s">
        <v>25</v>
      </c>
      <c r="G13" s="11">
        <v>12.6</v>
      </c>
      <c r="H13" s="11">
        <v>12.6</v>
      </c>
      <c r="I13" s="11">
        <v>38.8</v>
      </c>
      <c r="J13" s="11">
        <v>32</v>
      </c>
      <c r="K13" s="21"/>
      <c r="L13" s="11">
        <v>38.8</v>
      </c>
      <c r="M13" s="11">
        <v>35.5</v>
      </c>
      <c r="N13" s="34">
        <f t="shared" si="0"/>
        <v>0.60625</v>
      </c>
      <c r="O13" s="35">
        <f t="shared" si="1"/>
        <v>0.645070422535211</v>
      </c>
      <c r="P13" s="21">
        <f t="shared" si="2"/>
        <v>3.5</v>
      </c>
      <c r="Q13" s="21" t="s">
        <v>26</v>
      </c>
      <c r="R13" s="21" t="s">
        <v>27</v>
      </c>
      <c r="S13" s="21" t="s">
        <v>28</v>
      </c>
    </row>
    <row r="14" ht="40.5" spans="1:19">
      <c r="A14" s="6">
        <v>11</v>
      </c>
      <c r="B14" s="12">
        <v>1514</v>
      </c>
      <c r="C14" s="13" t="s">
        <v>58</v>
      </c>
      <c r="D14" s="13" t="s">
        <v>59</v>
      </c>
      <c r="E14" s="13" t="s">
        <v>60</v>
      </c>
      <c r="F14" s="10" t="s">
        <v>25</v>
      </c>
      <c r="G14" s="14">
        <v>18.41</v>
      </c>
      <c r="H14" s="14">
        <v>18.41</v>
      </c>
      <c r="I14" s="14">
        <v>25</v>
      </c>
      <c r="J14" s="14">
        <v>20</v>
      </c>
      <c r="K14" s="13"/>
      <c r="L14" s="13">
        <v>28</v>
      </c>
      <c r="M14" s="15">
        <v>27.5</v>
      </c>
      <c r="N14" s="36">
        <v>0.08</v>
      </c>
      <c r="O14" s="36">
        <v>0.33</v>
      </c>
      <c r="P14" s="13">
        <v>7.5</v>
      </c>
      <c r="Q14" s="13" t="s">
        <v>61</v>
      </c>
      <c r="R14" s="21" t="s">
        <v>27</v>
      </c>
      <c r="S14" s="21" t="s">
        <v>28</v>
      </c>
    </row>
    <row r="15" ht="42.75" spans="1:19">
      <c r="A15" s="6">
        <v>12</v>
      </c>
      <c r="B15" s="15">
        <v>152102</v>
      </c>
      <c r="C15" s="15" t="s">
        <v>62</v>
      </c>
      <c r="D15" s="15" t="s">
        <v>63</v>
      </c>
      <c r="E15" s="15" t="s">
        <v>64</v>
      </c>
      <c r="F15" s="10" t="s">
        <v>25</v>
      </c>
      <c r="G15" s="14">
        <v>14.14</v>
      </c>
      <c r="H15" s="14">
        <v>18.18</v>
      </c>
      <c r="I15" s="14">
        <v>29.8</v>
      </c>
      <c r="J15" s="14">
        <v>26.5</v>
      </c>
      <c r="K15" s="13"/>
      <c r="L15" s="14">
        <v>29.8</v>
      </c>
      <c r="M15" s="37">
        <v>28.5</v>
      </c>
      <c r="N15" s="36">
        <v>0.31</v>
      </c>
      <c r="O15" s="36">
        <v>0.36</v>
      </c>
      <c r="P15" s="13">
        <v>2</v>
      </c>
      <c r="Q15" s="13" t="s">
        <v>61</v>
      </c>
      <c r="R15" s="21" t="s">
        <v>27</v>
      </c>
      <c r="S15" s="21" t="s">
        <v>28</v>
      </c>
    </row>
    <row r="16" ht="57" spans="1:19">
      <c r="A16" s="6">
        <v>13</v>
      </c>
      <c r="B16" s="15">
        <v>202018</v>
      </c>
      <c r="C16" s="15" t="s">
        <v>65</v>
      </c>
      <c r="D16" s="15" t="s">
        <v>66</v>
      </c>
      <c r="E16" s="15" t="s">
        <v>67</v>
      </c>
      <c r="F16" s="10" t="s">
        <v>25</v>
      </c>
      <c r="G16" s="14">
        <v>20</v>
      </c>
      <c r="H16" s="14">
        <v>20</v>
      </c>
      <c r="I16" s="14">
        <v>49</v>
      </c>
      <c r="J16" s="14">
        <v>43.8</v>
      </c>
      <c r="K16" s="13"/>
      <c r="L16" s="14">
        <v>49</v>
      </c>
      <c r="M16" s="37">
        <v>48.5</v>
      </c>
      <c r="N16" s="36">
        <v>0.54</v>
      </c>
      <c r="O16" s="36">
        <v>0.59</v>
      </c>
      <c r="P16" s="13">
        <v>4.7</v>
      </c>
      <c r="Q16" s="13" t="s">
        <v>61</v>
      </c>
      <c r="R16" s="21" t="s">
        <v>27</v>
      </c>
      <c r="S16" s="21" t="s">
        <v>28</v>
      </c>
    </row>
    <row r="17" ht="54" spans="1:19">
      <c r="A17" s="16">
        <v>14</v>
      </c>
      <c r="B17" s="17">
        <v>166880</v>
      </c>
      <c r="C17" s="17" t="s">
        <v>68</v>
      </c>
      <c r="D17" s="17" t="s">
        <v>69</v>
      </c>
      <c r="E17" s="17" t="s">
        <v>70</v>
      </c>
      <c r="F17" s="18" t="s">
        <v>25</v>
      </c>
      <c r="G17" s="19">
        <v>89.1</v>
      </c>
      <c r="H17" s="20">
        <v>44.55</v>
      </c>
      <c r="I17" s="20">
        <v>198</v>
      </c>
      <c r="J17" s="38"/>
      <c r="K17" s="19"/>
      <c r="L17" s="19">
        <v>128</v>
      </c>
      <c r="M17" s="19"/>
      <c r="N17" s="39">
        <f>(I17-G17)/I17</f>
        <v>0.55</v>
      </c>
      <c r="O17" s="40">
        <f>(L17-H17)/L17</f>
        <v>0.651953125</v>
      </c>
      <c r="P17" s="19">
        <f>L17-I17</f>
        <v>-70</v>
      </c>
      <c r="Q17" s="19" t="s">
        <v>71</v>
      </c>
      <c r="R17" s="19" t="s">
        <v>72</v>
      </c>
      <c r="S17" s="19" t="s">
        <v>28</v>
      </c>
    </row>
    <row r="18" ht="14.25" spans="1:19">
      <c r="A18" s="6" t="s">
        <v>73</v>
      </c>
      <c r="B18" s="6"/>
      <c r="C18" s="6"/>
      <c r="D18" s="21"/>
      <c r="E18" s="21"/>
      <c r="F18" s="10"/>
      <c r="G18" s="21"/>
      <c r="H18" s="21"/>
      <c r="I18" s="41"/>
      <c r="J18" s="41"/>
      <c r="K18" s="21"/>
      <c r="L18" s="21"/>
      <c r="M18" s="21"/>
      <c r="N18" s="34"/>
      <c r="O18" s="21"/>
      <c r="P18" s="21"/>
      <c r="Q18" s="21"/>
      <c r="R18" s="21"/>
      <c r="S18" s="21"/>
    </row>
    <row r="19" ht="36" spans="1:19">
      <c r="A19" s="22"/>
      <c r="B19" s="7" t="s">
        <v>74</v>
      </c>
      <c r="C19" s="23"/>
      <c r="D19" s="7" t="s">
        <v>75</v>
      </c>
      <c r="E19" s="21"/>
      <c r="F19" s="24"/>
      <c r="G19" s="24"/>
      <c r="H19" s="8"/>
      <c r="I19" s="42"/>
      <c r="J19" s="42"/>
      <c r="K19" s="21"/>
      <c r="L19" s="5"/>
      <c r="M19" s="43"/>
      <c r="N19" s="7"/>
      <c r="O19" s="44"/>
      <c r="P19" s="7"/>
      <c r="Q19" s="21"/>
      <c r="R19" s="7" t="s">
        <v>76</v>
      </c>
      <c r="S19" s="21"/>
    </row>
  </sheetData>
  <mergeCells count="6">
    <mergeCell ref="A1:S1"/>
    <mergeCell ref="A2:E2"/>
    <mergeCell ref="F2:J2"/>
    <mergeCell ref="L2:O2"/>
    <mergeCell ref="P2:S2"/>
    <mergeCell ref="A18:C1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圍</cp:lastModifiedBy>
  <dcterms:created xsi:type="dcterms:W3CDTF">2023-05-12T11:15:00Z</dcterms:created>
  <dcterms:modified xsi:type="dcterms:W3CDTF">2025-08-27T07:18:01Z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AB051DB0D0AA44EA86BBC0154F046B43_12</vt:lpwstr>
  </property>
</Properties>
</file>