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Sheet1!$A$3:$W$49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<sst xmlns="http://schemas.openxmlformats.org/spreadsheetml/2006/main" count="340" uniqueCount="161">
  <si>
    <t>价格调整</t>
  </si>
  <si>
    <t>申请部门：商品部                  申请人：陈露</t>
  </si>
  <si>
    <t>申报日期：2025年8月21日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</si>
  <si>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</si>
  <si>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</si>
  <si>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</si>
  <si>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</si>
  <si>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</si>
  <si>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</si>
  <si>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</si>
  <si>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</si>
  <si>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</si>
  <si>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</si>
  <si>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</si>
  <si>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</si>
  <si>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</si>
  <si>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</si>
  <si>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</si>
  <si>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</si>
  <si>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</si>
  <si>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</si>
  <si>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</si>
  <si>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十味龙胆花颗粒</t>
  </si>
  <si>
    <t>3gx9袋</t>
  </si>
  <si>
    <t>西藏藏药集团股份有限公司</t>
  </si>
  <si>
    <t>盒</t>
  </si>
  <si>
    <t>取消会员价</t>
  </si>
  <si>
    <t>已倒挂</t>
  </si>
  <si>
    <t>2025.8.27</t>
  </si>
  <si>
    <t>达州门店</t>
  </si>
  <si>
    <t>仙灵骨葆片</t>
  </si>
  <si>
    <t>0.3gx60片(薄膜衣)</t>
  </si>
  <si>
    <t>国药集团同济堂(贵州)制药有限公司</t>
  </si>
  <si>
    <t>京万红软膏</t>
  </si>
  <si>
    <t>20g</t>
  </si>
  <si>
    <t>津药达仁堂京万红（天津）药业有限公司（原天津达仁堂京万红药业有限公司）</t>
  </si>
  <si>
    <t>支</t>
  </si>
  <si>
    <t>防风通圣丸</t>
  </si>
  <si>
    <t>6gx8袋（水丸）</t>
  </si>
  <si>
    <t>太极集团四川绵阳制药有限公司</t>
  </si>
  <si>
    <t>宫血停颗粒</t>
  </si>
  <si>
    <t>10gx12袋</t>
  </si>
  <si>
    <t>陕西步长高新制药有限公司</t>
  </si>
  <si>
    <t>酒石酸美托洛尔片</t>
  </si>
  <si>
    <t>25mgx20片x1板</t>
  </si>
  <si>
    <t>阿斯利康制药有限公司</t>
  </si>
  <si>
    <t>多潘立酮片(吗丁啉)</t>
  </si>
  <si>
    <t>10mgx30片</t>
  </si>
  <si>
    <t>西安杨森制药有限公司</t>
  </si>
  <si>
    <t>复方利血平氨苯蝶啶片</t>
  </si>
  <si>
    <t>10片（薄膜衣）</t>
  </si>
  <si>
    <t>华润双鹤药业股份有限公司</t>
  </si>
  <si>
    <t>瑞格列奈片</t>
  </si>
  <si>
    <t>1mgx30片</t>
  </si>
  <si>
    <t>德国Boehringer Ingelheim Pharma GmbH＆Co.KG</t>
  </si>
  <si>
    <t>镇脑宁胶囊</t>
  </si>
  <si>
    <t>0.3gx20粒x3板</t>
  </si>
  <si>
    <t>通化东宝药业股份有限公司</t>
  </si>
  <si>
    <t>维生素B12片</t>
  </si>
  <si>
    <t>25ugx100片</t>
  </si>
  <si>
    <t>云鹏医药集团有限公司</t>
  </si>
  <si>
    <t>瓶</t>
  </si>
  <si>
    <t>银黄含片</t>
  </si>
  <si>
    <t>0.65gx12片x2板</t>
  </si>
  <si>
    <t>成都地奥制药集团有限公司</t>
  </si>
  <si>
    <t>厄贝沙坦氢氯噻嗪片</t>
  </si>
  <si>
    <t>150mg：12.5mgx7片</t>
  </si>
  <si>
    <t>赛诺菲(杭州)制药有限公司</t>
  </si>
  <si>
    <t>已无毛利</t>
  </si>
  <si>
    <t>金嗓清音丸</t>
  </si>
  <si>
    <t>360丸</t>
  </si>
  <si>
    <t>西安碑林药业股份有限公司</t>
  </si>
  <si>
    <t>复方醋酸地塞米松乳膏(皮炎平)</t>
  </si>
  <si>
    <t>30g:22.5mg</t>
  </si>
  <si>
    <t>华润三九医药股份有限公司</t>
  </si>
  <si>
    <t>湿毒清胶囊</t>
  </si>
  <si>
    <t>0.5gx30粒</t>
  </si>
  <si>
    <t>广西玉林制药集团有限责任公司</t>
  </si>
  <si>
    <t>复方甘草片(含特制剂)</t>
  </si>
  <si>
    <t>100片</t>
  </si>
  <si>
    <t>西南药业股份有限公司</t>
  </si>
  <si>
    <t>物价员分析价格不合理的品种</t>
  </si>
  <si>
    <t>风油精</t>
  </si>
  <si>
    <t>3ml</t>
  </si>
  <si>
    <t>漳州水仙药业股份有限公司</t>
  </si>
  <si>
    <t>和胃整肠丸</t>
  </si>
  <si>
    <t>0.2gx50丸</t>
  </si>
  <si>
    <t>李万山药厂（钓鱼商标）有限公司（原：李万山药厂（钓鱼商标）两合公司）</t>
  </si>
  <si>
    <t>护肝片</t>
  </si>
  <si>
    <t>0.35gx100片（糖衣）</t>
  </si>
  <si>
    <t>黑龙江葵花药业股份有限公司</t>
  </si>
  <si>
    <t>复方醋酸地塞米松乳膏</t>
  </si>
  <si>
    <t>复方氨酚那敏颗粒(速效感冒)</t>
  </si>
  <si>
    <t>复方:50袋</t>
  </si>
  <si>
    <t>河北长天药业有限公司</t>
  </si>
  <si>
    <t>袋</t>
  </si>
  <si>
    <t>氯唑沙宗片</t>
  </si>
  <si>
    <t>200mgx24片</t>
  </si>
  <si>
    <t>浙江亚太药业股份有限公司</t>
  </si>
  <si>
    <t>氯霉素滴眼液</t>
  </si>
  <si>
    <t>5ml：12.5mg</t>
  </si>
  <si>
    <t>山东博士伦福瑞达制药有限公司</t>
  </si>
  <si>
    <t>妥布霉素滴眼液</t>
  </si>
  <si>
    <t>0.3%(5ml:15mg)x1瓶</t>
  </si>
  <si>
    <t>s.a. ALCON-COUVREUR n.v.</t>
  </si>
  <si>
    <t>马应龙麝香痔疮膏</t>
  </si>
  <si>
    <t>马应龙药业集团股份有限公司</t>
  </si>
  <si>
    <t>夫西地酸乳膏</t>
  </si>
  <si>
    <t>2%（10g：0.2g）x1支</t>
  </si>
  <si>
    <t>澳美制药厂</t>
  </si>
  <si>
    <t>醋酸地塞米松片</t>
  </si>
  <si>
    <t>0.75mgx100片</t>
  </si>
  <si>
    <t>浙江仙琚制药股份有限公司</t>
  </si>
  <si>
    <t>润燥止痒胶囊</t>
  </si>
  <si>
    <t>0.5gx36粒</t>
  </si>
  <si>
    <t>复方门冬维甘滴眼液(新乐敦)</t>
  </si>
  <si>
    <t>13ml</t>
  </si>
  <si>
    <t>曼秀雷敦(中国)药业有限公司</t>
  </si>
  <si>
    <t>偏瘫复原丸</t>
  </si>
  <si>
    <t>9gx10丸(大蜜丸)</t>
  </si>
  <si>
    <t>北京同仁堂股份有限公司同仁堂制药厂</t>
  </si>
  <si>
    <t>异烟肼片</t>
  </si>
  <si>
    <t>100mgx100片</t>
  </si>
  <si>
    <t>胃康灵胶囊</t>
  </si>
  <si>
    <t>0.4gx24粒</t>
  </si>
  <si>
    <t>乳酶生片</t>
  </si>
  <si>
    <t>0.15gx100片</t>
  </si>
  <si>
    <t>桂林南药股份有限公司</t>
  </si>
  <si>
    <t>瑞舒伐他汀钙片</t>
  </si>
  <si>
    <t>10mgx14片x2板</t>
  </si>
  <si>
    <t>南京正大天晴制药有限公司</t>
  </si>
  <si>
    <t>枸橼酸铋钾颗粒(丽珠得乐)</t>
  </si>
  <si>
    <t>1.0g：110mgx56袋</t>
  </si>
  <si>
    <t>丽珠集团丽珠制药厂</t>
  </si>
  <si>
    <t>止咳丸</t>
  </si>
  <si>
    <t>30丸x2板（浓缩丸）</t>
  </si>
  <si>
    <t>昆明中药厂有限公司</t>
  </si>
  <si>
    <t>盐酸环丙沙星片</t>
  </si>
  <si>
    <t>0.25gx10片</t>
  </si>
  <si>
    <t>浙江京新药业股份有限公司</t>
  </si>
  <si>
    <t>鼻炎康片</t>
  </si>
  <si>
    <t>0.37gx150片(薄膜衣)</t>
  </si>
  <si>
    <t>国药集团德众（佛山）药业有限公司</t>
  </si>
  <si>
    <t>华佗膏</t>
  </si>
  <si>
    <t>8g</t>
  </si>
  <si>
    <t>成都明日制药有限公司</t>
  </si>
  <si>
    <t>复方硫酸软骨素滴眼液(润洁)</t>
  </si>
  <si>
    <t>10ml(蓝)</t>
  </si>
  <si>
    <t>枯草杆菌二联活菌颗粒</t>
  </si>
  <si>
    <t>1gx10袋</t>
  </si>
  <si>
    <t>北京韩美药品有限公司</t>
  </si>
  <si>
    <t>去痛片</t>
  </si>
  <si>
    <t>华中药业股份有限公司</t>
  </si>
  <si>
    <t>复方酮康唑发用洗剂</t>
  </si>
  <si>
    <t>50ml</t>
  </si>
  <si>
    <t>滇虹药业集团股份有限公司</t>
  </si>
  <si>
    <t>管</t>
  </si>
  <si>
    <t>备注：以上品种将在今天（8月21日）执行新零售价，请各门店注意更换价签，以免引起不必要的误会</t>
  </si>
  <si>
    <t>董事长：</t>
  </si>
  <si>
    <t>总经理：</t>
  </si>
  <si>
    <t>制表时间：2025年8月21日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</si>
</sst>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"/>
    </font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color rgb="FF00000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8" fontId="13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left"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9" fontId="5" fillId="0" borderId="1" xfId="0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9"/>
  <sheetViews>
    <sheetView tabSelected="1" workbookViewId="0">
      <pane ySplit="3" topLeftCell="A4" activePane="bottomLeft" state="frozen"/>
      <selection/>
      <selection pane="bottomLeft" activeCell="W15" sqref="W15"/>
    </sheetView>
  </sheetViews>
  <sheetFormatPr defaultColWidth="9" defaultRowHeight="13.5"/>
  <cols>
    <col min="1" max="1" width="6.5" customWidth="1"/>
    <col min="15" max="15" width="12.625"/>
  </cols>
  <sheetData>
    <row r="1" ht="27" spans="1:19">
      <c r="A1" s="2" t="s">
        <v>0</v>
      </c>
      <c r="B1" s="2"/>
      <c r="C1" s="2"/>
      <c r="D1" s="2"/>
      <c r="E1" s="2"/>
      <c r="F1" s="2"/>
      <c r="G1" s="2"/>
      <c r="H1" s="3"/>
      <c r="I1" s="17"/>
      <c r="J1" s="18"/>
      <c r="K1" s="2"/>
      <c r="L1" s="19"/>
      <c r="M1" s="20"/>
      <c r="N1" s="2"/>
      <c r="O1" s="2"/>
      <c r="P1" s="2"/>
      <c r="Q1" s="2"/>
      <c r="R1" s="2"/>
      <c r="S1" s="2"/>
    </row>
    <row r="2" spans="1:19">
      <c r="A2" s="4" t="s">
        <v>1</v>
      </c>
      <c r="B2" s="4"/>
      <c r="C2" s="4"/>
      <c r="D2" s="4"/>
      <c r="E2" s="4"/>
      <c r="F2" s="4"/>
      <c r="G2" s="5"/>
      <c r="H2" s="6"/>
      <c r="I2" s="21"/>
      <c r="J2" s="21"/>
      <c r="K2" s="5"/>
      <c r="L2" s="22" t="s">
        <v>2</v>
      </c>
      <c r="M2" s="4"/>
      <c r="N2" s="4"/>
      <c r="O2" s="4"/>
      <c r="P2" s="15"/>
      <c r="Q2" s="15"/>
      <c r="R2" s="15"/>
      <c r="S2" s="15"/>
    </row>
    <row r="3" ht="24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3" t="s">
        <v>11</v>
      </c>
      <c r="J3" s="23" t="s">
        <v>12</v>
      </c>
      <c r="K3" s="24" t="s">
        <v>13</v>
      </c>
      <c r="L3" s="9" t="s">
        <v>14</v>
      </c>
      <c r="M3" s="8" t="s">
        <v>15</v>
      </c>
      <c r="N3" s="25" t="s">
        <v>16</v>
      </c>
      <c r="O3" s="25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30" customHeight="1" spans="1:19">
      <c r="A4" s="10">
        <v>1</v>
      </c>
      <c r="B4" s="11">
        <v>93219</v>
      </c>
      <c r="C4" s="11" t="s">
        <v>22</v>
      </c>
      <c r="D4" s="11" t="s">
        <v>23</v>
      </c>
      <c r="E4" s="11" t="s">
        <v>24</v>
      </c>
      <c r="F4" s="12" t="s">
        <v>25</v>
      </c>
      <c r="G4" s="11">
        <v>27</v>
      </c>
      <c r="H4" s="11">
        <v>27</v>
      </c>
      <c r="I4" s="11">
        <v>27.8</v>
      </c>
      <c r="J4" s="11">
        <v>22.5</v>
      </c>
      <c r="K4" s="12"/>
      <c r="L4" s="11">
        <v>33.4</v>
      </c>
      <c r="M4" s="11" t="s">
        <v>26</v>
      </c>
      <c r="N4" s="26">
        <f>(J4-G4)/J4</f>
        <v>-0.2</v>
      </c>
      <c r="O4" s="27">
        <f>(L4-H4)/L4</f>
        <v>0.191616766467066</v>
      </c>
      <c r="P4" s="12">
        <f>L4-J4</f>
        <v>10.9</v>
      </c>
      <c r="Q4" s="12" t="s">
        <v>27</v>
      </c>
      <c r="R4" s="12" t="s">
        <v>28</v>
      </c>
      <c r="S4" s="12" t="s">
        <v>29</v>
      </c>
    </row>
    <row r="5" s="1" customFormat="1" ht="30" customHeight="1" spans="1:19">
      <c r="A5" s="10">
        <v>2</v>
      </c>
      <c r="B5" s="11">
        <v>145635</v>
      </c>
      <c r="C5" s="11" t="s">
        <v>30</v>
      </c>
      <c r="D5" s="11" t="s">
        <v>31</v>
      </c>
      <c r="E5" s="11" t="s">
        <v>32</v>
      </c>
      <c r="F5" s="12" t="s">
        <v>25</v>
      </c>
      <c r="G5" s="11">
        <v>49.38</v>
      </c>
      <c r="H5" s="11">
        <v>49.38</v>
      </c>
      <c r="I5" s="11">
        <v>48</v>
      </c>
      <c r="J5" s="11">
        <v>45.8</v>
      </c>
      <c r="K5" s="12"/>
      <c r="L5" s="11">
        <v>55.8</v>
      </c>
      <c r="M5" s="11">
        <v>54.5</v>
      </c>
      <c r="N5" s="26">
        <f t="shared" ref="N5:N47" si="0">(J5-G5)/J5</f>
        <v>-0.0781659388646289</v>
      </c>
      <c r="O5" s="27">
        <f>(M5-H5)/M5</f>
        <v>0.0939449541284403</v>
      </c>
      <c r="P5" s="12">
        <f>M5-J5</f>
        <v>8.7</v>
      </c>
      <c r="Q5" s="12" t="s">
        <v>27</v>
      </c>
      <c r="R5" s="12" t="s">
        <v>28</v>
      </c>
      <c r="S5" s="12" t="s">
        <v>29</v>
      </c>
    </row>
    <row r="6" s="1" customFormat="1" ht="30" customHeight="1" spans="1:19">
      <c r="A6" s="10">
        <v>3</v>
      </c>
      <c r="B6" s="11">
        <v>31358</v>
      </c>
      <c r="C6" s="11" t="s">
        <v>33</v>
      </c>
      <c r="D6" s="11" t="s">
        <v>34</v>
      </c>
      <c r="E6" s="11" t="s">
        <v>35</v>
      </c>
      <c r="F6" s="12" t="s">
        <v>36</v>
      </c>
      <c r="G6" s="11">
        <v>30.3</v>
      </c>
      <c r="H6" s="11">
        <v>30.3</v>
      </c>
      <c r="I6" s="11">
        <v>28</v>
      </c>
      <c r="J6" s="11">
        <v>27</v>
      </c>
      <c r="K6" s="12"/>
      <c r="L6" s="11">
        <v>36.5</v>
      </c>
      <c r="M6" s="11">
        <v>36</v>
      </c>
      <c r="N6" s="26">
        <f t="shared" si="0"/>
        <v>-0.122222222222222</v>
      </c>
      <c r="O6" s="27">
        <f t="shared" ref="O6:O47" si="1">(M6-H6)/M6</f>
        <v>0.158333333333333</v>
      </c>
      <c r="P6" s="12">
        <f t="shared" ref="P6:P47" si="2">M6-J6</f>
        <v>9</v>
      </c>
      <c r="Q6" s="12" t="s">
        <v>27</v>
      </c>
      <c r="R6" s="12" t="s">
        <v>28</v>
      </c>
      <c r="S6" s="12" t="s">
        <v>29</v>
      </c>
    </row>
    <row r="7" s="1" customFormat="1" ht="30" customHeight="1" spans="1:19">
      <c r="A7" s="10">
        <v>4</v>
      </c>
      <c r="B7" s="11">
        <v>173748</v>
      </c>
      <c r="C7" s="11" t="s">
        <v>37</v>
      </c>
      <c r="D7" s="11" t="s">
        <v>38</v>
      </c>
      <c r="E7" s="11" t="s">
        <v>39</v>
      </c>
      <c r="F7" s="12" t="s">
        <v>25</v>
      </c>
      <c r="G7" s="11">
        <v>11.1</v>
      </c>
      <c r="H7" s="11">
        <v>11.1</v>
      </c>
      <c r="I7" s="11">
        <v>9.2</v>
      </c>
      <c r="J7" s="11">
        <v>8.5</v>
      </c>
      <c r="K7" s="12"/>
      <c r="L7" s="11">
        <v>27</v>
      </c>
      <c r="M7" s="11">
        <v>26.5</v>
      </c>
      <c r="N7" s="26">
        <f t="shared" si="0"/>
        <v>-0.305882352941176</v>
      </c>
      <c r="O7" s="27">
        <f t="shared" si="1"/>
        <v>0.581132075471698</v>
      </c>
      <c r="P7" s="12">
        <f t="shared" si="2"/>
        <v>18</v>
      </c>
      <c r="Q7" s="12" t="s">
        <v>27</v>
      </c>
      <c r="R7" s="12" t="s">
        <v>28</v>
      </c>
      <c r="S7" s="12" t="s">
        <v>29</v>
      </c>
    </row>
    <row r="8" s="1" customFormat="1" ht="30" customHeight="1" spans="1:19">
      <c r="A8" s="10">
        <v>5</v>
      </c>
      <c r="B8" s="11">
        <v>131529</v>
      </c>
      <c r="C8" s="11" t="s">
        <v>40</v>
      </c>
      <c r="D8" s="11" t="s">
        <v>41</v>
      </c>
      <c r="E8" s="11" t="s">
        <v>42</v>
      </c>
      <c r="F8" s="12" t="s">
        <v>25</v>
      </c>
      <c r="G8" s="11">
        <v>39.15</v>
      </c>
      <c r="H8" s="11">
        <v>39.15</v>
      </c>
      <c r="I8" s="11">
        <v>39.8</v>
      </c>
      <c r="J8" s="11">
        <v>36.8</v>
      </c>
      <c r="K8" s="12"/>
      <c r="L8" s="11">
        <v>58</v>
      </c>
      <c r="M8" s="11">
        <v>56.5</v>
      </c>
      <c r="N8" s="26">
        <f t="shared" si="0"/>
        <v>-0.063858695652174</v>
      </c>
      <c r="O8" s="27">
        <f t="shared" si="1"/>
        <v>0.307079646017699</v>
      </c>
      <c r="P8" s="12">
        <f t="shared" si="2"/>
        <v>19.7</v>
      </c>
      <c r="Q8" s="12" t="s">
        <v>27</v>
      </c>
      <c r="R8" s="12" t="s">
        <v>28</v>
      </c>
      <c r="S8" s="12" t="s">
        <v>29</v>
      </c>
    </row>
    <row r="9" s="1" customFormat="1" ht="30" customHeight="1" spans="1:19">
      <c r="A9" s="10">
        <v>6</v>
      </c>
      <c r="B9" s="11">
        <v>2015</v>
      </c>
      <c r="C9" s="11" t="s">
        <v>43</v>
      </c>
      <c r="D9" s="11" t="s">
        <v>44</v>
      </c>
      <c r="E9" s="11" t="s">
        <v>45</v>
      </c>
      <c r="F9" s="12" t="s">
        <v>25</v>
      </c>
      <c r="G9" s="11">
        <v>7.74</v>
      </c>
      <c r="H9" s="11">
        <v>7.74</v>
      </c>
      <c r="I9" s="11">
        <v>8.5</v>
      </c>
      <c r="J9" s="11">
        <v>6.8</v>
      </c>
      <c r="K9" s="12"/>
      <c r="L9" s="11">
        <v>10.5</v>
      </c>
      <c r="M9" s="11">
        <v>8.5</v>
      </c>
      <c r="N9" s="26">
        <f t="shared" si="0"/>
        <v>-0.138235294117647</v>
      </c>
      <c r="O9" s="27">
        <f t="shared" si="1"/>
        <v>0.0894117647058823</v>
      </c>
      <c r="P9" s="12">
        <f t="shared" si="2"/>
        <v>1.7</v>
      </c>
      <c r="Q9" s="12" t="s">
        <v>27</v>
      </c>
      <c r="R9" s="12" t="s">
        <v>28</v>
      </c>
      <c r="S9" s="12" t="s">
        <v>29</v>
      </c>
    </row>
    <row r="10" s="1" customFormat="1" ht="30" customHeight="1" spans="1:19">
      <c r="A10" s="10">
        <v>7</v>
      </c>
      <c r="B10" s="11">
        <v>265</v>
      </c>
      <c r="C10" s="11" t="s">
        <v>46</v>
      </c>
      <c r="D10" s="11" t="s">
        <v>47</v>
      </c>
      <c r="E10" s="11" t="s">
        <v>48</v>
      </c>
      <c r="F10" s="12" t="s">
        <v>25</v>
      </c>
      <c r="G10" s="11">
        <v>23.38</v>
      </c>
      <c r="H10" s="11">
        <v>23.38</v>
      </c>
      <c r="I10" s="11">
        <v>26.8</v>
      </c>
      <c r="J10" s="11">
        <v>22.5</v>
      </c>
      <c r="K10" s="12"/>
      <c r="L10" s="11">
        <v>29.9</v>
      </c>
      <c r="M10" s="11">
        <v>26.5</v>
      </c>
      <c r="N10" s="26">
        <f t="shared" si="0"/>
        <v>-0.0391111111111111</v>
      </c>
      <c r="O10" s="27">
        <f t="shared" si="1"/>
        <v>0.117735849056604</v>
      </c>
      <c r="P10" s="12">
        <f t="shared" si="2"/>
        <v>4</v>
      </c>
      <c r="Q10" s="12" t="s">
        <v>27</v>
      </c>
      <c r="R10" s="12" t="s">
        <v>28</v>
      </c>
      <c r="S10" s="12" t="s">
        <v>29</v>
      </c>
    </row>
    <row r="11" s="1" customFormat="1" ht="30" customHeight="1" spans="1:19">
      <c r="A11" s="10">
        <v>8</v>
      </c>
      <c r="B11" s="11">
        <v>272</v>
      </c>
      <c r="C11" s="11" t="s">
        <v>49</v>
      </c>
      <c r="D11" s="11" t="s">
        <v>50</v>
      </c>
      <c r="E11" s="11" t="s">
        <v>51</v>
      </c>
      <c r="F11" s="12" t="s">
        <v>25</v>
      </c>
      <c r="G11" s="11">
        <v>12.33</v>
      </c>
      <c r="H11" s="11">
        <v>12.33</v>
      </c>
      <c r="I11" s="11">
        <v>13.5</v>
      </c>
      <c r="J11" s="11">
        <v>11.5</v>
      </c>
      <c r="K11" s="12"/>
      <c r="L11" s="11">
        <v>13.5</v>
      </c>
      <c r="M11" s="11">
        <v>13</v>
      </c>
      <c r="N11" s="26">
        <f t="shared" si="0"/>
        <v>-0.0721739130434783</v>
      </c>
      <c r="O11" s="27">
        <f t="shared" si="1"/>
        <v>0.0515384615384615</v>
      </c>
      <c r="P11" s="12">
        <f t="shared" si="2"/>
        <v>1.5</v>
      </c>
      <c r="Q11" s="12" t="s">
        <v>27</v>
      </c>
      <c r="R11" s="12" t="s">
        <v>28</v>
      </c>
      <c r="S11" s="12" t="s">
        <v>29</v>
      </c>
    </row>
    <row r="12" s="1" customFormat="1" ht="30" customHeight="1" spans="1:19">
      <c r="A12" s="10">
        <v>9</v>
      </c>
      <c r="B12" s="11">
        <v>17328</v>
      </c>
      <c r="C12" s="11" t="s">
        <v>52</v>
      </c>
      <c r="D12" s="11" t="s">
        <v>53</v>
      </c>
      <c r="E12" s="11" t="s">
        <v>54</v>
      </c>
      <c r="F12" s="12" t="s">
        <v>25</v>
      </c>
      <c r="G12" s="11">
        <v>57.96</v>
      </c>
      <c r="H12" s="11">
        <v>57.96</v>
      </c>
      <c r="I12" s="11">
        <v>60</v>
      </c>
      <c r="J12" s="11">
        <v>57.38</v>
      </c>
      <c r="K12" s="12"/>
      <c r="L12" s="11">
        <v>67.5</v>
      </c>
      <c r="M12" s="11">
        <v>63.8</v>
      </c>
      <c r="N12" s="26">
        <f t="shared" si="0"/>
        <v>-0.0101080515859184</v>
      </c>
      <c r="O12" s="27">
        <f t="shared" si="1"/>
        <v>0.0915360501567398</v>
      </c>
      <c r="P12" s="12">
        <f t="shared" si="2"/>
        <v>6.41999999999999</v>
      </c>
      <c r="Q12" s="12" t="s">
        <v>27</v>
      </c>
      <c r="R12" s="12" t="s">
        <v>28</v>
      </c>
      <c r="S12" s="12" t="s">
        <v>29</v>
      </c>
    </row>
    <row r="13" s="1" customFormat="1" ht="30" customHeight="1" spans="1:19">
      <c r="A13" s="10">
        <v>10</v>
      </c>
      <c r="B13" s="11">
        <v>1267</v>
      </c>
      <c r="C13" s="11" t="s">
        <v>55</v>
      </c>
      <c r="D13" s="11" t="s">
        <v>56</v>
      </c>
      <c r="E13" s="11" t="s">
        <v>57</v>
      </c>
      <c r="F13" s="12" t="s">
        <v>25</v>
      </c>
      <c r="G13" s="11">
        <v>18.99</v>
      </c>
      <c r="H13" s="11">
        <v>18.99</v>
      </c>
      <c r="I13" s="11">
        <v>19.5</v>
      </c>
      <c r="J13" s="11">
        <v>18.5</v>
      </c>
      <c r="K13" s="12"/>
      <c r="L13" s="11">
        <v>22</v>
      </c>
      <c r="M13" s="11" t="s">
        <v>26</v>
      </c>
      <c r="N13" s="26">
        <f t="shared" si="0"/>
        <v>-0.0264864864864864</v>
      </c>
      <c r="O13" s="27">
        <f>(L13-H13)/L13</f>
        <v>0.136818181818182</v>
      </c>
      <c r="P13" s="12">
        <f>L13-J13</f>
        <v>3.5</v>
      </c>
      <c r="Q13" s="12" t="s">
        <v>27</v>
      </c>
      <c r="R13" s="12" t="s">
        <v>28</v>
      </c>
      <c r="S13" s="12" t="s">
        <v>29</v>
      </c>
    </row>
    <row r="14" s="1" customFormat="1" ht="30" customHeight="1" spans="1:19">
      <c r="A14" s="10">
        <v>11</v>
      </c>
      <c r="B14" s="11">
        <v>13224</v>
      </c>
      <c r="C14" s="11" t="s">
        <v>58</v>
      </c>
      <c r="D14" s="11" t="s">
        <v>59</v>
      </c>
      <c r="E14" s="11" t="s">
        <v>60</v>
      </c>
      <c r="F14" s="12" t="s">
        <v>61</v>
      </c>
      <c r="G14" s="11">
        <v>6.67</v>
      </c>
      <c r="H14" s="11">
        <v>6.67</v>
      </c>
      <c r="I14" s="11">
        <v>7.5</v>
      </c>
      <c r="J14" s="11">
        <v>6.2</v>
      </c>
      <c r="K14" s="12"/>
      <c r="L14" s="11">
        <v>7.9</v>
      </c>
      <c r="M14" s="11">
        <v>7.5</v>
      </c>
      <c r="N14" s="26">
        <f t="shared" si="0"/>
        <v>-0.0758064516129032</v>
      </c>
      <c r="O14" s="27">
        <f t="shared" si="1"/>
        <v>0.110666666666667</v>
      </c>
      <c r="P14" s="12">
        <f t="shared" si="2"/>
        <v>1.3</v>
      </c>
      <c r="Q14" s="12" t="s">
        <v>27</v>
      </c>
      <c r="R14" s="12" t="s">
        <v>28</v>
      </c>
      <c r="S14" s="12" t="s">
        <v>29</v>
      </c>
    </row>
    <row r="15" s="1" customFormat="1" ht="30" customHeight="1" spans="1:19">
      <c r="A15" s="10">
        <v>12</v>
      </c>
      <c r="B15" s="11">
        <v>1504</v>
      </c>
      <c r="C15" s="11" t="s">
        <v>62</v>
      </c>
      <c r="D15" s="11" t="s">
        <v>63</v>
      </c>
      <c r="E15" s="11" t="s">
        <v>64</v>
      </c>
      <c r="F15" s="12" t="s">
        <v>25</v>
      </c>
      <c r="G15" s="11">
        <v>10.1</v>
      </c>
      <c r="H15" s="11">
        <v>10.1</v>
      </c>
      <c r="I15" s="11">
        <v>12.8</v>
      </c>
      <c r="J15" s="11">
        <v>9.9</v>
      </c>
      <c r="K15" s="12"/>
      <c r="L15" s="11">
        <v>12.5</v>
      </c>
      <c r="M15" s="11">
        <v>12.5</v>
      </c>
      <c r="N15" s="26">
        <f t="shared" si="0"/>
        <v>-0.0202020202020201</v>
      </c>
      <c r="O15" s="27">
        <f t="shared" si="1"/>
        <v>0.192</v>
      </c>
      <c r="P15" s="12">
        <f t="shared" si="2"/>
        <v>2.6</v>
      </c>
      <c r="Q15" s="12" t="s">
        <v>27</v>
      </c>
      <c r="R15" s="12" t="s">
        <v>28</v>
      </c>
      <c r="S15" s="12" t="s">
        <v>29</v>
      </c>
    </row>
    <row r="16" s="1" customFormat="1" ht="30" customHeight="1" spans="1:19">
      <c r="A16" s="10">
        <v>13</v>
      </c>
      <c r="B16" s="11">
        <v>38929</v>
      </c>
      <c r="C16" s="11" t="s">
        <v>65</v>
      </c>
      <c r="D16" s="11" t="s">
        <v>66</v>
      </c>
      <c r="E16" s="11" t="s">
        <v>67</v>
      </c>
      <c r="F16" s="12" t="s">
        <v>25</v>
      </c>
      <c r="G16" s="11">
        <v>9.9</v>
      </c>
      <c r="H16" s="11">
        <v>9.9</v>
      </c>
      <c r="I16" s="11">
        <v>9.9</v>
      </c>
      <c r="J16" s="11">
        <v>9.9</v>
      </c>
      <c r="K16" s="12"/>
      <c r="L16" s="11">
        <v>16.9</v>
      </c>
      <c r="M16" s="11">
        <v>14.8</v>
      </c>
      <c r="N16" s="26">
        <f t="shared" si="0"/>
        <v>0</v>
      </c>
      <c r="O16" s="27">
        <f t="shared" si="1"/>
        <v>0.331081081081081</v>
      </c>
      <c r="P16" s="12">
        <f t="shared" si="2"/>
        <v>4.9</v>
      </c>
      <c r="Q16" s="12" t="s">
        <v>68</v>
      </c>
      <c r="R16" s="12" t="s">
        <v>28</v>
      </c>
      <c r="S16" s="12" t="s">
        <v>29</v>
      </c>
    </row>
    <row r="17" s="1" customFormat="1" ht="30" customHeight="1" spans="1:19">
      <c r="A17" s="10">
        <v>14</v>
      </c>
      <c r="B17" s="11">
        <v>1249</v>
      </c>
      <c r="C17" s="11" t="s">
        <v>69</v>
      </c>
      <c r="D17" s="11" t="s">
        <v>70</v>
      </c>
      <c r="E17" s="11" t="s">
        <v>71</v>
      </c>
      <c r="F17" s="12" t="s">
        <v>61</v>
      </c>
      <c r="G17" s="11">
        <v>16.5</v>
      </c>
      <c r="H17" s="11">
        <v>16.5</v>
      </c>
      <c r="I17" s="11">
        <v>18</v>
      </c>
      <c r="J17" s="11">
        <v>16.5</v>
      </c>
      <c r="K17" s="12"/>
      <c r="L17" s="11">
        <v>19.8</v>
      </c>
      <c r="M17" s="11" t="s">
        <v>26</v>
      </c>
      <c r="N17" s="26">
        <f t="shared" si="0"/>
        <v>0</v>
      </c>
      <c r="O17" s="27">
        <f>(L17-H17)/L17</f>
        <v>0.166666666666667</v>
      </c>
      <c r="P17" s="12">
        <f>L17-J17</f>
        <v>3.3</v>
      </c>
      <c r="Q17" s="12" t="s">
        <v>68</v>
      </c>
      <c r="R17" s="12" t="s">
        <v>28</v>
      </c>
      <c r="S17" s="12" t="s">
        <v>29</v>
      </c>
    </row>
    <row r="18" s="1" customFormat="1" ht="30" customHeight="1" spans="1:19">
      <c r="A18" s="10">
        <v>15</v>
      </c>
      <c r="B18" s="11">
        <v>110029</v>
      </c>
      <c r="C18" s="11" t="s">
        <v>72</v>
      </c>
      <c r="D18" s="11" t="s">
        <v>73</v>
      </c>
      <c r="E18" s="11" t="s">
        <v>74</v>
      </c>
      <c r="F18" s="12" t="s">
        <v>25</v>
      </c>
      <c r="G18" s="11">
        <v>15.45</v>
      </c>
      <c r="H18" s="11">
        <v>15.45</v>
      </c>
      <c r="I18" s="11">
        <v>18.5</v>
      </c>
      <c r="J18" s="11">
        <v>15.5</v>
      </c>
      <c r="K18" s="12"/>
      <c r="L18" s="11">
        <v>19.8</v>
      </c>
      <c r="M18" s="11">
        <v>19.5</v>
      </c>
      <c r="N18" s="26">
        <f t="shared" si="0"/>
        <v>0.00322580645161295</v>
      </c>
      <c r="O18" s="27">
        <f t="shared" si="1"/>
        <v>0.207692307692308</v>
      </c>
      <c r="P18" s="12">
        <f t="shared" si="2"/>
        <v>4</v>
      </c>
      <c r="Q18" s="12" t="s">
        <v>68</v>
      </c>
      <c r="R18" s="12" t="s">
        <v>28</v>
      </c>
      <c r="S18" s="12" t="s">
        <v>29</v>
      </c>
    </row>
    <row r="19" s="1" customFormat="1" ht="30" customHeight="1" spans="1:19">
      <c r="A19" s="10">
        <v>16</v>
      </c>
      <c r="B19" s="11">
        <v>1264</v>
      </c>
      <c r="C19" s="11" t="s">
        <v>75</v>
      </c>
      <c r="D19" s="11" t="s">
        <v>76</v>
      </c>
      <c r="E19" s="11" t="s">
        <v>77</v>
      </c>
      <c r="F19" s="12" t="s">
        <v>61</v>
      </c>
      <c r="G19" s="11">
        <v>24.73</v>
      </c>
      <c r="H19" s="11">
        <v>24.73</v>
      </c>
      <c r="I19" s="11">
        <v>26</v>
      </c>
      <c r="J19" s="11">
        <v>24.8</v>
      </c>
      <c r="K19" s="12"/>
      <c r="L19" s="11">
        <v>28.8</v>
      </c>
      <c r="M19" s="11">
        <v>27.5</v>
      </c>
      <c r="N19" s="26">
        <f t="shared" si="0"/>
        <v>0.0028225806451613</v>
      </c>
      <c r="O19" s="27">
        <f t="shared" si="1"/>
        <v>0.100727272727273</v>
      </c>
      <c r="P19" s="12">
        <f t="shared" si="2"/>
        <v>2.7</v>
      </c>
      <c r="Q19" s="12" t="s">
        <v>68</v>
      </c>
      <c r="R19" s="12" t="s">
        <v>28</v>
      </c>
      <c r="S19" s="12" t="s">
        <v>29</v>
      </c>
    </row>
    <row r="20" s="1" customFormat="1" ht="30" customHeight="1" spans="1:19">
      <c r="A20" s="10">
        <v>17</v>
      </c>
      <c r="B20" s="11">
        <v>253</v>
      </c>
      <c r="C20" s="11" t="s">
        <v>78</v>
      </c>
      <c r="D20" s="11" t="s">
        <v>79</v>
      </c>
      <c r="E20" s="11" t="s">
        <v>80</v>
      </c>
      <c r="F20" s="12" t="s">
        <v>61</v>
      </c>
      <c r="G20" s="11">
        <v>10.91</v>
      </c>
      <c r="H20" s="11">
        <v>10.91</v>
      </c>
      <c r="I20" s="11">
        <v>11</v>
      </c>
      <c r="J20" s="11">
        <v>11</v>
      </c>
      <c r="K20" s="12"/>
      <c r="L20" s="11">
        <v>13.8</v>
      </c>
      <c r="M20" s="11" t="s">
        <v>26</v>
      </c>
      <c r="N20" s="26">
        <f t="shared" si="0"/>
        <v>0.00818181818181817</v>
      </c>
      <c r="O20" s="27">
        <f>(L20-H20)/L20</f>
        <v>0.209420289855072</v>
      </c>
      <c r="P20" s="12">
        <f>L20-J20</f>
        <v>2.8</v>
      </c>
      <c r="Q20" s="12" t="s">
        <v>81</v>
      </c>
      <c r="R20" s="12" t="s">
        <v>28</v>
      </c>
      <c r="S20" s="12" t="s">
        <v>29</v>
      </c>
    </row>
    <row r="21" s="1" customFormat="1" ht="30" customHeight="1" spans="1:19">
      <c r="A21" s="10">
        <v>18</v>
      </c>
      <c r="B21" s="11">
        <v>1818</v>
      </c>
      <c r="C21" s="11" t="s">
        <v>82</v>
      </c>
      <c r="D21" s="11" t="s">
        <v>83</v>
      </c>
      <c r="E21" s="11" t="s">
        <v>84</v>
      </c>
      <c r="F21" s="12" t="s">
        <v>61</v>
      </c>
      <c r="G21" s="11">
        <v>2.55</v>
      </c>
      <c r="H21" s="11">
        <v>2.55</v>
      </c>
      <c r="I21" s="11">
        <v>3.2</v>
      </c>
      <c r="J21" s="11">
        <v>2.7</v>
      </c>
      <c r="K21" s="12"/>
      <c r="L21" s="11">
        <v>4</v>
      </c>
      <c r="M21" s="11">
        <v>3.5</v>
      </c>
      <c r="N21" s="26">
        <f t="shared" si="0"/>
        <v>0.0555555555555557</v>
      </c>
      <c r="O21" s="27">
        <f t="shared" si="1"/>
        <v>0.271428571428571</v>
      </c>
      <c r="P21" s="12">
        <f t="shared" si="2"/>
        <v>0.8</v>
      </c>
      <c r="Q21" s="12" t="s">
        <v>81</v>
      </c>
      <c r="R21" s="12" t="s">
        <v>28</v>
      </c>
      <c r="S21" s="12" t="s">
        <v>29</v>
      </c>
    </row>
    <row r="22" s="1" customFormat="1" ht="30" customHeight="1" spans="1:19">
      <c r="A22" s="10">
        <v>19</v>
      </c>
      <c r="B22" s="11">
        <v>3858</v>
      </c>
      <c r="C22" s="11" t="s">
        <v>85</v>
      </c>
      <c r="D22" s="11" t="s">
        <v>86</v>
      </c>
      <c r="E22" s="11" t="s">
        <v>87</v>
      </c>
      <c r="F22" s="12" t="s">
        <v>61</v>
      </c>
      <c r="G22" s="11">
        <v>29.6</v>
      </c>
      <c r="H22" s="11">
        <v>29.6</v>
      </c>
      <c r="I22" s="11">
        <v>29.8</v>
      </c>
      <c r="J22" s="11">
        <v>29.8</v>
      </c>
      <c r="K22" s="12"/>
      <c r="L22" s="11">
        <v>34.9</v>
      </c>
      <c r="M22" s="11">
        <v>32.8</v>
      </c>
      <c r="N22" s="26">
        <f t="shared" si="0"/>
        <v>0.00671140939597313</v>
      </c>
      <c r="O22" s="27">
        <f t="shared" si="1"/>
        <v>0.097560975609756</v>
      </c>
      <c r="P22" s="12">
        <f t="shared" si="2"/>
        <v>3</v>
      </c>
      <c r="Q22" s="12" t="s">
        <v>81</v>
      </c>
      <c r="R22" s="12" t="s">
        <v>28</v>
      </c>
      <c r="S22" s="12" t="s">
        <v>29</v>
      </c>
    </row>
    <row r="23" s="1" customFormat="1" ht="30" customHeight="1" spans="1:19">
      <c r="A23" s="10">
        <v>20</v>
      </c>
      <c r="B23" s="11">
        <v>402</v>
      </c>
      <c r="C23" s="11" t="s">
        <v>88</v>
      </c>
      <c r="D23" s="11" t="s">
        <v>89</v>
      </c>
      <c r="E23" s="11" t="s">
        <v>90</v>
      </c>
      <c r="F23" s="12" t="s">
        <v>25</v>
      </c>
      <c r="G23" s="11">
        <v>27.3</v>
      </c>
      <c r="H23" s="11">
        <v>27.3</v>
      </c>
      <c r="I23" s="11">
        <v>30</v>
      </c>
      <c r="J23" s="11">
        <v>27.5</v>
      </c>
      <c r="K23" s="12"/>
      <c r="L23" s="11">
        <v>34.8</v>
      </c>
      <c r="M23" s="11">
        <v>31.5</v>
      </c>
      <c r="N23" s="26">
        <f t="shared" si="0"/>
        <v>0.00727272727272725</v>
      </c>
      <c r="O23" s="27">
        <f t="shared" si="1"/>
        <v>0.133333333333333</v>
      </c>
      <c r="P23" s="12">
        <f t="shared" si="2"/>
        <v>4</v>
      </c>
      <c r="Q23" s="12" t="s">
        <v>81</v>
      </c>
      <c r="R23" s="12" t="s">
        <v>28</v>
      </c>
      <c r="S23" s="12" t="s">
        <v>29</v>
      </c>
    </row>
    <row r="24" s="1" customFormat="1" ht="30" customHeight="1" spans="1:19">
      <c r="A24" s="10">
        <v>21</v>
      </c>
      <c r="B24" s="11">
        <v>832</v>
      </c>
      <c r="C24" s="11" t="s">
        <v>91</v>
      </c>
      <c r="D24" s="11" t="s">
        <v>34</v>
      </c>
      <c r="E24" s="11" t="s">
        <v>74</v>
      </c>
      <c r="F24" s="12" t="s">
        <v>25</v>
      </c>
      <c r="G24" s="11">
        <v>10.29</v>
      </c>
      <c r="H24" s="11">
        <v>10.29</v>
      </c>
      <c r="I24" s="11">
        <v>13.5</v>
      </c>
      <c r="J24" s="11">
        <v>10.5</v>
      </c>
      <c r="K24" s="12"/>
      <c r="L24" s="11">
        <v>13.5</v>
      </c>
      <c r="M24" s="11">
        <v>13</v>
      </c>
      <c r="N24" s="26">
        <f t="shared" si="0"/>
        <v>0.0200000000000001</v>
      </c>
      <c r="O24" s="27">
        <f t="shared" si="1"/>
        <v>0.208461538461539</v>
      </c>
      <c r="P24" s="12">
        <f t="shared" si="2"/>
        <v>2.5</v>
      </c>
      <c r="Q24" s="12" t="s">
        <v>81</v>
      </c>
      <c r="R24" s="12" t="s">
        <v>28</v>
      </c>
      <c r="S24" s="12" t="s">
        <v>29</v>
      </c>
    </row>
    <row r="25" s="1" customFormat="1" ht="30" customHeight="1" spans="1:19">
      <c r="A25" s="10">
        <v>22</v>
      </c>
      <c r="B25" s="11">
        <v>792</v>
      </c>
      <c r="C25" s="11" t="s">
        <v>92</v>
      </c>
      <c r="D25" s="11" t="s">
        <v>93</v>
      </c>
      <c r="E25" s="11" t="s">
        <v>94</v>
      </c>
      <c r="F25" s="12" t="s">
        <v>95</v>
      </c>
      <c r="G25" s="11">
        <v>16.27</v>
      </c>
      <c r="H25" s="11">
        <v>16.27</v>
      </c>
      <c r="I25" s="11">
        <v>16.5</v>
      </c>
      <c r="J25" s="11">
        <v>16.5</v>
      </c>
      <c r="K25" s="12"/>
      <c r="L25" s="11">
        <v>21.5</v>
      </c>
      <c r="M25" s="11">
        <v>20</v>
      </c>
      <c r="N25" s="26">
        <f t="shared" si="0"/>
        <v>0.013939393939394</v>
      </c>
      <c r="O25" s="27">
        <f t="shared" si="1"/>
        <v>0.1865</v>
      </c>
      <c r="P25" s="12">
        <f t="shared" si="2"/>
        <v>3.5</v>
      </c>
      <c r="Q25" s="12" t="s">
        <v>81</v>
      </c>
      <c r="R25" s="12" t="s">
        <v>28</v>
      </c>
      <c r="S25" s="12" t="s">
        <v>29</v>
      </c>
    </row>
    <row r="26" s="1" customFormat="1" ht="30" customHeight="1" spans="1:19">
      <c r="A26" s="10">
        <v>23</v>
      </c>
      <c r="B26" s="11">
        <v>242</v>
      </c>
      <c r="C26" s="11" t="s">
        <v>96</v>
      </c>
      <c r="D26" s="11" t="s">
        <v>97</v>
      </c>
      <c r="E26" s="11" t="s">
        <v>98</v>
      </c>
      <c r="F26" s="12" t="s">
        <v>25</v>
      </c>
      <c r="G26" s="11">
        <v>6.27</v>
      </c>
      <c r="H26" s="11">
        <v>6.27</v>
      </c>
      <c r="I26" s="11">
        <v>7</v>
      </c>
      <c r="J26" s="11">
        <v>6.5</v>
      </c>
      <c r="K26" s="12"/>
      <c r="L26" s="11">
        <v>9.8</v>
      </c>
      <c r="M26" s="11" t="s">
        <v>26</v>
      </c>
      <c r="N26" s="26">
        <f t="shared" si="0"/>
        <v>0.0353846153846155</v>
      </c>
      <c r="O26" s="27">
        <f>(L26-H26)/L26</f>
        <v>0.360204081632653</v>
      </c>
      <c r="P26" s="12">
        <f>L26-J26</f>
        <v>3.3</v>
      </c>
      <c r="Q26" s="12" t="s">
        <v>81</v>
      </c>
      <c r="R26" s="12" t="s">
        <v>28</v>
      </c>
      <c r="S26" s="12" t="s">
        <v>29</v>
      </c>
    </row>
    <row r="27" s="1" customFormat="1" ht="30" customHeight="1" spans="1:19">
      <c r="A27" s="10">
        <v>24</v>
      </c>
      <c r="B27" s="11">
        <v>852</v>
      </c>
      <c r="C27" s="11" t="s">
        <v>99</v>
      </c>
      <c r="D27" s="11" t="s">
        <v>100</v>
      </c>
      <c r="E27" s="11" t="s">
        <v>101</v>
      </c>
      <c r="F27" s="12" t="s">
        <v>25</v>
      </c>
      <c r="G27" s="11">
        <v>7.56</v>
      </c>
      <c r="H27" s="11">
        <v>7.56</v>
      </c>
      <c r="I27" s="11">
        <v>9.8</v>
      </c>
      <c r="J27" s="11">
        <v>7.8</v>
      </c>
      <c r="K27" s="12"/>
      <c r="L27" s="11"/>
      <c r="M27" s="11">
        <v>9</v>
      </c>
      <c r="N27" s="26">
        <f t="shared" si="0"/>
        <v>0.0307692307692308</v>
      </c>
      <c r="O27" s="27">
        <f t="shared" si="1"/>
        <v>0.16</v>
      </c>
      <c r="P27" s="12">
        <f t="shared" si="2"/>
        <v>1.2</v>
      </c>
      <c r="Q27" s="12" t="s">
        <v>81</v>
      </c>
      <c r="R27" s="12" t="s">
        <v>28</v>
      </c>
      <c r="S27" s="12" t="s">
        <v>29</v>
      </c>
    </row>
    <row r="28" s="1" customFormat="1" ht="30" customHeight="1" spans="1:19">
      <c r="A28" s="10">
        <v>25</v>
      </c>
      <c r="B28" s="11">
        <v>13565</v>
      </c>
      <c r="C28" s="11" t="s">
        <v>102</v>
      </c>
      <c r="D28" s="11" t="s">
        <v>103</v>
      </c>
      <c r="E28" s="11" t="s">
        <v>104</v>
      </c>
      <c r="F28" s="12" t="s">
        <v>25</v>
      </c>
      <c r="G28" s="11">
        <v>14.65</v>
      </c>
      <c r="H28" s="11">
        <v>14.65</v>
      </c>
      <c r="I28" s="11">
        <v>16</v>
      </c>
      <c r="J28" s="11">
        <v>14.9</v>
      </c>
      <c r="K28" s="12"/>
      <c r="L28" s="11">
        <v>18.7</v>
      </c>
      <c r="M28" s="11">
        <v>16.5</v>
      </c>
      <c r="N28" s="26">
        <f t="shared" si="0"/>
        <v>0.0167785234899329</v>
      </c>
      <c r="O28" s="27">
        <f t="shared" si="1"/>
        <v>0.112121212121212</v>
      </c>
      <c r="P28" s="12">
        <f t="shared" si="2"/>
        <v>1.6</v>
      </c>
      <c r="Q28" s="12" t="s">
        <v>81</v>
      </c>
      <c r="R28" s="12" t="s">
        <v>28</v>
      </c>
      <c r="S28" s="12" t="s">
        <v>29</v>
      </c>
    </row>
    <row r="29" s="1" customFormat="1" ht="30" customHeight="1" spans="1:19">
      <c r="A29" s="10">
        <v>26</v>
      </c>
      <c r="B29" s="11">
        <v>69796</v>
      </c>
      <c r="C29" s="11" t="s">
        <v>105</v>
      </c>
      <c r="D29" s="11" t="s">
        <v>34</v>
      </c>
      <c r="E29" s="11" t="s">
        <v>106</v>
      </c>
      <c r="F29" s="12" t="s">
        <v>36</v>
      </c>
      <c r="G29" s="11">
        <v>20.25</v>
      </c>
      <c r="H29" s="11">
        <v>20.25</v>
      </c>
      <c r="I29" s="11">
        <v>22.8</v>
      </c>
      <c r="J29" s="11">
        <v>20.5</v>
      </c>
      <c r="K29" s="12"/>
      <c r="L29" s="11">
        <v>24</v>
      </c>
      <c r="M29" s="11">
        <v>22.5</v>
      </c>
      <c r="N29" s="26">
        <f t="shared" si="0"/>
        <v>0.0121951219512195</v>
      </c>
      <c r="O29" s="27">
        <f t="shared" si="1"/>
        <v>0.1</v>
      </c>
      <c r="P29" s="12">
        <f t="shared" si="2"/>
        <v>2</v>
      </c>
      <c r="Q29" s="12" t="s">
        <v>81</v>
      </c>
      <c r="R29" s="12" t="s">
        <v>28</v>
      </c>
      <c r="S29" s="12" t="s">
        <v>29</v>
      </c>
    </row>
    <row r="30" s="1" customFormat="1" ht="30" customHeight="1" spans="1:19">
      <c r="A30" s="10">
        <v>27</v>
      </c>
      <c r="B30" s="11">
        <v>42782</v>
      </c>
      <c r="C30" s="11" t="s">
        <v>107</v>
      </c>
      <c r="D30" s="11" t="s">
        <v>108</v>
      </c>
      <c r="E30" s="11" t="s">
        <v>109</v>
      </c>
      <c r="F30" s="12" t="s">
        <v>25</v>
      </c>
      <c r="G30" s="11">
        <v>15.94</v>
      </c>
      <c r="H30" s="11">
        <v>15.94</v>
      </c>
      <c r="I30" s="11">
        <v>18</v>
      </c>
      <c r="J30" s="11">
        <v>16.2</v>
      </c>
      <c r="K30" s="12"/>
      <c r="L30" s="11">
        <v>24</v>
      </c>
      <c r="M30" s="11">
        <v>23.5</v>
      </c>
      <c r="N30" s="26">
        <f t="shared" si="0"/>
        <v>0.0160493827160494</v>
      </c>
      <c r="O30" s="27">
        <f t="shared" si="1"/>
        <v>0.321702127659575</v>
      </c>
      <c r="P30" s="12">
        <f t="shared" si="2"/>
        <v>7.3</v>
      </c>
      <c r="Q30" s="12" t="s">
        <v>81</v>
      </c>
      <c r="R30" s="12" t="s">
        <v>28</v>
      </c>
      <c r="S30" s="12" t="s">
        <v>29</v>
      </c>
    </row>
    <row r="31" s="1" customFormat="1" ht="30" customHeight="1" spans="1:19">
      <c r="A31" s="10">
        <v>28</v>
      </c>
      <c r="B31" s="11">
        <v>523</v>
      </c>
      <c r="C31" s="11" t="s">
        <v>110</v>
      </c>
      <c r="D31" s="11" t="s">
        <v>111</v>
      </c>
      <c r="E31" s="11" t="s">
        <v>112</v>
      </c>
      <c r="F31" s="12" t="s">
        <v>61</v>
      </c>
      <c r="G31" s="11">
        <v>6.22</v>
      </c>
      <c r="H31" s="11">
        <v>6.22</v>
      </c>
      <c r="I31" s="11">
        <v>7</v>
      </c>
      <c r="J31" s="11">
        <v>6.5</v>
      </c>
      <c r="K31" s="12"/>
      <c r="L31" s="11">
        <v>9.8</v>
      </c>
      <c r="M31" s="11">
        <v>9.5</v>
      </c>
      <c r="N31" s="26">
        <f t="shared" si="0"/>
        <v>0.0430769230769231</v>
      </c>
      <c r="O31" s="27">
        <f t="shared" si="1"/>
        <v>0.345263157894737</v>
      </c>
      <c r="P31" s="12">
        <f t="shared" si="2"/>
        <v>3</v>
      </c>
      <c r="Q31" s="12" t="s">
        <v>81</v>
      </c>
      <c r="R31" s="12" t="s">
        <v>28</v>
      </c>
      <c r="S31" s="12" t="s">
        <v>29</v>
      </c>
    </row>
    <row r="32" s="1" customFormat="1" ht="30" customHeight="1" spans="1:19">
      <c r="A32" s="10">
        <v>29</v>
      </c>
      <c r="B32" s="11">
        <v>43479</v>
      </c>
      <c r="C32" s="11" t="s">
        <v>113</v>
      </c>
      <c r="D32" s="11" t="s">
        <v>114</v>
      </c>
      <c r="E32" s="11" t="s">
        <v>32</v>
      </c>
      <c r="F32" s="12" t="s">
        <v>25</v>
      </c>
      <c r="G32" s="11">
        <v>29.5</v>
      </c>
      <c r="H32" s="11">
        <v>29.5</v>
      </c>
      <c r="I32" s="11">
        <v>30.8</v>
      </c>
      <c r="J32" s="11">
        <v>29.8</v>
      </c>
      <c r="K32" s="12"/>
      <c r="L32" s="11">
        <v>34.5</v>
      </c>
      <c r="M32" s="11">
        <v>34</v>
      </c>
      <c r="N32" s="26">
        <f t="shared" si="0"/>
        <v>0.0100671140939598</v>
      </c>
      <c r="O32" s="27">
        <f t="shared" si="1"/>
        <v>0.132352941176471</v>
      </c>
      <c r="P32" s="12">
        <f t="shared" si="2"/>
        <v>4.2</v>
      </c>
      <c r="Q32" s="12" t="s">
        <v>81</v>
      </c>
      <c r="R32" s="12" t="s">
        <v>28</v>
      </c>
      <c r="S32" s="12" t="s">
        <v>29</v>
      </c>
    </row>
    <row r="33" s="1" customFormat="1" ht="30" customHeight="1" spans="1:19">
      <c r="A33" s="10">
        <v>30</v>
      </c>
      <c r="B33" s="11">
        <v>11490</v>
      </c>
      <c r="C33" s="11" t="s">
        <v>115</v>
      </c>
      <c r="D33" s="11" t="s">
        <v>116</v>
      </c>
      <c r="E33" s="11" t="s">
        <v>117</v>
      </c>
      <c r="F33" s="12" t="s">
        <v>61</v>
      </c>
      <c r="G33" s="11">
        <v>22.49</v>
      </c>
      <c r="H33" s="11">
        <v>22.49</v>
      </c>
      <c r="I33" s="11">
        <v>23.9</v>
      </c>
      <c r="J33" s="11">
        <v>22.8</v>
      </c>
      <c r="K33" s="12"/>
      <c r="L33" s="11">
        <v>26.5</v>
      </c>
      <c r="M33" s="11">
        <v>26</v>
      </c>
      <c r="N33" s="26">
        <f t="shared" si="0"/>
        <v>0.0135964912280703</v>
      </c>
      <c r="O33" s="27">
        <f t="shared" si="1"/>
        <v>0.135</v>
      </c>
      <c r="P33" s="12">
        <f t="shared" si="2"/>
        <v>3.2</v>
      </c>
      <c r="Q33" s="12" t="s">
        <v>81</v>
      </c>
      <c r="R33" s="12" t="s">
        <v>28</v>
      </c>
      <c r="S33" s="12" t="s">
        <v>29</v>
      </c>
    </row>
    <row r="34" s="1" customFormat="1" ht="30" customHeight="1" spans="1:19">
      <c r="A34" s="10">
        <v>31</v>
      </c>
      <c r="B34" s="11">
        <v>2383</v>
      </c>
      <c r="C34" s="11" t="s">
        <v>118</v>
      </c>
      <c r="D34" s="11" t="s">
        <v>119</v>
      </c>
      <c r="E34" s="11" t="s">
        <v>120</v>
      </c>
      <c r="F34" s="12" t="s">
        <v>25</v>
      </c>
      <c r="G34" s="11">
        <v>19.55</v>
      </c>
      <c r="H34" s="11">
        <v>19.55</v>
      </c>
      <c r="I34" s="11">
        <v>21</v>
      </c>
      <c r="J34" s="11">
        <v>19.9</v>
      </c>
      <c r="K34" s="12"/>
      <c r="L34" s="11">
        <v>24.5</v>
      </c>
      <c r="M34" s="11">
        <v>23</v>
      </c>
      <c r="N34" s="26">
        <f t="shared" si="0"/>
        <v>0.0175879396984924</v>
      </c>
      <c r="O34" s="27">
        <f t="shared" si="1"/>
        <v>0.15</v>
      </c>
      <c r="P34" s="12">
        <f t="shared" si="2"/>
        <v>3.1</v>
      </c>
      <c r="Q34" s="12" t="s">
        <v>81</v>
      </c>
      <c r="R34" s="12" t="s">
        <v>28</v>
      </c>
      <c r="S34" s="12" t="s">
        <v>29</v>
      </c>
    </row>
    <row r="35" s="1" customFormat="1" ht="30" customHeight="1" spans="1:19">
      <c r="A35" s="10">
        <v>32</v>
      </c>
      <c r="B35" s="11">
        <v>321</v>
      </c>
      <c r="C35" s="11" t="s">
        <v>121</v>
      </c>
      <c r="D35" s="11" t="s">
        <v>122</v>
      </c>
      <c r="E35" s="11" t="s">
        <v>80</v>
      </c>
      <c r="F35" s="12" t="s">
        <v>61</v>
      </c>
      <c r="G35" s="11">
        <v>4.64</v>
      </c>
      <c r="H35" s="11">
        <v>4.64</v>
      </c>
      <c r="I35" s="11">
        <v>5</v>
      </c>
      <c r="J35" s="11">
        <v>5</v>
      </c>
      <c r="K35" s="12"/>
      <c r="L35" s="11">
        <v>7.5</v>
      </c>
      <c r="M35" s="11">
        <v>7</v>
      </c>
      <c r="N35" s="26">
        <f t="shared" si="0"/>
        <v>0.0720000000000001</v>
      </c>
      <c r="O35" s="27">
        <f t="shared" si="1"/>
        <v>0.337142857142857</v>
      </c>
      <c r="P35" s="12">
        <f t="shared" si="2"/>
        <v>2</v>
      </c>
      <c r="Q35" s="12" t="s">
        <v>81</v>
      </c>
      <c r="R35" s="12" t="s">
        <v>28</v>
      </c>
      <c r="S35" s="12" t="s">
        <v>29</v>
      </c>
    </row>
    <row r="36" s="1" customFormat="1" ht="30" customHeight="1" spans="1:19">
      <c r="A36" s="10">
        <v>33</v>
      </c>
      <c r="B36" s="11">
        <v>6124</v>
      </c>
      <c r="C36" s="11" t="s">
        <v>123</v>
      </c>
      <c r="D36" s="11" t="s">
        <v>124</v>
      </c>
      <c r="E36" s="11" t="s">
        <v>90</v>
      </c>
      <c r="F36" s="12" t="s">
        <v>25</v>
      </c>
      <c r="G36" s="11">
        <v>15.63</v>
      </c>
      <c r="H36" s="11">
        <v>15.63</v>
      </c>
      <c r="I36" s="11">
        <v>20</v>
      </c>
      <c r="J36" s="11">
        <v>16</v>
      </c>
      <c r="K36" s="12"/>
      <c r="L36" s="11">
        <v>19.8</v>
      </c>
      <c r="M36" s="11">
        <v>18.5</v>
      </c>
      <c r="N36" s="26">
        <f t="shared" si="0"/>
        <v>0.023125</v>
      </c>
      <c r="O36" s="27">
        <f t="shared" si="1"/>
        <v>0.155135135135135</v>
      </c>
      <c r="P36" s="12">
        <f t="shared" si="2"/>
        <v>2.5</v>
      </c>
      <c r="Q36" s="12" t="s">
        <v>81</v>
      </c>
      <c r="R36" s="12" t="s">
        <v>28</v>
      </c>
      <c r="S36" s="12" t="s">
        <v>29</v>
      </c>
    </row>
    <row r="37" s="1" customFormat="1" ht="30" customHeight="1" spans="1:19">
      <c r="A37" s="10">
        <v>34</v>
      </c>
      <c r="B37" s="11">
        <v>329</v>
      </c>
      <c r="C37" s="11" t="s">
        <v>125</v>
      </c>
      <c r="D37" s="11" t="s">
        <v>126</v>
      </c>
      <c r="E37" s="11" t="s">
        <v>127</v>
      </c>
      <c r="F37" s="12" t="s">
        <v>95</v>
      </c>
      <c r="G37" s="11">
        <v>2.13</v>
      </c>
      <c r="H37" s="11">
        <v>2.13</v>
      </c>
      <c r="I37" s="11">
        <v>3</v>
      </c>
      <c r="J37" s="11">
        <v>2.5</v>
      </c>
      <c r="K37" s="12"/>
      <c r="L37" s="11">
        <v>3</v>
      </c>
      <c r="M37" s="11">
        <v>2.5</v>
      </c>
      <c r="N37" s="26">
        <f t="shared" si="0"/>
        <v>0.148</v>
      </c>
      <c r="O37" s="27">
        <f t="shared" si="1"/>
        <v>0.148</v>
      </c>
      <c r="P37" s="12">
        <f t="shared" si="2"/>
        <v>0</v>
      </c>
      <c r="Q37" s="12" t="s">
        <v>81</v>
      </c>
      <c r="R37" s="12" t="s">
        <v>28</v>
      </c>
      <c r="S37" s="12" t="s">
        <v>29</v>
      </c>
    </row>
    <row r="38" s="1" customFormat="1" ht="30" customHeight="1" spans="1:19">
      <c r="A38" s="10">
        <v>35</v>
      </c>
      <c r="B38" s="11">
        <v>224179</v>
      </c>
      <c r="C38" s="11" t="s">
        <v>128</v>
      </c>
      <c r="D38" s="11" t="s">
        <v>129</v>
      </c>
      <c r="E38" s="11" t="s">
        <v>130</v>
      </c>
      <c r="F38" s="12" t="s">
        <v>25</v>
      </c>
      <c r="G38" s="11">
        <v>16.12</v>
      </c>
      <c r="H38" s="11">
        <v>16.12</v>
      </c>
      <c r="I38" s="11">
        <v>20</v>
      </c>
      <c r="J38" s="11">
        <v>16.5</v>
      </c>
      <c r="K38" s="12"/>
      <c r="L38" s="11">
        <v>25.8</v>
      </c>
      <c r="M38" s="11">
        <v>24.5</v>
      </c>
      <c r="N38" s="26">
        <f t="shared" si="0"/>
        <v>0.023030303030303</v>
      </c>
      <c r="O38" s="27">
        <f t="shared" si="1"/>
        <v>0.342040816326531</v>
      </c>
      <c r="P38" s="12">
        <f t="shared" si="2"/>
        <v>8</v>
      </c>
      <c r="Q38" s="12" t="s">
        <v>81</v>
      </c>
      <c r="R38" s="12" t="s">
        <v>28</v>
      </c>
      <c r="S38" s="12" t="s">
        <v>29</v>
      </c>
    </row>
    <row r="39" s="1" customFormat="1" ht="30" customHeight="1" spans="1:19">
      <c r="A39" s="10">
        <v>36</v>
      </c>
      <c r="B39" s="11">
        <v>14684</v>
      </c>
      <c r="C39" s="11" t="s">
        <v>131</v>
      </c>
      <c r="D39" s="11" t="s">
        <v>132</v>
      </c>
      <c r="E39" s="11" t="s">
        <v>133</v>
      </c>
      <c r="F39" s="12" t="s">
        <v>25</v>
      </c>
      <c r="G39" s="11">
        <v>32.12</v>
      </c>
      <c r="H39" s="11">
        <v>32.12</v>
      </c>
      <c r="I39" s="11">
        <v>35</v>
      </c>
      <c r="J39" s="11">
        <v>32.5</v>
      </c>
      <c r="K39" s="12"/>
      <c r="L39" s="11">
        <v>42</v>
      </c>
      <c r="M39" s="11">
        <v>39.8</v>
      </c>
      <c r="N39" s="26">
        <f t="shared" si="0"/>
        <v>0.0116923076923078</v>
      </c>
      <c r="O39" s="27">
        <f t="shared" si="1"/>
        <v>0.192964824120603</v>
      </c>
      <c r="P39" s="12">
        <f t="shared" si="2"/>
        <v>7.3</v>
      </c>
      <c r="Q39" s="12" t="s">
        <v>81</v>
      </c>
      <c r="R39" s="12" t="s">
        <v>28</v>
      </c>
      <c r="S39" s="12" t="s">
        <v>29</v>
      </c>
    </row>
    <row r="40" s="1" customFormat="1" ht="30" customHeight="1" spans="1:19">
      <c r="A40" s="10">
        <v>37</v>
      </c>
      <c r="B40" s="11">
        <v>125086</v>
      </c>
      <c r="C40" s="11" t="s">
        <v>134</v>
      </c>
      <c r="D40" s="11" t="s">
        <v>135</v>
      </c>
      <c r="E40" s="11" t="s">
        <v>136</v>
      </c>
      <c r="F40" s="12" t="s">
        <v>25</v>
      </c>
      <c r="G40" s="11">
        <v>14.6</v>
      </c>
      <c r="H40" s="11">
        <v>14.6</v>
      </c>
      <c r="I40" s="11">
        <v>16.4</v>
      </c>
      <c r="J40" s="11">
        <v>15</v>
      </c>
      <c r="K40" s="12"/>
      <c r="L40" s="11">
        <v>21</v>
      </c>
      <c r="M40" s="11">
        <v>19.9</v>
      </c>
      <c r="N40" s="26">
        <f t="shared" si="0"/>
        <v>0.0266666666666667</v>
      </c>
      <c r="O40" s="27">
        <f t="shared" si="1"/>
        <v>0.266331658291457</v>
      </c>
      <c r="P40" s="12">
        <f t="shared" si="2"/>
        <v>4.9</v>
      </c>
      <c r="Q40" s="12" t="s">
        <v>81</v>
      </c>
      <c r="R40" s="12" t="s">
        <v>28</v>
      </c>
      <c r="S40" s="12" t="s">
        <v>29</v>
      </c>
    </row>
    <row r="41" s="1" customFormat="1" ht="30" customHeight="1" spans="1:19">
      <c r="A41" s="10">
        <v>38</v>
      </c>
      <c r="B41" s="11">
        <v>582</v>
      </c>
      <c r="C41" s="11" t="s">
        <v>137</v>
      </c>
      <c r="D41" s="11" t="s">
        <v>138</v>
      </c>
      <c r="E41" s="11" t="s">
        <v>139</v>
      </c>
      <c r="F41" s="12" t="s">
        <v>25</v>
      </c>
      <c r="G41" s="11">
        <v>1.36</v>
      </c>
      <c r="H41" s="11">
        <v>1.36</v>
      </c>
      <c r="I41" s="11">
        <v>2</v>
      </c>
      <c r="J41" s="11">
        <v>1.8</v>
      </c>
      <c r="K41" s="12"/>
      <c r="L41" s="11">
        <v>2.5</v>
      </c>
      <c r="M41" s="11" t="s">
        <v>26</v>
      </c>
      <c r="N41" s="26">
        <f t="shared" si="0"/>
        <v>0.244444444444444</v>
      </c>
      <c r="O41" s="27">
        <f>(L41-H41)/L41</f>
        <v>0.456</v>
      </c>
      <c r="P41" s="12">
        <f>L41-J41</f>
        <v>0.7</v>
      </c>
      <c r="Q41" s="12" t="s">
        <v>81</v>
      </c>
      <c r="R41" s="12" t="s">
        <v>28</v>
      </c>
      <c r="S41" s="12" t="s">
        <v>29</v>
      </c>
    </row>
    <row r="42" s="1" customFormat="1" ht="30" customHeight="1" spans="1:19">
      <c r="A42" s="10">
        <v>39</v>
      </c>
      <c r="B42" s="11">
        <v>126909</v>
      </c>
      <c r="C42" s="11" t="s">
        <v>140</v>
      </c>
      <c r="D42" s="11" t="s">
        <v>141</v>
      </c>
      <c r="E42" s="11" t="s">
        <v>142</v>
      </c>
      <c r="F42" s="12" t="s">
        <v>61</v>
      </c>
      <c r="G42" s="11">
        <v>32.15</v>
      </c>
      <c r="H42" s="11">
        <v>32.15</v>
      </c>
      <c r="I42" s="11">
        <v>32.6</v>
      </c>
      <c r="J42" s="11">
        <v>32.6</v>
      </c>
      <c r="K42" s="12"/>
      <c r="L42" s="11">
        <v>36.5</v>
      </c>
      <c r="M42" s="11">
        <v>36</v>
      </c>
      <c r="N42" s="26">
        <f t="shared" si="0"/>
        <v>0.0138036809815952</v>
      </c>
      <c r="O42" s="27">
        <f t="shared" si="1"/>
        <v>0.106944444444444</v>
      </c>
      <c r="P42" s="12">
        <f t="shared" si="2"/>
        <v>3.4</v>
      </c>
      <c r="Q42" s="12" t="s">
        <v>81</v>
      </c>
      <c r="R42" s="12" t="s">
        <v>28</v>
      </c>
      <c r="S42" s="12" t="s">
        <v>29</v>
      </c>
    </row>
    <row r="43" s="1" customFormat="1" ht="30" customHeight="1" spans="1:19">
      <c r="A43" s="10">
        <v>40</v>
      </c>
      <c r="B43" s="11">
        <v>917</v>
      </c>
      <c r="C43" s="11" t="s">
        <v>143</v>
      </c>
      <c r="D43" s="11" t="s">
        <v>144</v>
      </c>
      <c r="E43" s="11" t="s">
        <v>145</v>
      </c>
      <c r="F43" s="12" t="s">
        <v>25</v>
      </c>
      <c r="G43" s="11">
        <v>3.03</v>
      </c>
      <c r="H43" s="11">
        <v>3.03</v>
      </c>
      <c r="I43" s="11">
        <v>4</v>
      </c>
      <c r="J43" s="11">
        <v>3.5</v>
      </c>
      <c r="K43" s="12"/>
      <c r="L43" s="11">
        <v>5</v>
      </c>
      <c r="M43" s="11">
        <v>4.5</v>
      </c>
      <c r="N43" s="26">
        <f t="shared" si="0"/>
        <v>0.134285714285714</v>
      </c>
      <c r="O43" s="27">
        <f t="shared" si="1"/>
        <v>0.326666666666667</v>
      </c>
      <c r="P43" s="12">
        <f t="shared" si="2"/>
        <v>1</v>
      </c>
      <c r="Q43" s="12" t="s">
        <v>81</v>
      </c>
      <c r="R43" s="12" t="s">
        <v>28</v>
      </c>
      <c r="S43" s="12" t="s">
        <v>29</v>
      </c>
    </row>
    <row r="44" s="1" customFormat="1" ht="30" customHeight="1" spans="1:19">
      <c r="A44" s="10">
        <v>41</v>
      </c>
      <c r="B44" s="11">
        <v>31227</v>
      </c>
      <c r="C44" s="11" t="s">
        <v>146</v>
      </c>
      <c r="D44" s="11" t="s">
        <v>147</v>
      </c>
      <c r="E44" s="11" t="s">
        <v>101</v>
      </c>
      <c r="F44" s="12" t="s">
        <v>25</v>
      </c>
      <c r="G44" s="11">
        <v>13</v>
      </c>
      <c r="H44" s="11">
        <v>13</v>
      </c>
      <c r="I44" s="11">
        <v>15</v>
      </c>
      <c r="J44" s="11">
        <v>13.5</v>
      </c>
      <c r="K44" s="12"/>
      <c r="L44" s="11">
        <v>18.8</v>
      </c>
      <c r="M44" s="11">
        <v>16.8</v>
      </c>
      <c r="N44" s="26">
        <f t="shared" si="0"/>
        <v>0.037037037037037</v>
      </c>
      <c r="O44" s="27">
        <f t="shared" si="1"/>
        <v>0.226190476190476</v>
      </c>
      <c r="P44" s="12">
        <f t="shared" si="2"/>
        <v>3.3</v>
      </c>
      <c r="Q44" s="12" t="s">
        <v>81</v>
      </c>
      <c r="R44" s="12" t="s">
        <v>28</v>
      </c>
      <c r="S44" s="12" t="s">
        <v>29</v>
      </c>
    </row>
    <row r="45" s="1" customFormat="1" ht="30" customHeight="1" spans="1:19">
      <c r="A45" s="10">
        <v>42</v>
      </c>
      <c r="B45" s="11">
        <v>6722</v>
      </c>
      <c r="C45" s="11" t="s">
        <v>148</v>
      </c>
      <c r="D45" s="11" t="s">
        <v>149</v>
      </c>
      <c r="E45" s="11" t="s">
        <v>150</v>
      </c>
      <c r="F45" s="12" t="s">
        <v>25</v>
      </c>
      <c r="G45" s="11">
        <v>22</v>
      </c>
      <c r="H45" s="11">
        <v>22</v>
      </c>
      <c r="I45" s="11">
        <v>25</v>
      </c>
      <c r="J45" s="11">
        <v>22.5</v>
      </c>
      <c r="K45" s="12"/>
      <c r="L45" s="11">
        <v>25.5</v>
      </c>
      <c r="M45" s="11">
        <v>25</v>
      </c>
      <c r="N45" s="26">
        <f t="shared" si="0"/>
        <v>0.0222222222222222</v>
      </c>
      <c r="O45" s="27">
        <f t="shared" si="1"/>
        <v>0.12</v>
      </c>
      <c r="P45" s="12">
        <f t="shared" si="2"/>
        <v>2.5</v>
      </c>
      <c r="Q45" s="12" t="s">
        <v>81</v>
      </c>
      <c r="R45" s="12" t="s">
        <v>28</v>
      </c>
      <c r="S45" s="12" t="s">
        <v>29</v>
      </c>
    </row>
    <row r="46" s="1" customFormat="1" ht="30" customHeight="1" spans="1:19">
      <c r="A46" s="10">
        <v>43</v>
      </c>
      <c r="B46" s="11">
        <v>493</v>
      </c>
      <c r="C46" s="11" t="s">
        <v>151</v>
      </c>
      <c r="D46" s="11" t="s">
        <v>79</v>
      </c>
      <c r="E46" s="11" t="s">
        <v>152</v>
      </c>
      <c r="F46" s="12" t="s">
        <v>61</v>
      </c>
      <c r="G46" s="11">
        <v>9.5</v>
      </c>
      <c r="H46" s="11">
        <v>9.5</v>
      </c>
      <c r="I46" s="11">
        <v>14</v>
      </c>
      <c r="J46" s="11">
        <v>10</v>
      </c>
      <c r="K46" s="12"/>
      <c r="L46" s="11">
        <v>13</v>
      </c>
      <c r="M46" s="11">
        <v>12.5</v>
      </c>
      <c r="N46" s="26">
        <f t="shared" si="0"/>
        <v>0.05</v>
      </c>
      <c r="O46" s="27">
        <f t="shared" si="1"/>
        <v>0.24</v>
      </c>
      <c r="P46" s="12">
        <f t="shared" si="2"/>
        <v>2.5</v>
      </c>
      <c r="Q46" s="12" t="s">
        <v>81</v>
      </c>
      <c r="R46" s="12" t="s">
        <v>28</v>
      </c>
      <c r="S46" s="12" t="s">
        <v>29</v>
      </c>
    </row>
    <row r="47" s="1" customFormat="1" ht="30" customHeight="1" spans="1:19">
      <c r="A47" s="10">
        <v>44</v>
      </c>
      <c r="B47" s="11">
        <v>1854</v>
      </c>
      <c r="C47" s="11" t="s">
        <v>153</v>
      </c>
      <c r="D47" s="11" t="s">
        <v>154</v>
      </c>
      <c r="E47" s="11" t="s">
        <v>155</v>
      </c>
      <c r="F47" s="12" t="s">
        <v>156</v>
      </c>
      <c r="G47" s="11">
        <v>34.49</v>
      </c>
      <c r="H47" s="11">
        <v>34.49</v>
      </c>
      <c r="I47" s="11">
        <v>38.6</v>
      </c>
      <c r="J47" s="11">
        <v>35</v>
      </c>
      <c r="K47" s="12"/>
      <c r="L47" s="11">
        <v>39.8</v>
      </c>
      <c r="M47" s="11">
        <v>39.5</v>
      </c>
      <c r="N47" s="26">
        <f t="shared" si="0"/>
        <v>0.0145714285714285</v>
      </c>
      <c r="O47" s="27">
        <f t="shared" si="1"/>
        <v>0.126835443037975</v>
      </c>
      <c r="P47" s="12">
        <f t="shared" si="2"/>
        <v>4.5</v>
      </c>
      <c r="Q47" s="12" t="s">
        <v>81</v>
      </c>
      <c r="R47" s="12" t="s">
        <v>28</v>
      </c>
      <c r="S47" s="12" t="s">
        <v>29</v>
      </c>
    </row>
    <row r="48" ht="14.25" spans="1:19">
      <c r="A48" s="7" t="s">
        <v>157</v>
      </c>
      <c r="B48" s="7"/>
      <c r="C48" s="7"/>
      <c r="D48" s="12"/>
      <c r="E48" s="12"/>
      <c r="F48" s="13"/>
      <c r="G48" s="12"/>
      <c r="H48" s="12"/>
      <c r="I48" s="28"/>
      <c r="J48" s="28"/>
      <c r="K48" s="12"/>
      <c r="L48" s="12"/>
      <c r="M48" s="12"/>
      <c r="N48" s="26"/>
      <c r="O48" s="12"/>
      <c r="P48" s="12"/>
      <c r="Q48" s="12"/>
      <c r="R48" s="12"/>
      <c r="S48" s="12"/>
    </row>
    <row r="49" ht="36" spans="1:19">
      <c r="A49" s="14"/>
      <c r="B49" s="8" t="s">
        <v>158</v>
      </c>
      <c r="C49" s="15"/>
      <c r="D49" s="8" t="s">
        <v>159</v>
      </c>
      <c r="E49" s="12"/>
      <c r="F49" s="16"/>
      <c r="G49" s="16"/>
      <c r="H49" s="9"/>
      <c r="I49" s="29"/>
      <c r="J49" s="29"/>
      <c r="K49" s="12"/>
      <c r="L49" s="6"/>
      <c r="M49" s="30"/>
      <c r="N49" s="8"/>
      <c r="O49" s="31"/>
      <c r="P49" s="8"/>
      <c r="Q49" s="12"/>
      <c r="R49" s="8" t="s">
        <v>160</v>
      </c>
      <c r="S49" s="12"/>
    </row>
  </sheetData>
  <mergeCells count="6">
    <mergeCell ref="A1:S1"/>
    <mergeCell ref="A2:E2"/>
    <mergeCell ref="F2:J2"/>
    <mergeCell ref="L2:O2"/>
    <mergeCell ref="P2:S2"/>
    <mergeCell ref="A48:C48"/>
  </mergeCell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2025-08-27T01:31:45Z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5C3D6CF204E24E9E926BF01CA58D07CA_12</vt:lpwstr>
  </property>
</Properties>
</file>