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Sheet1!$A$3:$S$51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<sst xmlns="http://schemas.openxmlformats.org/spreadsheetml/2006/main" count="353" uniqueCount="166">
  <si>
    <t>价格调整</t>
  </si>
  <si>
    <t>申请部门：商品部                  申请人：陈露</t>
  </si>
  <si>
    <t>申报日期：2025年8月13日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</si>
  <si>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</si>
  <si>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</si>
  <si>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</si>
  <si>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</si>
  <si>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</si>
  <si>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</si>
  <si>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</si>
  <si>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</si>
  <si>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</si>
  <si>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</si>
  <si>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</si>
  <si>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</si>
  <si>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</si>
  <si>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</si>
  <si>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</si>
  <si>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</si>
  <si>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</si>
  <si>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</si>
  <si>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</si>
  <si>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对乙酰氨基酚口服混悬液</t>
  </si>
  <si>
    <t>100ml：3.2g</t>
  </si>
  <si>
    <t>上海强生制药有限公司</t>
  </si>
  <si>
    <t>盒</t>
  </si>
  <si>
    <t>门店采价</t>
  </si>
  <si>
    <t>2025.8.14</t>
  </si>
  <si>
    <t>所有门店</t>
  </si>
  <si>
    <t>丹参酮胶囊</t>
  </si>
  <si>
    <t>0.25gx12粒x3板</t>
  </si>
  <si>
    <t>河北兴隆希力</t>
  </si>
  <si>
    <t>氟哌噻吨美利曲辛片</t>
  </si>
  <si>
    <t>0.5mg：10mgx20片</t>
  </si>
  <si>
    <t>H.Lundbeck A/S</t>
  </si>
  <si>
    <t>阿托伐他汀钙片</t>
  </si>
  <si>
    <t>10mgx7片</t>
  </si>
  <si>
    <t>北京嘉林药业股份有限公司</t>
  </si>
  <si>
    <t>盐酸曲普利啶胶囊</t>
  </si>
  <si>
    <t>2.5mgx12粒</t>
  </si>
  <si>
    <t>联邦制药厂有限公司</t>
  </si>
  <si>
    <t>六味地黄丸（浓缩丸）</t>
  </si>
  <si>
    <t>200丸</t>
  </si>
  <si>
    <t>九芝堂股份有限公司</t>
  </si>
  <si>
    <t>瓶</t>
  </si>
  <si>
    <t>曲咪新乳膏(皮康霜)</t>
  </si>
  <si>
    <t>10g</t>
  </si>
  <si>
    <t>国药集团三益药业（芜湖）有限公司</t>
  </si>
  <si>
    <t>支</t>
  </si>
  <si>
    <t>咽炎片</t>
  </si>
  <si>
    <t>0.25gx15片x2板(糖衣)</t>
  </si>
  <si>
    <t>成都迪康药业股份有限公司</t>
  </si>
  <si>
    <t>医用重组胶原蛋白修复贴</t>
  </si>
  <si>
    <t>28g(23cmx21cm）x5袋</t>
  </si>
  <si>
    <t>西安中美康生物科技有限公司</t>
  </si>
  <si>
    <t>同品类价格调整</t>
  </si>
  <si>
    <t>重组人源胶原蛋白修复敷料</t>
  </si>
  <si>
    <t>F型 28g(23cmx21cm)x5袋 (枢颜)</t>
  </si>
  <si>
    <t>汉方再生医学（银川）集团有限公司</t>
  </si>
  <si>
    <t>开塞露（含甘油）</t>
  </si>
  <si>
    <t>20ml（含甘油）</t>
  </si>
  <si>
    <t>马应龙药业集团股份有限公司</t>
  </si>
  <si>
    <t>取消会员价</t>
  </si>
  <si>
    <t>品种分析价格调整以及市场采集</t>
  </si>
  <si>
    <t>复方倍氯米松樟脑乳膏</t>
  </si>
  <si>
    <t>漳州无极药业有限公司</t>
  </si>
  <si>
    <t>克霉唑溶液</t>
  </si>
  <si>
    <t>8ml：0.12g（1.5%）</t>
  </si>
  <si>
    <t>醋酸地塞米松乳膏</t>
  </si>
  <si>
    <t>天麻素片</t>
  </si>
  <si>
    <t>40片</t>
  </si>
  <si>
    <t>西南药业股份有限公司</t>
  </si>
  <si>
    <t>氧氟沙星滴耳液</t>
  </si>
  <si>
    <t>5ml：15mg</t>
  </si>
  <si>
    <t>安徽环球药业股份有限公司</t>
  </si>
  <si>
    <t>肤痒颗粒</t>
  </si>
  <si>
    <t>9gx10袋</t>
  </si>
  <si>
    <t>四川升和药业股份有限公司</t>
  </si>
  <si>
    <t>人丹</t>
  </si>
  <si>
    <t>1.725g</t>
  </si>
  <si>
    <t>广州王老吉药业股份有限公司</t>
  </si>
  <si>
    <t>清凉油</t>
  </si>
  <si>
    <t>3g</t>
  </si>
  <si>
    <t>上海中华药业南通有限公司</t>
  </si>
  <si>
    <t>华佗膏</t>
  </si>
  <si>
    <t>8g</t>
  </si>
  <si>
    <t>成都明日制药有限公司</t>
  </si>
  <si>
    <t>氯霉素滴眼液</t>
  </si>
  <si>
    <t>8ml:20mg/支</t>
  </si>
  <si>
    <t>四川美大康华康药业有限公司</t>
  </si>
  <si>
    <t>盐酸二甲双胍缓释片</t>
  </si>
  <si>
    <t>0.5gx30片</t>
  </si>
  <si>
    <t>悦康药业集团股份有限公司</t>
  </si>
  <si>
    <t>茶碱缓释片</t>
  </si>
  <si>
    <t>0.1gx24片</t>
  </si>
  <si>
    <t>广州迈特兴华制药厂有限公司</t>
  </si>
  <si>
    <t>红霉素软膏</t>
  </si>
  <si>
    <t>1%:15g</t>
  </si>
  <si>
    <t>福元药业有限公司</t>
  </si>
  <si>
    <t>小儿咳喘灵颗粒</t>
  </si>
  <si>
    <t>2gx9袋</t>
  </si>
  <si>
    <t>广西药用植物园制药厂</t>
  </si>
  <si>
    <t>三黄片</t>
  </si>
  <si>
    <t>20片(糖衣片)</t>
  </si>
  <si>
    <t>亚宝药业集团股份有限公司</t>
  </si>
  <si>
    <t>袋</t>
  </si>
  <si>
    <t>风油精</t>
  </si>
  <si>
    <t>3ml</t>
  </si>
  <si>
    <t>广州白云山医药集团股份有限公司白云山何济公制药厂</t>
  </si>
  <si>
    <t>洁阴灵洗剂</t>
  </si>
  <si>
    <t>150ml</t>
  </si>
  <si>
    <t>贵州金桥药业有限公司</t>
  </si>
  <si>
    <t>麝香痔疮栓</t>
  </si>
  <si>
    <t>1.5g(原0.33g)x12粒</t>
  </si>
  <si>
    <t>健胃消食片</t>
  </si>
  <si>
    <t>0.8gx8片x8板（薄膜衣）</t>
  </si>
  <si>
    <t>江中药业股份有限公司</t>
  </si>
  <si>
    <t>开塞露(含甘油)</t>
  </si>
  <si>
    <t>20mlx20支</t>
  </si>
  <si>
    <t>上海小方制药股份有限公司（原上海运佳黄浦制药有限公司）</t>
  </si>
  <si>
    <t>复方醋酸地塞米松乳膏</t>
  </si>
  <si>
    <t>20g</t>
  </si>
  <si>
    <t>华润三九医药股份有限公司</t>
  </si>
  <si>
    <t>小儿咽扁颗粒</t>
  </si>
  <si>
    <t>8gx10袋</t>
  </si>
  <si>
    <t>华润三九(黄石)药业有限公司</t>
  </si>
  <si>
    <t>非洛地平缓释片</t>
  </si>
  <si>
    <t>5mgx20片</t>
  </si>
  <si>
    <t>浙江华海药业股份有限公司</t>
  </si>
  <si>
    <t>亮仔熊紫草抑菌油</t>
  </si>
  <si>
    <t>30ml</t>
  </si>
  <si>
    <t>江西思远实业有限公司</t>
  </si>
  <si>
    <t>夫西地酸乳膏</t>
  </si>
  <si>
    <t>2%（10g：0.2g）x1支</t>
  </si>
  <si>
    <t>澳美制药厂</t>
  </si>
  <si>
    <t>复方氨酚烷胺胶囊</t>
  </si>
  <si>
    <t>6粒x2板</t>
  </si>
  <si>
    <t>吉林省吴太感康药业有限公司</t>
  </si>
  <si>
    <t>格列美脲片</t>
  </si>
  <si>
    <t>2mgx10片</t>
  </si>
  <si>
    <t>上海天赐福生物工程有限公司</t>
  </si>
  <si>
    <t>三九胃泰颗粒</t>
  </si>
  <si>
    <t>20gx6袋</t>
  </si>
  <si>
    <t>曲安奈德益康唑乳膏</t>
  </si>
  <si>
    <t>华润三九(南昌)药业有限公司</t>
  </si>
  <si>
    <t>连翘败毒丸</t>
  </si>
  <si>
    <t>6gx10袋（水丸）</t>
  </si>
  <si>
    <t>北京同仁堂科技发展股份有限公司制药厂</t>
  </si>
  <si>
    <t>乳酸菌素片</t>
  </si>
  <si>
    <t>0.4gx64片</t>
  </si>
  <si>
    <t>蒲地蓝消炎片</t>
  </si>
  <si>
    <t>0.3gx24片x2板</t>
  </si>
  <si>
    <t>云南白药集团股份有限公司</t>
  </si>
  <si>
    <t>头孢克肟胶囊</t>
  </si>
  <si>
    <t>0.1gx8粒</t>
  </si>
  <si>
    <t>石药集团中诺药业（石家庄）有限公司</t>
  </si>
  <si>
    <t>麝珠明目滴眼液</t>
  </si>
  <si>
    <t>0.15g/2.5ml</t>
  </si>
  <si>
    <t>福建麝珠明股份有限公司</t>
  </si>
  <si>
    <t>消糜栓</t>
  </si>
  <si>
    <t>4粒x2板</t>
  </si>
  <si>
    <t>通药制药集团股份有限公司</t>
  </si>
  <si>
    <t>备注：以上品种将在今天（8月14日）执行新零售价，请各门店注意更换价签，以免引起不必要的误会</t>
  </si>
  <si>
    <t>董事长：</t>
  </si>
  <si>
    <t>总经理：</t>
  </si>
  <si>
    <t>制表时间：2025年8月14日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</si>
</sst>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Microsoft YaHei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name val="宋体"/>
      <charset val="134"/>
    </font>
    <font>
      <b/>
      <sz val="22"/>
      <name val="宋体"/>
      <charset val="134"/>
    </font>
    <font>
      <sz val="22"/>
      <color rgb="FF00000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5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177" fontId="5" fillId="0" borderId="1" xfId="0" applyNumberFormat="1" applyFont="1" applyBorder="1" applyAlignment="1" applyProtection="1">
      <alignment horizontal="left" vertical="center" wrapText="1"/>
    </xf>
    <xf numFmtId="176" fontId="5" fillId="0" borderId="1" xfId="0" applyNumberFormat="1" applyFont="1" applyBorder="1" applyAlignment="1" applyProtection="1">
      <alignment horizontal="left" vertical="center" wrapText="1"/>
    </xf>
    <xf numFmtId="177" fontId="6" fillId="0" borderId="1" xfId="0" applyNumberFormat="1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77" fontId="15" fillId="0" borderId="1" xfId="0" applyNumberFormat="1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178" fontId="16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left" vertical="center" wrapText="1"/>
    </xf>
    <xf numFmtId="10" fontId="6" fillId="0" borderId="1" xfId="0" applyNumberFormat="1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9" fontId="1" fillId="0" borderId="1" xfId="0" applyNumberFormat="1" applyFont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9" fontId="1" fillId="0" borderId="1" xfId="3" applyFont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vertical="center" wrapText="1"/>
    </xf>
    <xf numFmtId="9" fontId="1" fillId="0" borderId="1" xfId="0" applyNumberFormat="1" applyFont="1" applyFill="1" applyBorder="1" applyAlignment="1" applyProtection="1">
      <alignment horizontal="left" vertical="center" wrapText="1"/>
    </xf>
    <xf numFmtId="9" fontId="1" fillId="0" borderId="1" xfId="3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10" fontId="5" fillId="0" borderId="1" xfId="0" applyNumberFormat="1" applyFont="1" applyBorder="1" applyAlignment="1" applyProtection="1">
      <alignment horizontal="left" vertical="center" wrapText="1"/>
    </xf>
    <xf numFmtId="0" fontId="2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52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13.5" customHeight="1"/>
  <cols>
    <col min="1" max="1" width="5.5" style="3" customWidth="1"/>
    <col min="2" max="5" width="9" style="3"/>
    <col min="6" max="6" width="5.5" style="3" customWidth="1"/>
    <col min="7" max="8" width="9" style="3"/>
    <col min="9" max="10" width="9" style="4"/>
    <col min="11" max="14" width="9" style="3"/>
    <col min="15" max="15" width="6.75" style="3" customWidth="1"/>
    <col min="16" max="16" width="6" style="3" customWidth="1"/>
    <col min="17" max="19" width="9" style="3"/>
  </cols>
  <sheetData>
    <row r="1" ht="27" customHeight="1" spans="1:19">
      <c r="A1" s="5" t="s">
        <v>0</v>
      </c>
      <c r="B1" s="5"/>
      <c r="C1" s="5"/>
      <c r="D1" s="5"/>
      <c r="E1" s="5"/>
      <c r="F1" s="5"/>
      <c r="G1" s="5"/>
      <c r="H1" s="6"/>
      <c r="I1" s="27"/>
      <c r="J1" s="28"/>
      <c r="K1" s="5"/>
      <c r="L1" s="29"/>
      <c r="M1" s="30"/>
      <c r="N1" s="5"/>
      <c r="O1" s="5"/>
      <c r="P1" s="5"/>
      <c r="Q1" s="5"/>
      <c r="R1" s="5"/>
      <c r="S1" s="5"/>
    </row>
    <row r="2" customHeight="1" spans="1:19">
      <c r="A2" s="7" t="s">
        <v>1</v>
      </c>
      <c r="B2" s="7"/>
      <c r="C2" s="7"/>
      <c r="D2" s="7"/>
      <c r="E2" s="7"/>
      <c r="F2" s="7"/>
      <c r="G2" s="8"/>
      <c r="H2" s="9"/>
      <c r="I2" s="31"/>
      <c r="J2" s="31"/>
      <c r="K2" s="8"/>
      <c r="L2" s="32" t="s">
        <v>2</v>
      </c>
      <c r="M2" s="7"/>
      <c r="N2" s="7"/>
      <c r="O2" s="7"/>
      <c r="P2" s="25"/>
      <c r="Q2" s="25"/>
      <c r="R2" s="25"/>
      <c r="S2" s="25"/>
    </row>
    <row r="3" ht="24" customHeight="1" spans="1:1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2" t="s">
        <v>10</v>
      </c>
      <c r="I3" s="33" t="s">
        <v>11</v>
      </c>
      <c r="J3" s="33" t="s">
        <v>12</v>
      </c>
      <c r="K3" s="34" t="s">
        <v>13</v>
      </c>
      <c r="L3" s="12" t="s">
        <v>14</v>
      </c>
      <c r="M3" s="11" t="s">
        <v>15</v>
      </c>
      <c r="N3" s="35" t="s">
        <v>16</v>
      </c>
      <c r="O3" s="35" t="s">
        <v>17</v>
      </c>
      <c r="P3" s="11" t="s">
        <v>18</v>
      </c>
      <c r="Q3" s="11" t="s">
        <v>19</v>
      </c>
      <c r="R3" s="11" t="s">
        <v>20</v>
      </c>
      <c r="S3" s="11" t="s">
        <v>21</v>
      </c>
    </row>
    <row r="4" s="1" customFormat="1" ht="35" customHeight="1" spans="1:19">
      <c r="A4" s="13">
        <v>1</v>
      </c>
      <c r="B4" s="13">
        <v>7303</v>
      </c>
      <c r="C4" s="13" t="s">
        <v>22</v>
      </c>
      <c r="D4" s="13" t="s">
        <v>23</v>
      </c>
      <c r="E4" s="13" t="s">
        <v>24</v>
      </c>
      <c r="F4" s="14" t="s">
        <v>25</v>
      </c>
      <c r="G4" s="15">
        <v>34.02</v>
      </c>
      <c r="H4" s="15">
        <v>34.02</v>
      </c>
      <c r="I4" s="36">
        <v>38.8</v>
      </c>
      <c r="J4" s="36">
        <v>36.8</v>
      </c>
      <c r="K4" s="14"/>
      <c r="L4" s="15">
        <v>39.9</v>
      </c>
      <c r="M4" s="15">
        <v>39.5</v>
      </c>
      <c r="N4" s="37">
        <f t="shared" ref="N4:N11" si="0">(J4-G4)/J4</f>
        <v>0.0755434782608694</v>
      </c>
      <c r="O4" s="37">
        <f t="shared" ref="O4:O11" si="1">(M4-H4)/M4</f>
        <v>0.13873417721519</v>
      </c>
      <c r="P4" s="14">
        <f t="shared" ref="P4:P11" si="2">M4-J4</f>
        <v>2.7</v>
      </c>
      <c r="Q4" s="14" t="s">
        <v>26</v>
      </c>
      <c r="R4" s="14" t="s">
        <v>27</v>
      </c>
      <c r="S4" s="14" t="s">
        <v>28</v>
      </c>
    </row>
    <row r="5" s="1" customFormat="1" ht="35" customHeight="1" spans="1:19">
      <c r="A5" s="13">
        <v>2</v>
      </c>
      <c r="B5" s="13">
        <v>148643</v>
      </c>
      <c r="C5" s="13" t="s">
        <v>29</v>
      </c>
      <c r="D5" s="13" t="s">
        <v>30</v>
      </c>
      <c r="E5" s="13" t="s">
        <v>31</v>
      </c>
      <c r="F5" s="14" t="s">
        <v>25</v>
      </c>
      <c r="G5" s="15">
        <v>25.25</v>
      </c>
      <c r="H5" s="15">
        <v>25.25</v>
      </c>
      <c r="I5" s="36">
        <v>34.8</v>
      </c>
      <c r="J5" s="36">
        <v>31.5</v>
      </c>
      <c r="K5" s="14"/>
      <c r="L5" s="15"/>
      <c r="M5" s="15">
        <v>34.5</v>
      </c>
      <c r="N5" s="37">
        <f t="shared" si="0"/>
        <v>0.198412698412698</v>
      </c>
      <c r="O5" s="37">
        <f t="shared" si="1"/>
        <v>0.268115942028986</v>
      </c>
      <c r="P5" s="14">
        <f t="shared" si="2"/>
        <v>3</v>
      </c>
      <c r="Q5" s="14" t="s">
        <v>26</v>
      </c>
      <c r="R5" s="14" t="s">
        <v>27</v>
      </c>
      <c r="S5" s="14" t="s">
        <v>28</v>
      </c>
    </row>
    <row r="6" s="1" customFormat="1" ht="35" customHeight="1" spans="1:19">
      <c r="A6" s="13">
        <v>3</v>
      </c>
      <c r="B6" s="16">
        <v>14001</v>
      </c>
      <c r="C6" s="14" t="s">
        <v>32</v>
      </c>
      <c r="D6" s="14" t="s">
        <v>33</v>
      </c>
      <c r="E6" s="14" t="s">
        <v>34</v>
      </c>
      <c r="F6" s="14" t="s">
        <v>25</v>
      </c>
      <c r="G6" s="15">
        <v>46.46</v>
      </c>
      <c r="H6" s="15">
        <v>46.46</v>
      </c>
      <c r="I6" s="36">
        <v>62.5</v>
      </c>
      <c r="J6" s="36">
        <v>59.5</v>
      </c>
      <c r="K6" s="14"/>
      <c r="L6" s="15">
        <v>63</v>
      </c>
      <c r="M6" s="15">
        <v>62.5</v>
      </c>
      <c r="N6" s="37">
        <f t="shared" si="0"/>
        <v>0.219159663865546</v>
      </c>
      <c r="O6" s="37">
        <f t="shared" si="1"/>
        <v>0.25664</v>
      </c>
      <c r="P6" s="14">
        <f t="shared" si="2"/>
        <v>3</v>
      </c>
      <c r="Q6" s="14" t="s">
        <v>26</v>
      </c>
      <c r="R6" s="14" t="s">
        <v>27</v>
      </c>
      <c r="S6" s="14" t="s">
        <v>28</v>
      </c>
    </row>
    <row r="7" s="1" customFormat="1" ht="35" customHeight="1" spans="1:19">
      <c r="A7" s="13">
        <v>4</v>
      </c>
      <c r="B7" s="16">
        <v>13293</v>
      </c>
      <c r="C7" s="14" t="s">
        <v>35</v>
      </c>
      <c r="D7" s="14" t="s">
        <v>36</v>
      </c>
      <c r="E7" s="14" t="s">
        <v>37</v>
      </c>
      <c r="F7" s="14" t="s">
        <v>25</v>
      </c>
      <c r="G7" s="15">
        <v>11.25</v>
      </c>
      <c r="H7" s="15">
        <v>11.25</v>
      </c>
      <c r="I7" s="36">
        <v>18</v>
      </c>
      <c r="J7" s="36">
        <v>15.5</v>
      </c>
      <c r="K7" s="14"/>
      <c r="L7" s="15"/>
      <c r="M7" s="15">
        <v>16.8</v>
      </c>
      <c r="N7" s="37">
        <f t="shared" si="0"/>
        <v>0.274193548387097</v>
      </c>
      <c r="O7" s="37">
        <f t="shared" si="1"/>
        <v>0.330357142857143</v>
      </c>
      <c r="P7" s="14">
        <f t="shared" si="2"/>
        <v>1.3</v>
      </c>
      <c r="Q7" s="14" t="s">
        <v>26</v>
      </c>
      <c r="R7" s="14" t="s">
        <v>27</v>
      </c>
      <c r="S7" s="14" t="s">
        <v>28</v>
      </c>
    </row>
    <row r="8" s="1" customFormat="1" ht="35" customHeight="1" spans="1:19">
      <c r="A8" s="13">
        <v>5</v>
      </c>
      <c r="B8" s="16">
        <v>184103</v>
      </c>
      <c r="C8" s="14" t="s">
        <v>38</v>
      </c>
      <c r="D8" s="14" t="s">
        <v>39</v>
      </c>
      <c r="E8" s="14" t="s">
        <v>40</v>
      </c>
      <c r="F8" s="14" t="s">
        <v>25</v>
      </c>
      <c r="G8" s="15">
        <v>12.6</v>
      </c>
      <c r="H8" s="15">
        <v>12.6</v>
      </c>
      <c r="I8" s="36">
        <v>38</v>
      </c>
      <c r="J8" s="36">
        <v>35.8</v>
      </c>
      <c r="K8" s="14"/>
      <c r="L8" s="15"/>
      <c r="M8" s="15">
        <v>36.8</v>
      </c>
      <c r="N8" s="37">
        <f t="shared" si="0"/>
        <v>0.64804469273743</v>
      </c>
      <c r="O8" s="37">
        <f t="shared" si="1"/>
        <v>0.657608695652174</v>
      </c>
      <c r="P8" s="14">
        <f t="shared" si="2"/>
        <v>1</v>
      </c>
      <c r="Q8" s="14" t="s">
        <v>26</v>
      </c>
      <c r="R8" s="14" t="s">
        <v>27</v>
      </c>
      <c r="S8" s="14" t="s">
        <v>28</v>
      </c>
    </row>
    <row r="9" s="1" customFormat="1" ht="35" customHeight="1" spans="1:19">
      <c r="A9" s="13">
        <v>6</v>
      </c>
      <c r="B9" s="16">
        <v>1367</v>
      </c>
      <c r="C9" s="14" t="s">
        <v>41</v>
      </c>
      <c r="D9" s="14" t="s">
        <v>42</v>
      </c>
      <c r="E9" s="14" t="s">
        <v>43</v>
      </c>
      <c r="F9" s="14" t="s">
        <v>44</v>
      </c>
      <c r="G9" s="15">
        <v>12.49</v>
      </c>
      <c r="H9" s="15">
        <v>12.49</v>
      </c>
      <c r="I9" s="36">
        <v>28</v>
      </c>
      <c r="J9" s="36">
        <v>23.5</v>
      </c>
      <c r="K9" s="14"/>
      <c r="L9" s="15"/>
      <c r="M9" s="15">
        <v>26.5</v>
      </c>
      <c r="N9" s="37">
        <f t="shared" si="0"/>
        <v>0.468510638297872</v>
      </c>
      <c r="O9" s="37">
        <f t="shared" si="1"/>
        <v>0.528679245283019</v>
      </c>
      <c r="P9" s="14">
        <f t="shared" si="2"/>
        <v>3</v>
      </c>
      <c r="Q9" s="14" t="s">
        <v>26</v>
      </c>
      <c r="R9" s="14" t="s">
        <v>27</v>
      </c>
      <c r="S9" s="14" t="s">
        <v>28</v>
      </c>
    </row>
    <row r="10" s="1" customFormat="1" ht="35" customHeight="1" spans="1:19">
      <c r="A10" s="13">
        <v>7</v>
      </c>
      <c r="B10" s="16">
        <v>3100</v>
      </c>
      <c r="C10" s="14" t="s">
        <v>45</v>
      </c>
      <c r="D10" s="14" t="s">
        <v>46</v>
      </c>
      <c r="E10" s="14" t="s">
        <v>47</v>
      </c>
      <c r="F10" s="14" t="s">
        <v>48</v>
      </c>
      <c r="G10" s="15">
        <v>2.54</v>
      </c>
      <c r="H10" s="15">
        <v>2.54</v>
      </c>
      <c r="I10" s="36">
        <v>4.5</v>
      </c>
      <c r="J10" s="36">
        <v>3.8</v>
      </c>
      <c r="K10" s="14"/>
      <c r="L10" s="15">
        <v>4.9</v>
      </c>
      <c r="M10" s="15">
        <v>4.5</v>
      </c>
      <c r="N10" s="37">
        <f t="shared" si="0"/>
        <v>0.331578947368421</v>
      </c>
      <c r="O10" s="37">
        <f t="shared" si="1"/>
        <v>0.435555555555556</v>
      </c>
      <c r="P10" s="14">
        <f t="shared" si="2"/>
        <v>0.7</v>
      </c>
      <c r="Q10" s="14" t="s">
        <v>26</v>
      </c>
      <c r="R10" s="14" t="s">
        <v>27</v>
      </c>
      <c r="S10" s="14" t="s">
        <v>28</v>
      </c>
    </row>
    <row r="11" s="1" customFormat="1" ht="35" customHeight="1" spans="1:19">
      <c r="A11" s="13">
        <v>8</v>
      </c>
      <c r="B11" s="16">
        <v>114711</v>
      </c>
      <c r="C11" s="14" t="s">
        <v>49</v>
      </c>
      <c r="D11" s="14" t="s">
        <v>50</v>
      </c>
      <c r="E11" s="14" t="s">
        <v>51</v>
      </c>
      <c r="F11" s="14" t="s">
        <v>25</v>
      </c>
      <c r="G11" s="15">
        <v>6.93</v>
      </c>
      <c r="H11" s="15">
        <v>6.93</v>
      </c>
      <c r="I11" s="36">
        <v>25</v>
      </c>
      <c r="J11" s="36">
        <v>22.8</v>
      </c>
      <c r="K11" s="14"/>
      <c r="L11" s="15"/>
      <c r="M11" s="15">
        <v>24.5</v>
      </c>
      <c r="N11" s="37">
        <f t="shared" si="0"/>
        <v>0.696052631578947</v>
      </c>
      <c r="O11" s="37">
        <f t="shared" si="1"/>
        <v>0.717142857142857</v>
      </c>
      <c r="P11" s="14">
        <f t="shared" si="2"/>
        <v>1.7</v>
      </c>
      <c r="Q11" s="14" t="s">
        <v>26</v>
      </c>
      <c r="R11" s="14" t="s">
        <v>27</v>
      </c>
      <c r="S11" s="14" t="s">
        <v>28</v>
      </c>
    </row>
    <row r="12" s="1" customFormat="1" ht="35" customHeight="1" spans="1:19">
      <c r="A12" s="13">
        <v>9</v>
      </c>
      <c r="B12" s="17">
        <v>2506774</v>
      </c>
      <c r="C12" s="18" t="s">
        <v>52</v>
      </c>
      <c r="D12" s="18" t="s">
        <v>53</v>
      </c>
      <c r="E12" s="18" t="s">
        <v>54</v>
      </c>
      <c r="F12" s="14" t="s">
        <v>25</v>
      </c>
      <c r="G12" s="15">
        <v>7.9</v>
      </c>
      <c r="H12" s="15">
        <v>7.9</v>
      </c>
      <c r="I12" s="36">
        <v>85</v>
      </c>
      <c r="J12" s="36"/>
      <c r="K12" s="14"/>
      <c r="L12" s="15">
        <v>68</v>
      </c>
      <c r="M12" s="15"/>
      <c r="N12" s="37">
        <f>(I12-G12)/I12</f>
        <v>0.907058823529412</v>
      </c>
      <c r="O12" s="37">
        <f>(L12-H12)/L12</f>
        <v>0.883823529411765</v>
      </c>
      <c r="P12" s="14">
        <f>L12-I12</f>
        <v>-17</v>
      </c>
      <c r="Q12" s="14" t="s">
        <v>55</v>
      </c>
      <c r="R12" s="14" t="s">
        <v>27</v>
      </c>
      <c r="S12" s="14" t="s">
        <v>28</v>
      </c>
    </row>
    <row r="13" s="1" customFormat="1" ht="35" customHeight="1" spans="1:19">
      <c r="A13" s="13">
        <v>10</v>
      </c>
      <c r="B13" s="17">
        <v>2505131</v>
      </c>
      <c r="C13" s="18" t="s">
        <v>56</v>
      </c>
      <c r="D13" s="18" t="s">
        <v>57</v>
      </c>
      <c r="E13" s="18" t="s">
        <v>58</v>
      </c>
      <c r="F13" s="14" t="s">
        <v>25</v>
      </c>
      <c r="G13" s="15">
        <v>7.9</v>
      </c>
      <c r="H13" s="15">
        <v>7.9</v>
      </c>
      <c r="I13" s="36">
        <v>85</v>
      </c>
      <c r="J13" s="36"/>
      <c r="K13" s="14"/>
      <c r="L13" s="15">
        <v>68</v>
      </c>
      <c r="M13" s="15"/>
      <c r="N13" s="37">
        <f>(I13-G13)/I13</f>
        <v>0.907058823529412</v>
      </c>
      <c r="O13" s="37">
        <f>(L13-H13)/L13</f>
        <v>0.883823529411765</v>
      </c>
      <c r="P13" s="14">
        <f>L13-I13</f>
        <v>-17</v>
      </c>
      <c r="Q13" s="14" t="s">
        <v>55</v>
      </c>
      <c r="R13" s="14" t="s">
        <v>27</v>
      </c>
      <c r="S13" s="14" t="s">
        <v>28</v>
      </c>
    </row>
    <row r="14" s="1" customFormat="1" ht="35" customHeight="1" spans="1:19">
      <c r="A14" s="13">
        <v>11</v>
      </c>
      <c r="B14" s="19">
        <v>69810</v>
      </c>
      <c r="C14" s="19" t="s">
        <v>59</v>
      </c>
      <c r="D14" s="19" t="s">
        <v>60</v>
      </c>
      <c r="E14" s="19" t="s">
        <v>61</v>
      </c>
      <c r="F14" s="19" t="s">
        <v>48</v>
      </c>
      <c r="G14" s="19">
        <v>0.65</v>
      </c>
      <c r="H14" s="19">
        <v>0.65</v>
      </c>
      <c r="I14" s="38">
        <v>1.5</v>
      </c>
      <c r="J14" s="38">
        <v>0.9</v>
      </c>
      <c r="K14" s="14"/>
      <c r="L14" s="19"/>
      <c r="M14" s="19" t="s">
        <v>62</v>
      </c>
      <c r="N14" s="37">
        <f t="shared" ref="N14:N24" si="3">(J14-G14)/J14</f>
        <v>0.277777777777778</v>
      </c>
      <c r="O14" s="37">
        <f>(I14-H14)/I14</f>
        <v>0.566666666666667</v>
      </c>
      <c r="P14" s="14">
        <f>I14-J14</f>
        <v>0.6</v>
      </c>
      <c r="Q14" s="14" t="s">
        <v>63</v>
      </c>
      <c r="R14" s="14" t="s">
        <v>27</v>
      </c>
      <c r="S14" s="14" t="s">
        <v>28</v>
      </c>
    </row>
    <row r="15" customFormat="1" ht="35" customHeight="1" spans="1:19">
      <c r="A15" s="13">
        <v>12</v>
      </c>
      <c r="B15" s="20">
        <v>856</v>
      </c>
      <c r="C15" s="19" t="s">
        <v>64</v>
      </c>
      <c r="D15" s="19" t="s">
        <v>46</v>
      </c>
      <c r="E15" s="19" t="s">
        <v>65</v>
      </c>
      <c r="F15" s="19" t="s">
        <v>48</v>
      </c>
      <c r="G15" s="20">
        <v>3.51</v>
      </c>
      <c r="H15" s="20">
        <v>3.51</v>
      </c>
      <c r="I15" s="39">
        <v>7</v>
      </c>
      <c r="J15" s="39">
        <v>4.5</v>
      </c>
      <c r="K15" s="14"/>
      <c r="L15" s="19"/>
      <c r="M15" s="19">
        <v>6.5</v>
      </c>
      <c r="N15" s="37">
        <f t="shared" si="3"/>
        <v>0.22</v>
      </c>
      <c r="O15" s="40">
        <f t="shared" ref="O15:O21" si="4">(M15-H15)/M15</f>
        <v>0.46</v>
      </c>
      <c r="P15" s="14">
        <f t="shared" ref="P15:P21" si="5">M15-J15</f>
        <v>2</v>
      </c>
      <c r="Q15" s="14" t="s">
        <v>63</v>
      </c>
      <c r="R15" s="14" t="s">
        <v>27</v>
      </c>
      <c r="S15" s="14" t="s">
        <v>28</v>
      </c>
    </row>
    <row r="16" customFormat="1" ht="35" customHeight="1" spans="1:19">
      <c r="A16" s="13">
        <v>13</v>
      </c>
      <c r="B16" s="20">
        <v>3075</v>
      </c>
      <c r="C16" s="19" t="s">
        <v>66</v>
      </c>
      <c r="D16" s="19" t="s">
        <v>67</v>
      </c>
      <c r="E16" s="19" t="s">
        <v>47</v>
      </c>
      <c r="F16" s="19" t="s">
        <v>48</v>
      </c>
      <c r="G16" s="20">
        <v>1.97</v>
      </c>
      <c r="H16" s="20">
        <v>1.97</v>
      </c>
      <c r="I16" s="39">
        <v>5</v>
      </c>
      <c r="J16" s="39">
        <v>3.5</v>
      </c>
      <c r="K16" s="14"/>
      <c r="L16" s="19"/>
      <c r="M16" s="19">
        <v>4.8</v>
      </c>
      <c r="N16" s="37">
        <f t="shared" si="3"/>
        <v>0.437142857142857</v>
      </c>
      <c r="O16" s="40">
        <f t="shared" si="4"/>
        <v>0.589583333333333</v>
      </c>
      <c r="P16" s="14">
        <f t="shared" si="5"/>
        <v>1.3</v>
      </c>
      <c r="Q16" s="14" t="s">
        <v>63</v>
      </c>
      <c r="R16" s="14" t="s">
        <v>27</v>
      </c>
      <c r="S16" s="14" t="s">
        <v>28</v>
      </c>
    </row>
    <row r="17" customFormat="1" ht="35" customHeight="1" spans="1:19">
      <c r="A17" s="13">
        <v>14</v>
      </c>
      <c r="B17" s="20">
        <v>59581</v>
      </c>
      <c r="C17" s="19" t="s">
        <v>68</v>
      </c>
      <c r="D17" s="19" t="s">
        <v>46</v>
      </c>
      <c r="E17" s="19" t="s">
        <v>47</v>
      </c>
      <c r="F17" s="19" t="s">
        <v>48</v>
      </c>
      <c r="G17" s="20">
        <v>1.22</v>
      </c>
      <c r="H17" s="20">
        <v>1.22</v>
      </c>
      <c r="I17" s="39">
        <v>5</v>
      </c>
      <c r="J17" s="39">
        <v>3.5</v>
      </c>
      <c r="K17" s="14"/>
      <c r="L17" s="19"/>
      <c r="M17" s="19">
        <v>4.8</v>
      </c>
      <c r="N17" s="37">
        <f t="shared" si="3"/>
        <v>0.651428571428571</v>
      </c>
      <c r="O17" s="40">
        <f t="shared" si="4"/>
        <v>0.745833333333333</v>
      </c>
      <c r="P17" s="14">
        <f t="shared" si="5"/>
        <v>1.3</v>
      </c>
      <c r="Q17" s="14" t="s">
        <v>63</v>
      </c>
      <c r="R17" s="14" t="s">
        <v>27</v>
      </c>
      <c r="S17" s="14" t="s">
        <v>28</v>
      </c>
    </row>
    <row r="18" s="2" customFormat="1" ht="35" customHeight="1" spans="1:19">
      <c r="A18" s="21">
        <v>15</v>
      </c>
      <c r="B18" s="22">
        <v>1555</v>
      </c>
      <c r="C18" s="23" t="s">
        <v>69</v>
      </c>
      <c r="D18" s="23" t="s">
        <v>70</v>
      </c>
      <c r="E18" s="23" t="s">
        <v>71</v>
      </c>
      <c r="F18" s="23" t="s">
        <v>25</v>
      </c>
      <c r="G18" s="22">
        <v>7.37</v>
      </c>
      <c r="H18" s="22">
        <v>7.37</v>
      </c>
      <c r="I18" s="41">
        <v>12</v>
      </c>
      <c r="J18" s="41">
        <v>8.5</v>
      </c>
      <c r="K18" s="42"/>
      <c r="L18" s="23">
        <v>12</v>
      </c>
      <c r="M18" s="23">
        <v>11.5</v>
      </c>
      <c r="N18" s="43">
        <f t="shared" si="3"/>
        <v>0.132941176470588</v>
      </c>
      <c r="O18" s="44">
        <f t="shared" si="4"/>
        <v>0.359130434782609</v>
      </c>
      <c r="P18" s="42">
        <f t="shared" si="5"/>
        <v>3</v>
      </c>
      <c r="Q18" s="42" t="s">
        <v>63</v>
      </c>
      <c r="R18" s="42" t="s">
        <v>27</v>
      </c>
      <c r="S18" s="42" t="s">
        <v>28</v>
      </c>
    </row>
    <row r="19" customFormat="1" ht="35" customHeight="1" spans="1:19">
      <c r="A19" s="13">
        <v>16</v>
      </c>
      <c r="B19" s="20">
        <v>28246</v>
      </c>
      <c r="C19" s="19" t="s">
        <v>72</v>
      </c>
      <c r="D19" s="19" t="s">
        <v>73</v>
      </c>
      <c r="E19" s="19" t="s">
        <v>74</v>
      </c>
      <c r="F19" s="19" t="s">
        <v>48</v>
      </c>
      <c r="G19" s="20">
        <v>2.78</v>
      </c>
      <c r="H19" s="20">
        <v>2.78</v>
      </c>
      <c r="I19" s="39">
        <v>7.5</v>
      </c>
      <c r="J19" s="39">
        <v>5.5</v>
      </c>
      <c r="K19" s="14"/>
      <c r="L19" s="19">
        <v>9.9</v>
      </c>
      <c r="M19" s="19">
        <v>9.5</v>
      </c>
      <c r="N19" s="37">
        <f t="shared" si="3"/>
        <v>0.494545454545455</v>
      </c>
      <c r="O19" s="40">
        <f t="shared" si="4"/>
        <v>0.707368421052632</v>
      </c>
      <c r="P19" s="14">
        <f t="shared" si="5"/>
        <v>4</v>
      </c>
      <c r="Q19" s="14" t="s">
        <v>63</v>
      </c>
      <c r="R19" s="14" t="s">
        <v>27</v>
      </c>
      <c r="S19" s="14" t="s">
        <v>28</v>
      </c>
    </row>
    <row r="20" customFormat="1" ht="35" customHeight="1" spans="1:19">
      <c r="A20" s="13">
        <v>17</v>
      </c>
      <c r="B20" s="20">
        <v>11779</v>
      </c>
      <c r="C20" s="19" t="s">
        <v>75</v>
      </c>
      <c r="D20" s="19" t="s">
        <v>76</v>
      </c>
      <c r="E20" s="19" t="s">
        <v>77</v>
      </c>
      <c r="F20" s="19" t="s">
        <v>25</v>
      </c>
      <c r="G20" s="20">
        <v>6.87</v>
      </c>
      <c r="H20" s="20">
        <v>6.87</v>
      </c>
      <c r="I20" s="39">
        <v>15.8</v>
      </c>
      <c r="J20" s="39">
        <v>11.8</v>
      </c>
      <c r="K20" s="14"/>
      <c r="L20" s="19"/>
      <c r="M20" s="19">
        <v>14.5</v>
      </c>
      <c r="N20" s="37">
        <f t="shared" si="3"/>
        <v>0.417796610169492</v>
      </c>
      <c r="O20" s="40">
        <f t="shared" si="4"/>
        <v>0.526206896551724</v>
      </c>
      <c r="P20" s="14">
        <f t="shared" si="5"/>
        <v>2.7</v>
      </c>
      <c r="Q20" s="14" t="s">
        <v>63</v>
      </c>
      <c r="R20" s="14" t="s">
        <v>27</v>
      </c>
      <c r="S20" s="14" t="s">
        <v>28</v>
      </c>
    </row>
    <row r="21" customFormat="1" ht="35" customHeight="1" spans="1:19">
      <c r="A21" s="13">
        <v>18</v>
      </c>
      <c r="B21" s="20">
        <v>19577</v>
      </c>
      <c r="C21" s="19" t="s">
        <v>78</v>
      </c>
      <c r="D21" s="19" t="s">
        <v>79</v>
      </c>
      <c r="E21" s="19" t="s">
        <v>80</v>
      </c>
      <c r="F21" s="19" t="s">
        <v>25</v>
      </c>
      <c r="G21" s="20">
        <v>3.84</v>
      </c>
      <c r="H21" s="20">
        <v>3.84</v>
      </c>
      <c r="I21" s="39">
        <v>6</v>
      </c>
      <c r="J21" s="39">
        <v>4.5</v>
      </c>
      <c r="K21" s="14"/>
      <c r="L21" s="19"/>
      <c r="M21" s="19">
        <v>5</v>
      </c>
      <c r="N21" s="37">
        <f t="shared" si="3"/>
        <v>0.146666666666667</v>
      </c>
      <c r="O21" s="40">
        <f t="shared" si="4"/>
        <v>0.232</v>
      </c>
      <c r="P21" s="14">
        <f t="shared" si="5"/>
        <v>0.5</v>
      </c>
      <c r="Q21" s="14" t="s">
        <v>63</v>
      </c>
      <c r="R21" s="14" t="s">
        <v>27</v>
      </c>
      <c r="S21" s="14" t="s">
        <v>28</v>
      </c>
    </row>
    <row r="22" customFormat="1" ht="35" customHeight="1" spans="1:19">
      <c r="A22" s="13">
        <v>19</v>
      </c>
      <c r="B22" s="20">
        <v>72817</v>
      </c>
      <c r="C22" s="19" t="s">
        <v>81</v>
      </c>
      <c r="D22" s="19" t="s">
        <v>82</v>
      </c>
      <c r="E22" s="19" t="s">
        <v>83</v>
      </c>
      <c r="F22" s="19" t="s">
        <v>25</v>
      </c>
      <c r="G22" s="20">
        <v>1.22</v>
      </c>
      <c r="H22" s="20">
        <v>1.22</v>
      </c>
      <c r="I22" s="39">
        <v>2.5</v>
      </c>
      <c r="J22" s="39">
        <v>1.9</v>
      </c>
      <c r="K22" s="14"/>
      <c r="L22" s="19">
        <v>2</v>
      </c>
      <c r="M22" s="19" t="s">
        <v>62</v>
      </c>
      <c r="N22" s="37">
        <f t="shared" si="3"/>
        <v>0.357894736842105</v>
      </c>
      <c r="O22" s="40">
        <f>(L22-H22)/L22</f>
        <v>0.39</v>
      </c>
      <c r="P22" s="14">
        <f>L22-I22</f>
        <v>-0.5</v>
      </c>
      <c r="Q22" s="14" t="s">
        <v>63</v>
      </c>
      <c r="R22" s="14" t="s">
        <v>27</v>
      </c>
      <c r="S22" s="14" t="s">
        <v>28</v>
      </c>
    </row>
    <row r="23" customFormat="1" ht="35" customHeight="1" spans="1:19">
      <c r="A23" s="13">
        <v>20</v>
      </c>
      <c r="B23" s="20">
        <v>917</v>
      </c>
      <c r="C23" s="19" t="s">
        <v>84</v>
      </c>
      <c r="D23" s="19" t="s">
        <v>85</v>
      </c>
      <c r="E23" s="19" t="s">
        <v>86</v>
      </c>
      <c r="F23" s="19" t="s">
        <v>25</v>
      </c>
      <c r="G23" s="20">
        <v>3.03</v>
      </c>
      <c r="H23" s="20">
        <v>3.03</v>
      </c>
      <c r="I23" s="39">
        <v>5</v>
      </c>
      <c r="J23" s="39">
        <v>3.8</v>
      </c>
      <c r="K23" s="14"/>
      <c r="L23" s="19"/>
      <c r="M23" s="19">
        <v>4.5</v>
      </c>
      <c r="N23" s="37">
        <f t="shared" si="3"/>
        <v>0.202631578947368</v>
      </c>
      <c r="O23" s="40">
        <f>(M23-H23)/M23</f>
        <v>0.326666666666667</v>
      </c>
      <c r="P23" s="14">
        <f>M23-J23</f>
        <v>0.7</v>
      </c>
      <c r="Q23" s="14" t="s">
        <v>63</v>
      </c>
      <c r="R23" s="14" t="s">
        <v>27</v>
      </c>
      <c r="S23" s="14" t="s">
        <v>28</v>
      </c>
    </row>
    <row r="24" customFormat="1" ht="35" customHeight="1" spans="1:19">
      <c r="A24" s="13">
        <v>21</v>
      </c>
      <c r="B24" s="20">
        <v>83882</v>
      </c>
      <c r="C24" s="19" t="s">
        <v>87</v>
      </c>
      <c r="D24" s="19" t="s">
        <v>88</v>
      </c>
      <c r="E24" s="19" t="s">
        <v>89</v>
      </c>
      <c r="F24" s="19" t="s">
        <v>48</v>
      </c>
      <c r="G24" s="20">
        <v>1.92</v>
      </c>
      <c r="H24" s="20">
        <v>1.92</v>
      </c>
      <c r="I24" s="39">
        <v>5.9</v>
      </c>
      <c r="J24" s="39">
        <v>4.5</v>
      </c>
      <c r="K24" s="14"/>
      <c r="L24" s="19">
        <v>8</v>
      </c>
      <c r="M24" s="19">
        <v>7.5</v>
      </c>
      <c r="N24" s="37">
        <f t="shared" si="3"/>
        <v>0.573333333333333</v>
      </c>
      <c r="O24" s="40">
        <f>(M24-H24)/M24</f>
        <v>0.744</v>
      </c>
      <c r="P24" s="14">
        <f>M24-J24</f>
        <v>3</v>
      </c>
      <c r="Q24" s="14" t="s">
        <v>63</v>
      </c>
      <c r="R24" s="14" t="s">
        <v>27</v>
      </c>
      <c r="S24" s="14" t="s">
        <v>28</v>
      </c>
    </row>
    <row r="25" customFormat="1" ht="35" customHeight="1" spans="1:19">
      <c r="A25" s="13">
        <v>23</v>
      </c>
      <c r="B25" s="20">
        <v>77777</v>
      </c>
      <c r="C25" s="19" t="s">
        <v>90</v>
      </c>
      <c r="D25" s="19" t="s">
        <v>91</v>
      </c>
      <c r="E25" s="19" t="s">
        <v>92</v>
      </c>
      <c r="F25" s="19" t="s">
        <v>44</v>
      </c>
      <c r="G25" s="20">
        <v>4.95</v>
      </c>
      <c r="H25" s="20">
        <v>4.95</v>
      </c>
      <c r="I25" s="39">
        <v>9.8</v>
      </c>
      <c r="J25" s="39">
        <v>7.5</v>
      </c>
      <c r="K25" s="14"/>
      <c r="L25" s="19"/>
      <c r="M25" s="19">
        <v>9</v>
      </c>
      <c r="N25" s="37">
        <f t="shared" ref="N25:N49" si="6">(J25-G25)/J25</f>
        <v>0.34</v>
      </c>
      <c r="O25" s="40">
        <f t="shared" ref="O25:O49" si="7">(M25-H25)/M25</f>
        <v>0.45</v>
      </c>
      <c r="P25" s="14">
        <f t="shared" ref="P25:P49" si="8">M25-J25</f>
        <v>1.5</v>
      </c>
      <c r="Q25" s="14" t="s">
        <v>63</v>
      </c>
      <c r="R25" s="14" t="s">
        <v>27</v>
      </c>
      <c r="S25" s="14" t="s">
        <v>28</v>
      </c>
    </row>
    <row r="26" customFormat="1" ht="35" customHeight="1" spans="1:19">
      <c r="A26" s="13">
        <v>24</v>
      </c>
      <c r="B26" s="20">
        <v>16372</v>
      </c>
      <c r="C26" s="19" t="s">
        <v>93</v>
      </c>
      <c r="D26" s="19" t="s">
        <v>94</v>
      </c>
      <c r="E26" s="19" t="s">
        <v>95</v>
      </c>
      <c r="F26" s="19" t="s">
        <v>25</v>
      </c>
      <c r="G26" s="20">
        <v>5.66</v>
      </c>
      <c r="H26" s="20">
        <v>5.66</v>
      </c>
      <c r="I26" s="39">
        <v>9</v>
      </c>
      <c r="J26" s="39">
        <v>6.9</v>
      </c>
      <c r="K26" s="14"/>
      <c r="L26" s="19"/>
      <c r="M26" s="19">
        <v>8.5</v>
      </c>
      <c r="N26" s="37">
        <f t="shared" si="6"/>
        <v>0.179710144927536</v>
      </c>
      <c r="O26" s="40">
        <f t="shared" si="7"/>
        <v>0.334117647058824</v>
      </c>
      <c r="P26" s="14">
        <f t="shared" si="8"/>
        <v>1.6</v>
      </c>
      <c r="Q26" s="14" t="s">
        <v>63</v>
      </c>
      <c r="R26" s="14" t="s">
        <v>27</v>
      </c>
      <c r="S26" s="14" t="s">
        <v>28</v>
      </c>
    </row>
    <row r="27" customFormat="1" ht="35" customHeight="1" spans="1:19">
      <c r="A27" s="13">
        <v>25</v>
      </c>
      <c r="B27" s="20">
        <v>202502</v>
      </c>
      <c r="C27" s="19" t="s">
        <v>96</v>
      </c>
      <c r="D27" s="19" t="s">
        <v>97</v>
      </c>
      <c r="E27" s="19" t="s">
        <v>98</v>
      </c>
      <c r="F27" s="19" t="s">
        <v>48</v>
      </c>
      <c r="G27" s="20">
        <v>1.52</v>
      </c>
      <c r="H27" s="20">
        <v>1.52</v>
      </c>
      <c r="I27" s="39">
        <v>3.9</v>
      </c>
      <c r="J27" s="39">
        <v>3</v>
      </c>
      <c r="K27" s="14"/>
      <c r="L27" s="19">
        <v>5.8</v>
      </c>
      <c r="M27" s="19">
        <v>5.5</v>
      </c>
      <c r="N27" s="37">
        <f t="shared" si="6"/>
        <v>0.493333333333333</v>
      </c>
      <c r="O27" s="40">
        <f t="shared" si="7"/>
        <v>0.723636363636364</v>
      </c>
      <c r="P27" s="14">
        <f t="shared" si="8"/>
        <v>2.5</v>
      </c>
      <c r="Q27" s="14" t="s">
        <v>63</v>
      </c>
      <c r="R27" s="14" t="s">
        <v>27</v>
      </c>
      <c r="S27" s="14" t="s">
        <v>28</v>
      </c>
    </row>
    <row r="28" customFormat="1" ht="35" customHeight="1" spans="1:19">
      <c r="A28" s="13">
        <v>26</v>
      </c>
      <c r="B28" s="20">
        <v>207159</v>
      </c>
      <c r="C28" s="19" t="s">
        <v>99</v>
      </c>
      <c r="D28" s="19" t="s">
        <v>100</v>
      </c>
      <c r="E28" s="19" t="s">
        <v>101</v>
      </c>
      <c r="F28" s="19" t="s">
        <v>25</v>
      </c>
      <c r="G28" s="20">
        <v>3.74</v>
      </c>
      <c r="H28" s="20">
        <v>3.74</v>
      </c>
      <c r="I28" s="39">
        <v>15.8</v>
      </c>
      <c r="J28" s="39">
        <v>12.5</v>
      </c>
      <c r="K28" s="14"/>
      <c r="L28" s="19"/>
      <c r="M28" s="19">
        <v>14.5</v>
      </c>
      <c r="N28" s="37">
        <f t="shared" si="6"/>
        <v>0.7008</v>
      </c>
      <c r="O28" s="40">
        <f t="shared" si="7"/>
        <v>0.742068965517241</v>
      </c>
      <c r="P28" s="14">
        <f t="shared" si="8"/>
        <v>2</v>
      </c>
      <c r="Q28" s="14" t="s">
        <v>63</v>
      </c>
      <c r="R28" s="14" t="s">
        <v>27</v>
      </c>
      <c r="S28" s="14" t="s">
        <v>28</v>
      </c>
    </row>
    <row r="29" customFormat="1" ht="35" customHeight="1" spans="1:19">
      <c r="A29" s="13">
        <v>27</v>
      </c>
      <c r="B29" s="20">
        <v>72816</v>
      </c>
      <c r="C29" s="19" t="s">
        <v>102</v>
      </c>
      <c r="D29" s="19" t="s">
        <v>103</v>
      </c>
      <c r="E29" s="19" t="s">
        <v>104</v>
      </c>
      <c r="F29" s="19" t="s">
        <v>105</v>
      </c>
      <c r="G29" s="20">
        <v>1.42</v>
      </c>
      <c r="H29" s="20">
        <v>1.42</v>
      </c>
      <c r="I29" s="39">
        <v>2.5</v>
      </c>
      <c r="J29" s="39">
        <v>2</v>
      </c>
      <c r="K29" s="14"/>
      <c r="L29" s="19">
        <v>2</v>
      </c>
      <c r="M29" s="19" t="s">
        <v>62</v>
      </c>
      <c r="N29" s="37">
        <f t="shared" si="6"/>
        <v>0.29</v>
      </c>
      <c r="O29" s="40">
        <f>(L29-H29)/L29</f>
        <v>0.29</v>
      </c>
      <c r="P29" s="14">
        <f>L29-I29</f>
        <v>-0.5</v>
      </c>
      <c r="Q29" s="14" t="s">
        <v>63</v>
      </c>
      <c r="R29" s="14" t="s">
        <v>27</v>
      </c>
      <c r="S29" s="14" t="s">
        <v>28</v>
      </c>
    </row>
    <row r="30" customFormat="1" ht="35" customHeight="1" spans="1:19">
      <c r="A30" s="13">
        <v>28</v>
      </c>
      <c r="B30" s="20">
        <v>1945</v>
      </c>
      <c r="C30" s="19" t="s">
        <v>106</v>
      </c>
      <c r="D30" s="19" t="s">
        <v>107</v>
      </c>
      <c r="E30" s="19" t="s">
        <v>108</v>
      </c>
      <c r="F30" s="19" t="s">
        <v>44</v>
      </c>
      <c r="G30" s="20">
        <v>2.15</v>
      </c>
      <c r="H30" s="20">
        <v>2.15</v>
      </c>
      <c r="I30" s="39">
        <v>3.5</v>
      </c>
      <c r="J30" s="39">
        <v>2.8</v>
      </c>
      <c r="K30" s="14"/>
      <c r="L30" s="19">
        <v>3</v>
      </c>
      <c r="M30" s="19" t="s">
        <v>62</v>
      </c>
      <c r="N30" s="37">
        <f t="shared" si="6"/>
        <v>0.232142857142857</v>
      </c>
      <c r="O30" s="40">
        <f>(L30-H30)/L30</f>
        <v>0.283333333333333</v>
      </c>
      <c r="P30" s="14">
        <f>L30-I30</f>
        <v>-0.5</v>
      </c>
      <c r="Q30" s="14" t="s">
        <v>63</v>
      </c>
      <c r="R30" s="14" t="s">
        <v>27</v>
      </c>
      <c r="S30" s="14" t="s">
        <v>28</v>
      </c>
    </row>
    <row r="31" customFormat="1" ht="35" customHeight="1" spans="1:19">
      <c r="A31" s="13">
        <v>29</v>
      </c>
      <c r="B31" s="20">
        <v>172904</v>
      </c>
      <c r="C31" s="19" t="s">
        <v>109</v>
      </c>
      <c r="D31" s="19" t="s">
        <v>110</v>
      </c>
      <c r="E31" s="19" t="s">
        <v>111</v>
      </c>
      <c r="F31" s="19" t="s">
        <v>44</v>
      </c>
      <c r="G31" s="20">
        <v>7.89</v>
      </c>
      <c r="H31" s="20">
        <v>7.89</v>
      </c>
      <c r="I31" s="39">
        <v>36</v>
      </c>
      <c r="J31" s="39">
        <v>30.8</v>
      </c>
      <c r="K31" s="14"/>
      <c r="L31" s="19">
        <v>33</v>
      </c>
      <c r="M31" s="19">
        <v>32.5</v>
      </c>
      <c r="N31" s="37">
        <f t="shared" si="6"/>
        <v>0.743831168831169</v>
      </c>
      <c r="O31" s="40">
        <f t="shared" si="7"/>
        <v>0.757230769230769</v>
      </c>
      <c r="P31" s="14">
        <f t="shared" si="8"/>
        <v>1.7</v>
      </c>
      <c r="Q31" s="14" t="s">
        <v>63</v>
      </c>
      <c r="R31" s="14" t="s">
        <v>27</v>
      </c>
      <c r="S31" s="14" t="s">
        <v>28</v>
      </c>
    </row>
    <row r="32" customFormat="1" ht="35" customHeight="1" spans="1:19">
      <c r="A32" s="13">
        <v>30</v>
      </c>
      <c r="B32" s="20">
        <v>50112</v>
      </c>
      <c r="C32" s="19" t="s">
        <v>112</v>
      </c>
      <c r="D32" s="19" t="s">
        <v>113</v>
      </c>
      <c r="E32" s="19" t="s">
        <v>61</v>
      </c>
      <c r="F32" s="19" t="s">
        <v>25</v>
      </c>
      <c r="G32" s="20">
        <v>19.8</v>
      </c>
      <c r="H32" s="20">
        <v>19.8</v>
      </c>
      <c r="I32" s="39">
        <v>26.5</v>
      </c>
      <c r="J32" s="39">
        <v>22.8</v>
      </c>
      <c r="K32" s="14"/>
      <c r="L32" s="19"/>
      <c r="M32" s="19">
        <v>24.5</v>
      </c>
      <c r="N32" s="37">
        <f t="shared" si="6"/>
        <v>0.131578947368421</v>
      </c>
      <c r="O32" s="40">
        <f t="shared" si="7"/>
        <v>0.191836734693878</v>
      </c>
      <c r="P32" s="14">
        <f t="shared" si="8"/>
        <v>1.7</v>
      </c>
      <c r="Q32" s="14" t="s">
        <v>63</v>
      </c>
      <c r="R32" s="14" t="s">
        <v>27</v>
      </c>
      <c r="S32" s="14" t="s">
        <v>28</v>
      </c>
    </row>
    <row r="33" customFormat="1" ht="35" customHeight="1" spans="1:19">
      <c r="A33" s="13">
        <v>31</v>
      </c>
      <c r="B33" s="20">
        <v>110038</v>
      </c>
      <c r="C33" s="19" t="s">
        <v>114</v>
      </c>
      <c r="D33" s="19" t="s">
        <v>115</v>
      </c>
      <c r="E33" s="19" t="s">
        <v>116</v>
      </c>
      <c r="F33" s="19" t="s">
        <v>25</v>
      </c>
      <c r="G33" s="20">
        <v>14.95</v>
      </c>
      <c r="H33" s="20">
        <v>14.95</v>
      </c>
      <c r="I33" s="39">
        <v>19</v>
      </c>
      <c r="J33" s="39">
        <v>16.8</v>
      </c>
      <c r="K33" s="14"/>
      <c r="L33" s="19"/>
      <c r="M33" s="19">
        <v>18.5</v>
      </c>
      <c r="N33" s="37">
        <f t="shared" si="6"/>
        <v>0.110119047619048</v>
      </c>
      <c r="O33" s="40">
        <f t="shared" si="7"/>
        <v>0.191891891891892</v>
      </c>
      <c r="P33" s="14">
        <f t="shared" si="8"/>
        <v>1.7</v>
      </c>
      <c r="Q33" s="14" t="s">
        <v>63</v>
      </c>
      <c r="R33" s="14" t="s">
        <v>27</v>
      </c>
      <c r="S33" s="14" t="s">
        <v>28</v>
      </c>
    </row>
    <row r="34" customFormat="1" ht="35" customHeight="1" spans="1:19">
      <c r="A34" s="13">
        <v>32</v>
      </c>
      <c r="B34" s="20">
        <v>50601</v>
      </c>
      <c r="C34" s="19" t="s">
        <v>117</v>
      </c>
      <c r="D34" s="19" t="s">
        <v>118</v>
      </c>
      <c r="E34" s="19" t="s">
        <v>119</v>
      </c>
      <c r="F34" s="19" t="s">
        <v>25</v>
      </c>
      <c r="G34" s="20">
        <v>16.23</v>
      </c>
      <c r="H34" s="20">
        <v>16.23</v>
      </c>
      <c r="I34" s="39">
        <v>28</v>
      </c>
      <c r="J34" s="39">
        <v>24.8</v>
      </c>
      <c r="K34" s="14"/>
      <c r="L34" s="19"/>
      <c r="M34" s="19">
        <v>26.5</v>
      </c>
      <c r="N34" s="37">
        <f t="shared" si="6"/>
        <v>0.345564516129032</v>
      </c>
      <c r="O34" s="40">
        <f t="shared" si="7"/>
        <v>0.387547169811321</v>
      </c>
      <c r="P34" s="14">
        <f t="shared" si="8"/>
        <v>1.7</v>
      </c>
      <c r="Q34" s="14" t="s">
        <v>63</v>
      </c>
      <c r="R34" s="14" t="s">
        <v>27</v>
      </c>
      <c r="S34" s="14" t="s">
        <v>28</v>
      </c>
    </row>
    <row r="35" customFormat="1" ht="35" customHeight="1" spans="1:19">
      <c r="A35" s="13">
        <v>33</v>
      </c>
      <c r="B35" s="20">
        <v>832</v>
      </c>
      <c r="C35" s="19" t="s">
        <v>120</v>
      </c>
      <c r="D35" s="19" t="s">
        <v>121</v>
      </c>
      <c r="E35" s="19" t="s">
        <v>122</v>
      </c>
      <c r="F35" s="19" t="s">
        <v>25</v>
      </c>
      <c r="G35" s="20">
        <v>10.29</v>
      </c>
      <c r="H35" s="20">
        <v>10.29</v>
      </c>
      <c r="I35" s="39">
        <v>13.5</v>
      </c>
      <c r="J35" s="39">
        <v>12</v>
      </c>
      <c r="K35" s="14"/>
      <c r="L35" s="19"/>
      <c r="M35" s="19">
        <v>13</v>
      </c>
      <c r="N35" s="37">
        <f t="shared" si="6"/>
        <v>0.1425</v>
      </c>
      <c r="O35" s="40">
        <f t="shared" si="7"/>
        <v>0.208461538461539</v>
      </c>
      <c r="P35" s="14">
        <f t="shared" si="8"/>
        <v>1</v>
      </c>
      <c r="Q35" s="14" t="s">
        <v>63</v>
      </c>
      <c r="R35" s="14" t="s">
        <v>27</v>
      </c>
      <c r="S35" s="14" t="s">
        <v>28</v>
      </c>
    </row>
    <row r="36" customFormat="1" ht="35" customHeight="1" spans="1:19">
      <c r="A36" s="13">
        <v>34</v>
      </c>
      <c r="B36" s="20">
        <v>10229</v>
      </c>
      <c r="C36" s="19" t="s">
        <v>123</v>
      </c>
      <c r="D36" s="19" t="s">
        <v>124</v>
      </c>
      <c r="E36" s="19" t="s">
        <v>125</v>
      </c>
      <c r="F36" s="19" t="s">
        <v>25</v>
      </c>
      <c r="G36" s="20">
        <v>12.64</v>
      </c>
      <c r="H36" s="20">
        <v>12.64</v>
      </c>
      <c r="I36" s="39">
        <v>29.8</v>
      </c>
      <c r="J36" s="39">
        <v>26.5</v>
      </c>
      <c r="K36" s="14"/>
      <c r="L36" s="19"/>
      <c r="M36" s="19">
        <v>28.5</v>
      </c>
      <c r="N36" s="37">
        <f t="shared" si="6"/>
        <v>0.523018867924528</v>
      </c>
      <c r="O36" s="40">
        <f t="shared" si="7"/>
        <v>0.556491228070175</v>
      </c>
      <c r="P36" s="14">
        <f t="shared" si="8"/>
        <v>2</v>
      </c>
      <c r="Q36" s="14" t="s">
        <v>63</v>
      </c>
      <c r="R36" s="14" t="s">
        <v>27</v>
      </c>
      <c r="S36" s="14" t="s">
        <v>28</v>
      </c>
    </row>
    <row r="37" customFormat="1" ht="35" customHeight="1" spans="1:19">
      <c r="A37" s="13">
        <v>35</v>
      </c>
      <c r="B37" s="20">
        <v>2509262</v>
      </c>
      <c r="C37" s="19" t="s">
        <v>126</v>
      </c>
      <c r="D37" s="19" t="s">
        <v>127</v>
      </c>
      <c r="E37" s="19" t="s">
        <v>128</v>
      </c>
      <c r="F37" s="19" t="s">
        <v>25</v>
      </c>
      <c r="G37" s="20">
        <v>4.51</v>
      </c>
      <c r="H37" s="20">
        <v>4.51</v>
      </c>
      <c r="I37" s="39">
        <v>26.6</v>
      </c>
      <c r="J37" s="39">
        <v>23.8</v>
      </c>
      <c r="K37" s="14"/>
      <c r="L37" s="19"/>
      <c r="M37" s="19">
        <v>25.5</v>
      </c>
      <c r="N37" s="37">
        <f t="shared" si="6"/>
        <v>0.810504201680672</v>
      </c>
      <c r="O37" s="40">
        <f t="shared" si="7"/>
        <v>0.823137254901961</v>
      </c>
      <c r="P37" s="14">
        <f t="shared" si="8"/>
        <v>1.7</v>
      </c>
      <c r="Q37" s="14" t="s">
        <v>63</v>
      </c>
      <c r="R37" s="14" t="s">
        <v>27</v>
      </c>
      <c r="S37" s="14" t="s">
        <v>28</v>
      </c>
    </row>
    <row r="38" customFormat="1" ht="35" customHeight="1" spans="1:19">
      <c r="A38" s="13">
        <v>36</v>
      </c>
      <c r="B38" s="20">
        <v>2511900</v>
      </c>
      <c r="C38" s="19" t="s">
        <v>129</v>
      </c>
      <c r="D38" s="19" t="s">
        <v>130</v>
      </c>
      <c r="E38" s="19" t="s">
        <v>131</v>
      </c>
      <c r="F38" s="19" t="s">
        <v>25</v>
      </c>
      <c r="G38" s="20">
        <v>8.16</v>
      </c>
      <c r="H38" s="20">
        <v>8.16</v>
      </c>
      <c r="I38" s="39">
        <v>33</v>
      </c>
      <c r="J38" s="39">
        <v>29.8</v>
      </c>
      <c r="K38" s="14"/>
      <c r="L38" s="19">
        <v>29.8</v>
      </c>
      <c r="M38" s="19" t="s">
        <v>62</v>
      </c>
      <c r="N38" s="37">
        <f t="shared" si="6"/>
        <v>0.726174496644295</v>
      </c>
      <c r="O38" s="40">
        <f>(L38-H38)/L38</f>
        <v>0.726174496644295</v>
      </c>
      <c r="P38" s="14">
        <f>L38-I38</f>
        <v>-3.2</v>
      </c>
      <c r="Q38" s="14" t="s">
        <v>63</v>
      </c>
      <c r="R38" s="14" t="s">
        <v>27</v>
      </c>
      <c r="S38" s="14" t="s">
        <v>28</v>
      </c>
    </row>
    <row r="39" customFormat="1" ht="35" customHeight="1" spans="1:19">
      <c r="A39" s="13">
        <v>37</v>
      </c>
      <c r="B39" s="20">
        <v>42782</v>
      </c>
      <c r="C39" s="19" t="s">
        <v>132</v>
      </c>
      <c r="D39" s="19" t="s">
        <v>133</v>
      </c>
      <c r="E39" s="19" t="s">
        <v>134</v>
      </c>
      <c r="F39" s="19" t="s">
        <v>48</v>
      </c>
      <c r="G39" s="20">
        <v>15.94</v>
      </c>
      <c r="H39" s="20">
        <v>15.94</v>
      </c>
      <c r="I39" s="39">
        <v>21.8</v>
      </c>
      <c r="J39" s="39">
        <v>19.8</v>
      </c>
      <c r="K39" s="14"/>
      <c r="L39" s="19">
        <v>24</v>
      </c>
      <c r="M39" s="19">
        <v>23.5</v>
      </c>
      <c r="N39" s="37">
        <f t="shared" si="6"/>
        <v>0.194949494949495</v>
      </c>
      <c r="O39" s="40">
        <f t="shared" si="7"/>
        <v>0.321702127659575</v>
      </c>
      <c r="P39" s="14">
        <f t="shared" si="8"/>
        <v>3.7</v>
      </c>
      <c r="Q39" s="14" t="s">
        <v>63</v>
      </c>
      <c r="R39" s="14" t="s">
        <v>27</v>
      </c>
      <c r="S39" s="14" t="s">
        <v>28</v>
      </c>
    </row>
    <row r="40" customFormat="1" ht="35" customHeight="1" spans="1:19">
      <c r="A40" s="13">
        <v>38</v>
      </c>
      <c r="B40" s="20">
        <v>3006330</v>
      </c>
      <c r="C40" s="19" t="s">
        <v>135</v>
      </c>
      <c r="D40" s="19" t="s">
        <v>136</v>
      </c>
      <c r="E40" s="19" t="s">
        <v>137</v>
      </c>
      <c r="F40" s="19" t="s">
        <v>25</v>
      </c>
      <c r="G40" s="20">
        <v>0.01</v>
      </c>
      <c r="H40" s="20">
        <v>0.01</v>
      </c>
      <c r="I40" s="39">
        <v>21.8</v>
      </c>
      <c r="J40" s="39">
        <v>19.8</v>
      </c>
      <c r="K40" s="14"/>
      <c r="L40" s="19">
        <v>23</v>
      </c>
      <c r="M40" s="19">
        <v>21.8</v>
      </c>
      <c r="N40" s="37">
        <f t="shared" si="6"/>
        <v>0.999494949494949</v>
      </c>
      <c r="O40" s="40">
        <f t="shared" si="7"/>
        <v>0.99954128440367</v>
      </c>
      <c r="P40" s="14">
        <f t="shared" si="8"/>
        <v>2</v>
      </c>
      <c r="Q40" s="14" t="s">
        <v>63</v>
      </c>
      <c r="R40" s="14" t="s">
        <v>27</v>
      </c>
      <c r="S40" s="14" t="s">
        <v>28</v>
      </c>
    </row>
    <row r="41" customFormat="1" ht="35" customHeight="1" spans="1:19">
      <c r="A41" s="13">
        <v>39</v>
      </c>
      <c r="B41" s="20">
        <v>45464</v>
      </c>
      <c r="C41" s="19" t="s">
        <v>138</v>
      </c>
      <c r="D41" s="19" t="s">
        <v>139</v>
      </c>
      <c r="E41" s="19" t="s">
        <v>140</v>
      </c>
      <c r="F41" s="19" t="s">
        <v>25</v>
      </c>
      <c r="G41" s="20">
        <v>6.24</v>
      </c>
      <c r="H41" s="20">
        <v>6.24</v>
      </c>
      <c r="I41" s="39">
        <v>17.5</v>
      </c>
      <c r="J41" s="39">
        <v>15.9</v>
      </c>
      <c r="K41" s="14"/>
      <c r="L41" s="19"/>
      <c r="M41" s="19">
        <v>16.8</v>
      </c>
      <c r="N41" s="37">
        <f t="shared" si="6"/>
        <v>0.607547169811321</v>
      </c>
      <c r="O41" s="40">
        <f t="shared" si="7"/>
        <v>0.628571428571429</v>
      </c>
      <c r="P41" s="14">
        <f t="shared" si="8"/>
        <v>0.9</v>
      </c>
      <c r="Q41" s="14" t="s">
        <v>63</v>
      </c>
      <c r="R41" s="14" t="s">
        <v>27</v>
      </c>
      <c r="S41" s="14" t="s">
        <v>28</v>
      </c>
    </row>
    <row r="42" customFormat="1" ht="35" customHeight="1" spans="1:19">
      <c r="A42" s="13">
        <v>40</v>
      </c>
      <c r="B42" s="20">
        <v>1638</v>
      </c>
      <c r="C42" s="19" t="s">
        <v>141</v>
      </c>
      <c r="D42" s="19" t="s">
        <v>142</v>
      </c>
      <c r="E42" s="19" t="s">
        <v>122</v>
      </c>
      <c r="F42" s="19" t="s">
        <v>25</v>
      </c>
      <c r="G42" s="20">
        <v>12.36</v>
      </c>
      <c r="H42" s="20">
        <v>12.36</v>
      </c>
      <c r="I42" s="39">
        <v>15</v>
      </c>
      <c r="J42" s="39">
        <v>13.8</v>
      </c>
      <c r="K42" s="14"/>
      <c r="L42" s="19"/>
      <c r="M42" s="19">
        <v>14.5</v>
      </c>
      <c r="N42" s="37">
        <f t="shared" si="6"/>
        <v>0.104347826086957</v>
      </c>
      <c r="O42" s="40">
        <f t="shared" si="7"/>
        <v>0.147586206896552</v>
      </c>
      <c r="P42" s="14">
        <f t="shared" si="8"/>
        <v>0.699999999999999</v>
      </c>
      <c r="Q42" s="14" t="s">
        <v>63</v>
      </c>
      <c r="R42" s="14" t="s">
        <v>27</v>
      </c>
      <c r="S42" s="14" t="s">
        <v>28</v>
      </c>
    </row>
    <row r="43" customFormat="1" ht="35" customHeight="1" spans="1:19">
      <c r="A43" s="13">
        <v>41</v>
      </c>
      <c r="B43" s="20">
        <v>82614</v>
      </c>
      <c r="C43" s="19" t="s">
        <v>143</v>
      </c>
      <c r="D43" s="19" t="s">
        <v>121</v>
      </c>
      <c r="E43" s="19" t="s">
        <v>144</v>
      </c>
      <c r="F43" s="19" t="s">
        <v>48</v>
      </c>
      <c r="G43" s="20">
        <v>13.39</v>
      </c>
      <c r="H43" s="20">
        <v>13.39</v>
      </c>
      <c r="I43" s="39">
        <v>28</v>
      </c>
      <c r="J43" s="39">
        <v>25.8</v>
      </c>
      <c r="K43" s="14"/>
      <c r="L43" s="19"/>
      <c r="M43" s="19">
        <v>26.8</v>
      </c>
      <c r="N43" s="37">
        <f t="shared" si="6"/>
        <v>0.481007751937985</v>
      </c>
      <c r="O43" s="40">
        <f t="shared" si="7"/>
        <v>0.500373134328358</v>
      </c>
      <c r="P43" s="14">
        <f t="shared" si="8"/>
        <v>1</v>
      </c>
      <c r="Q43" s="14" t="s">
        <v>63</v>
      </c>
      <c r="R43" s="14" t="s">
        <v>27</v>
      </c>
      <c r="S43" s="14" t="s">
        <v>28</v>
      </c>
    </row>
    <row r="44" customFormat="1" ht="35" customHeight="1" spans="1:19">
      <c r="A44" s="13">
        <v>42</v>
      </c>
      <c r="B44" s="20">
        <v>59357</v>
      </c>
      <c r="C44" s="19" t="s">
        <v>145</v>
      </c>
      <c r="D44" s="19" t="s">
        <v>146</v>
      </c>
      <c r="E44" s="19" t="s">
        <v>147</v>
      </c>
      <c r="F44" s="19" t="s">
        <v>25</v>
      </c>
      <c r="G44" s="20">
        <v>15.15</v>
      </c>
      <c r="H44" s="20">
        <v>15.15</v>
      </c>
      <c r="I44" s="39">
        <v>20</v>
      </c>
      <c r="J44" s="39">
        <v>18.5</v>
      </c>
      <c r="K44" s="14"/>
      <c r="L44" s="19">
        <v>22</v>
      </c>
      <c r="M44" s="19">
        <v>21.5</v>
      </c>
      <c r="N44" s="37">
        <f t="shared" si="6"/>
        <v>0.181081081081081</v>
      </c>
      <c r="O44" s="40">
        <f t="shared" si="7"/>
        <v>0.295348837209302</v>
      </c>
      <c r="P44" s="14">
        <f t="shared" si="8"/>
        <v>3</v>
      </c>
      <c r="Q44" s="14" t="s">
        <v>63</v>
      </c>
      <c r="R44" s="14" t="s">
        <v>27</v>
      </c>
      <c r="S44" s="14" t="s">
        <v>28</v>
      </c>
    </row>
    <row r="45" customFormat="1" ht="35" customHeight="1" spans="1:19">
      <c r="A45" s="13">
        <v>43</v>
      </c>
      <c r="B45" s="20">
        <v>161198</v>
      </c>
      <c r="C45" s="19" t="s">
        <v>148</v>
      </c>
      <c r="D45" s="19" t="s">
        <v>149</v>
      </c>
      <c r="E45" s="19" t="s">
        <v>116</v>
      </c>
      <c r="F45" s="19" t="s">
        <v>25</v>
      </c>
      <c r="G45" s="20">
        <v>15.05</v>
      </c>
      <c r="H45" s="20">
        <v>15.05</v>
      </c>
      <c r="I45" s="39">
        <v>34</v>
      </c>
      <c r="J45" s="39">
        <v>31.5</v>
      </c>
      <c r="K45" s="14"/>
      <c r="L45" s="19"/>
      <c r="M45" s="19">
        <v>32.8</v>
      </c>
      <c r="N45" s="37">
        <f t="shared" si="6"/>
        <v>0.522222222222222</v>
      </c>
      <c r="O45" s="40">
        <f t="shared" si="7"/>
        <v>0.541158536585366</v>
      </c>
      <c r="P45" s="14">
        <f t="shared" si="8"/>
        <v>1.3</v>
      </c>
      <c r="Q45" s="14" t="s">
        <v>63</v>
      </c>
      <c r="R45" s="14" t="s">
        <v>27</v>
      </c>
      <c r="S45" s="14" t="s">
        <v>28</v>
      </c>
    </row>
    <row r="46" customFormat="1" ht="35" customHeight="1" spans="1:19">
      <c r="A46" s="13">
        <v>44</v>
      </c>
      <c r="B46" s="20">
        <v>148408</v>
      </c>
      <c r="C46" s="19" t="s">
        <v>150</v>
      </c>
      <c r="D46" s="19" t="s">
        <v>151</v>
      </c>
      <c r="E46" s="19" t="s">
        <v>152</v>
      </c>
      <c r="F46" s="19" t="s">
        <v>25</v>
      </c>
      <c r="G46" s="20">
        <v>7.88</v>
      </c>
      <c r="H46" s="20">
        <v>7.88</v>
      </c>
      <c r="I46" s="39">
        <v>29.8</v>
      </c>
      <c r="J46" s="39">
        <v>27.8</v>
      </c>
      <c r="K46" s="14"/>
      <c r="L46" s="19"/>
      <c r="M46" s="19">
        <v>28.5</v>
      </c>
      <c r="N46" s="37">
        <f t="shared" si="6"/>
        <v>0.716546762589928</v>
      </c>
      <c r="O46" s="40">
        <f t="shared" si="7"/>
        <v>0.723508771929825</v>
      </c>
      <c r="P46" s="14">
        <f t="shared" si="8"/>
        <v>0.699999999999999</v>
      </c>
      <c r="Q46" s="14" t="s">
        <v>63</v>
      </c>
      <c r="R46" s="14" t="s">
        <v>27</v>
      </c>
      <c r="S46" s="14" t="s">
        <v>28</v>
      </c>
    </row>
    <row r="47" customFormat="1" ht="35" customHeight="1" spans="1:19">
      <c r="A47" s="13">
        <v>45</v>
      </c>
      <c r="B47" s="20">
        <v>114935</v>
      </c>
      <c r="C47" s="19" t="s">
        <v>153</v>
      </c>
      <c r="D47" s="19" t="s">
        <v>154</v>
      </c>
      <c r="E47" s="19" t="s">
        <v>155</v>
      </c>
      <c r="F47" s="19" t="s">
        <v>25</v>
      </c>
      <c r="G47" s="20">
        <v>5.56</v>
      </c>
      <c r="H47" s="20">
        <v>5.56</v>
      </c>
      <c r="I47" s="39">
        <v>28</v>
      </c>
      <c r="J47" s="39">
        <v>26.5</v>
      </c>
      <c r="K47" s="14"/>
      <c r="L47" s="19"/>
      <c r="M47" s="19">
        <v>27.5</v>
      </c>
      <c r="N47" s="37">
        <f t="shared" si="6"/>
        <v>0.790188679245283</v>
      </c>
      <c r="O47" s="40">
        <f t="shared" si="7"/>
        <v>0.797818181818182</v>
      </c>
      <c r="P47" s="14">
        <f t="shared" si="8"/>
        <v>1</v>
      </c>
      <c r="Q47" s="14" t="s">
        <v>63</v>
      </c>
      <c r="R47" s="14" t="s">
        <v>27</v>
      </c>
      <c r="S47" s="14" t="s">
        <v>28</v>
      </c>
    </row>
    <row r="48" customFormat="1" ht="35" customHeight="1" spans="1:19">
      <c r="A48" s="13">
        <v>46</v>
      </c>
      <c r="B48" s="20">
        <v>177883</v>
      </c>
      <c r="C48" s="19" t="s">
        <v>156</v>
      </c>
      <c r="D48" s="19" t="s">
        <v>157</v>
      </c>
      <c r="E48" s="19" t="s">
        <v>158</v>
      </c>
      <c r="F48" s="19" t="s">
        <v>25</v>
      </c>
      <c r="G48" s="20">
        <v>36.24</v>
      </c>
      <c r="H48" s="20">
        <v>36.24</v>
      </c>
      <c r="I48" s="39">
        <v>49.8</v>
      </c>
      <c r="J48" s="39">
        <v>47.3</v>
      </c>
      <c r="K48" s="14"/>
      <c r="L48" s="19"/>
      <c r="M48" s="19">
        <v>48.5</v>
      </c>
      <c r="N48" s="37">
        <f t="shared" si="6"/>
        <v>0.233826638477801</v>
      </c>
      <c r="O48" s="40">
        <f t="shared" si="7"/>
        <v>0.252783505154639</v>
      </c>
      <c r="P48" s="14">
        <f t="shared" si="8"/>
        <v>1.2</v>
      </c>
      <c r="Q48" s="14" t="s">
        <v>63</v>
      </c>
      <c r="R48" s="14" t="s">
        <v>27</v>
      </c>
      <c r="S48" s="14" t="s">
        <v>28</v>
      </c>
    </row>
    <row r="49" customFormat="1" ht="35" customHeight="1" spans="1:19">
      <c r="A49" s="13">
        <v>47</v>
      </c>
      <c r="B49" s="20">
        <v>127318</v>
      </c>
      <c r="C49" s="19" t="s">
        <v>159</v>
      </c>
      <c r="D49" s="19" t="s">
        <v>160</v>
      </c>
      <c r="E49" s="19" t="s">
        <v>161</v>
      </c>
      <c r="F49" s="19" t="s">
        <v>25</v>
      </c>
      <c r="G49" s="20">
        <v>22.22</v>
      </c>
      <c r="H49" s="20">
        <v>22.22</v>
      </c>
      <c r="I49" s="39">
        <v>45</v>
      </c>
      <c r="J49" s="39">
        <v>42.8</v>
      </c>
      <c r="K49" s="14"/>
      <c r="L49" s="19"/>
      <c r="M49" s="19">
        <v>43.8</v>
      </c>
      <c r="N49" s="37">
        <f t="shared" si="6"/>
        <v>0.480841121495327</v>
      </c>
      <c r="O49" s="40">
        <f t="shared" si="7"/>
        <v>0.492694063926941</v>
      </c>
      <c r="P49" s="14">
        <f t="shared" si="8"/>
        <v>1</v>
      </c>
      <c r="Q49" s="14" t="s">
        <v>63</v>
      </c>
      <c r="R49" s="14" t="s">
        <v>27</v>
      </c>
      <c r="S49" s="14" t="s">
        <v>28</v>
      </c>
    </row>
    <row r="50" ht="46" customHeight="1" spans="1:19">
      <c r="A50" s="10" t="s">
        <v>162</v>
      </c>
      <c r="B50" s="10"/>
      <c r="C50" s="10"/>
      <c r="D50" s="14"/>
      <c r="E50" s="14"/>
      <c r="F50" s="15"/>
      <c r="G50" s="14"/>
      <c r="H50" s="14"/>
      <c r="I50" s="45"/>
      <c r="J50" s="45"/>
      <c r="K50" s="14"/>
      <c r="L50" s="14"/>
      <c r="M50" s="14"/>
      <c r="N50" s="37"/>
      <c r="O50" s="14"/>
      <c r="P50" s="14"/>
      <c r="Q50" s="14"/>
      <c r="R50" s="14"/>
      <c r="S50" s="14"/>
    </row>
    <row r="51" ht="36" customHeight="1" spans="1:19">
      <c r="A51" s="24"/>
      <c r="B51" s="11" t="s">
        <v>163</v>
      </c>
      <c r="C51" s="25"/>
      <c r="D51" s="11" t="s">
        <v>164</v>
      </c>
      <c r="E51" s="14"/>
      <c r="F51" s="26"/>
      <c r="G51" s="26"/>
      <c r="H51" s="12"/>
      <c r="I51" s="46"/>
      <c r="J51" s="46"/>
      <c r="K51" s="14"/>
      <c r="L51" s="9"/>
      <c r="M51" s="47"/>
      <c r="N51" s="11"/>
      <c r="O51" s="48"/>
      <c r="P51" s="11"/>
      <c r="Q51" s="14"/>
      <c r="R51" s="11" t="s">
        <v>165</v>
      </c>
      <c r="S51" s="14"/>
    </row>
    <row r="52" ht="14.25" customHeight="1" spans="16:16">
      <c r="P52" s="49"/>
    </row>
  </sheetData>
  <mergeCells count="6">
    <mergeCell ref="A1:S1"/>
    <mergeCell ref="A2:E2"/>
    <mergeCell ref="F2:J2"/>
    <mergeCell ref="L2:O2"/>
    <mergeCell ref="P2:S2"/>
    <mergeCell ref="A50:C50"/>
  </mergeCells>
  <pageMargins left="0.700694444444445" right="0.700694444444445" top="0.751388888888889" bottom="0.751388888888889" header="0.298611111111111" footer="0.298611111111111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2025-08-14T01:47:10Z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4059AD91709045E4B81B1D3B32E67E29_12</vt:lpwstr>
  </property>
  <property fmtid="{D5CDD505-2E9C-101B-9397-08002B2CF9AE}" pid="3" name="KSOProductBuildVer">
    <vt:lpwstr>2052-12.1.0.21915</vt:lpwstr>
  </property>
</Properties>
</file>