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Sheet1!$A$3:$S$21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<sst xmlns="http://schemas.openxmlformats.org/spreadsheetml/2006/main" count="143" uniqueCount="83">
  <si>
    <t>价格调整</t>
  </si>
  <si>
    <t>申请部门：商品部                  申请人：陈露</t>
  </si>
  <si>
    <t>申报日期：2025年6月16日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</si>
  <si>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</si>
  <si>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</si>
  <si>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</si>
  <si>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</si>
  <si>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</si>
  <si>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</si>
  <si>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</si>
  <si>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</si>
  <si>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</si>
  <si>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</si>
  <si>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</si>
  <si>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</si>
  <si>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</si>
  <si>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</si>
  <si>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</si>
  <si>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</si>
  <si>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</si>
  <si>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</si>
  <si>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</si>
  <si>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开胸顺气丸</t>
  </si>
  <si>
    <t>9gx10袋</t>
  </si>
  <si>
    <t>桐君阁药厂</t>
  </si>
  <si>
    <t>盒</t>
  </si>
  <si>
    <t>毛利率10%的品种，进行分析调整价格</t>
  </si>
  <si>
    <t>2025.6.16</t>
  </si>
  <si>
    <t>所有门店</t>
  </si>
  <si>
    <t>脑立清丸</t>
  </si>
  <si>
    <t>0.11gx100丸</t>
  </si>
  <si>
    <t>河北万岁药业有限公司</t>
  </si>
  <si>
    <t>瓶</t>
  </si>
  <si>
    <t>取消会员价</t>
  </si>
  <si>
    <t>蒙脱石散(思密达）</t>
  </si>
  <si>
    <t>3gx10袋(草莓味)OTC</t>
  </si>
  <si>
    <t>博福-益普生(天津)制药有限公司</t>
  </si>
  <si>
    <t>铝碳酸镁咀嚼片</t>
  </si>
  <si>
    <t>0.5gx20片</t>
  </si>
  <si>
    <t>拜耳医药保健有限公司启东分公司</t>
  </si>
  <si>
    <t>乌洛托品溶液</t>
  </si>
  <si>
    <t>12ml</t>
  </si>
  <si>
    <t>桂林长圣药业有限责任公司</t>
  </si>
  <si>
    <t>铝碳酸镁片(威地美)</t>
  </si>
  <si>
    <t>0.5gx12片x2板</t>
  </si>
  <si>
    <t>重庆华森制药股份有限公司</t>
  </si>
  <si>
    <t>甘草酸二铵肠溶胶囊</t>
  </si>
  <si>
    <t>50mgx63粒</t>
  </si>
  <si>
    <t>正大天晴药业集团股份有限公司</t>
  </si>
  <si>
    <t>地奥心血康胶囊</t>
  </si>
  <si>
    <t>100mgx10粒x2板</t>
  </si>
  <si>
    <t>成都地奥制药集团有限公司</t>
  </si>
  <si>
    <t>金嗓散结丸</t>
  </si>
  <si>
    <t>480丸</t>
  </si>
  <si>
    <t>西安碑林药业股份有限公司</t>
  </si>
  <si>
    <t>蒲地蓝消炎口服液</t>
  </si>
  <si>
    <t>10mlx10支</t>
  </si>
  <si>
    <t>济川药业集团有限公司</t>
  </si>
  <si>
    <t>通天口服液</t>
  </si>
  <si>
    <t>10mlx6支</t>
  </si>
  <si>
    <t>太极集团重庆涪陵制药厂有限公司</t>
  </si>
  <si>
    <t>硝酸咪康唑栓</t>
  </si>
  <si>
    <t>7枚</t>
  </si>
  <si>
    <t>西安杨森制药有限公司</t>
  </si>
  <si>
    <t>维生素B12片</t>
  </si>
  <si>
    <t>25ugx100片</t>
  </si>
  <si>
    <t>云鹏医药集团有限公司</t>
  </si>
  <si>
    <t>供货价上涨</t>
  </si>
  <si>
    <t>碳酸钙D3片（I）</t>
  </si>
  <si>
    <t>60片</t>
  </si>
  <si>
    <t>安士制药(中山)有限公司</t>
  </si>
  <si>
    <t>厂家维零售价</t>
  </si>
  <si>
    <t>单硝酸异山梨酯缓释片</t>
  </si>
  <si>
    <t>60mgx10片</t>
  </si>
  <si>
    <t>山德士(中国)制药有限公司</t>
  </si>
  <si>
    <t>静注人免疫球蛋白（PH4）</t>
  </si>
  <si>
    <t>5% 50ml 2.5g/瓶</t>
  </si>
  <si>
    <t>成都蓉生药业有限责任公司</t>
  </si>
  <si>
    <t>供货价下调</t>
  </si>
  <si>
    <t>备注：以上品种将在今天（6月16日）执行新零售价，请各门店注意更换价签，以免引起不必要的误会</t>
  </si>
  <si>
    <t>董事长：</t>
  </si>
  <si>
    <t>总经理：</t>
  </si>
  <si>
    <t>制表时间：2025年6月16日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</si>
</sst>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3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黑体"/>
      <charset val="134"/>
    </font>
    <font>
      <sz val="11"/>
      <name val="宋体"/>
      <charset val="134"/>
    </font>
    <font>
      <sz val="11"/>
      <color indexed="8"/>
      <name val="等线"/>
      <charset val="134"/>
      <scheme val="minor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 wrapText="1"/>
    </xf>
    <xf numFmtId="177" fontId="3" fillId="0" borderId="1" xfId="0" applyNumberFormat="1" applyFont="1" applyBorder="1" applyAlignment="1" applyProtection="1">
      <alignment horizontal="left" vertical="center" wrapText="1"/>
    </xf>
    <xf numFmtId="177" fontId="4" fillId="0" borderId="1" xfId="0" applyNumberFormat="1" applyFont="1" applyBorder="1" applyAlignment="1" applyProtection="1">
      <alignment horizontal="left" vertical="center" wrapText="1"/>
    </xf>
    <xf numFmtId="176" fontId="4" fillId="0" borderId="1" xfId="0" applyNumberFormat="1" applyFont="1" applyBorder="1" applyAlignment="1" applyProtection="1">
      <alignment horizontal="left" vertical="center" wrapText="1"/>
    </xf>
    <xf numFmtId="177" fontId="5" fillId="0" borderId="1" xfId="0" applyNumberFormat="1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176" fontId="5" fillId="0" borderId="1" xfId="0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77" fontId="5" fillId="0" borderId="2" xfId="0" applyNumberFormat="1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177" fontId="5" fillId="0" borderId="4" xfId="0" applyNumberFormat="1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177" fontId="10" fillId="0" borderId="4" xfId="0" applyNumberFormat="1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176" fontId="5" fillId="0" borderId="4" xfId="0" applyNumberFormat="1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 wrapText="1"/>
    </xf>
    <xf numFmtId="176" fontId="11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178" fontId="5" fillId="0" borderId="1" xfId="0" applyNumberFormat="1" applyFont="1" applyBorder="1" applyAlignment="1" applyProtection="1">
      <alignment horizontal="left" vertical="center" wrapText="1"/>
    </xf>
    <xf numFmtId="10" fontId="5" fillId="0" borderId="1" xfId="0" applyNumberFormat="1" applyFont="1" applyBorder="1" applyAlignment="1" applyProtection="1">
      <alignment horizontal="left" vertical="center" wrapText="1"/>
    </xf>
    <xf numFmtId="9" fontId="1" fillId="0" borderId="1" xfId="0" applyNumberFormat="1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9" fontId="1" fillId="0" borderId="2" xfId="0" applyNumberFormat="1" applyFont="1" applyBorder="1" applyAlignment="1" applyProtection="1">
      <alignment horizontal="left" vertical="center" wrapText="1"/>
    </xf>
    <xf numFmtId="9" fontId="1" fillId="0" borderId="4" xfId="0" applyNumberFormat="1" applyFont="1" applyBorder="1" applyAlignment="1" applyProtection="1">
      <alignment horizontal="left" vertical="center" wrapText="1"/>
    </xf>
    <xf numFmtId="176" fontId="4" fillId="0" borderId="4" xfId="0" applyNumberFormat="1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</xf>
    <xf numFmtId="10" fontId="4" fillId="0" borderId="4" xfId="0" applyNumberFormat="1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21"/>
  <sheetViews>
    <sheetView tabSelected="1" workbookViewId="0">
      <pane ySplit="3" topLeftCell="A4" activePane="bottomLeft" state="frozen"/>
      <selection/>
      <selection pane="bottomLeft" activeCell="B19" sqref="B19"/>
    </sheetView>
  </sheetViews>
  <sheetFormatPr defaultColWidth="9" defaultRowHeight="13.5" customHeight="1"/>
  <cols>
    <col min="12" max="12" width="9" style="1"/>
    <col min="16" max="16" width="13.75"/>
  </cols>
  <sheetData>
    <row r="1" ht="27" customHeight="1" spans="1:19">
      <c r="A1" s="2" t="s">
        <v>0</v>
      </c>
      <c r="B1" s="2"/>
      <c r="C1" s="2"/>
      <c r="D1" s="2"/>
      <c r="E1" s="2"/>
      <c r="F1" s="2"/>
      <c r="G1" s="2"/>
      <c r="H1" s="3"/>
      <c r="I1" s="29"/>
      <c r="J1" s="2"/>
      <c r="K1" s="2"/>
      <c r="L1" s="30"/>
      <c r="M1" s="31"/>
      <c r="N1" s="2"/>
      <c r="O1" s="2"/>
      <c r="P1" s="2"/>
      <c r="Q1" s="2"/>
      <c r="R1" s="2"/>
      <c r="S1" s="2"/>
    </row>
    <row r="2" customHeight="1" spans="1:19">
      <c r="A2" s="4" t="s">
        <v>1</v>
      </c>
      <c r="B2" s="4"/>
      <c r="C2" s="4"/>
      <c r="D2" s="4"/>
      <c r="E2" s="4"/>
      <c r="F2" s="4"/>
      <c r="G2" s="5"/>
      <c r="H2" s="6"/>
      <c r="I2" s="5"/>
      <c r="J2" s="5"/>
      <c r="K2" s="5"/>
      <c r="L2" s="32" t="s">
        <v>2</v>
      </c>
      <c r="M2" s="4"/>
      <c r="N2" s="4"/>
      <c r="O2" s="4"/>
      <c r="P2" s="33"/>
      <c r="Q2" s="33"/>
      <c r="R2" s="33"/>
      <c r="S2" s="33"/>
    </row>
    <row r="3" ht="24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34" t="s">
        <v>11</v>
      </c>
      <c r="J3" s="34" t="s">
        <v>12</v>
      </c>
      <c r="K3" s="34" t="s">
        <v>13</v>
      </c>
      <c r="L3" s="9" t="s">
        <v>14</v>
      </c>
      <c r="M3" s="8" t="s">
        <v>15</v>
      </c>
      <c r="N3" s="35" t="s">
        <v>16</v>
      </c>
      <c r="O3" s="35" t="s">
        <v>17</v>
      </c>
      <c r="P3" s="8" t="s">
        <v>18</v>
      </c>
      <c r="Q3" s="8" t="s">
        <v>19</v>
      </c>
      <c r="R3" s="8" t="s">
        <v>20</v>
      </c>
      <c r="S3" s="8" t="s">
        <v>21</v>
      </c>
    </row>
    <row r="4" ht="30" customHeight="1" spans="1:19">
      <c r="A4" s="7">
        <v>1</v>
      </c>
      <c r="B4" s="10">
        <v>19548</v>
      </c>
      <c r="C4" s="10" t="s">
        <v>22</v>
      </c>
      <c r="D4" s="10" t="s">
        <v>23</v>
      </c>
      <c r="E4" s="10" t="s">
        <v>24</v>
      </c>
      <c r="F4" s="10" t="s">
        <v>25</v>
      </c>
      <c r="G4" s="11">
        <v>10.605</v>
      </c>
      <c r="H4" s="11">
        <v>10.605</v>
      </c>
      <c r="I4" s="11">
        <v>14.5</v>
      </c>
      <c r="J4" s="10"/>
      <c r="K4" s="10"/>
      <c r="L4" s="11">
        <v>19.8</v>
      </c>
      <c r="M4" s="11"/>
      <c r="N4" s="36">
        <f>(I4-G4)/I4</f>
        <v>0.268620689655172</v>
      </c>
      <c r="O4" s="36">
        <f>(L4-H4)/L4</f>
        <v>0.464393939393939</v>
      </c>
      <c r="P4" s="10">
        <f>L4-I4</f>
        <v>5.3</v>
      </c>
      <c r="Q4" s="10" t="s">
        <v>26</v>
      </c>
      <c r="R4" s="10" t="s">
        <v>27</v>
      </c>
      <c r="S4" s="10" t="s">
        <v>28</v>
      </c>
    </row>
    <row r="5" ht="30" customHeight="1" spans="1:19">
      <c r="A5" s="7">
        <v>2</v>
      </c>
      <c r="B5" s="10">
        <v>4246</v>
      </c>
      <c r="C5" s="10" t="s">
        <v>29</v>
      </c>
      <c r="D5" s="10" t="s">
        <v>30</v>
      </c>
      <c r="E5" s="10" t="s">
        <v>31</v>
      </c>
      <c r="F5" s="10" t="s">
        <v>32</v>
      </c>
      <c r="G5" s="11">
        <v>2.83</v>
      </c>
      <c r="H5" s="11">
        <v>2.83</v>
      </c>
      <c r="I5" s="11">
        <v>3.5</v>
      </c>
      <c r="J5" s="10">
        <v>2.9</v>
      </c>
      <c r="K5" s="10"/>
      <c r="L5" s="11">
        <v>5.8</v>
      </c>
      <c r="M5" s="11" t="s">
        <v>33</v>
      </c>
      <c r="N5" s="36">
        <f t="shared" ref="N5:N20" si="0">(I5-G5)/I5</f>
        <v>0.191428571428571</v>
      </c>
      <c r="O5" s="36">
        <f t="shared" ref="O5:O19" si="1">(L5-H5)/L5</f>
        <v>0.512068965517241</v>
      </c>
      <c r="P5" s="10">
        <f t="shared" ref="P5:P20" si="2">L5-I5</f>
        <v>2.3</v>
      </c>
      <c r="Q5" s="10" t="s">
        <v>26</v>
      </c>
      <c r="R5" s="10" t="s">
        <v>27</v>
      </c>
      <c r="S5" s="10" t="s">
        <v>28</v>
      </c>
    </row>
    <row r="6" ht="30" customHeight="1" spans="1:19">
      <c r="A6" s="7">
        <v>3</v>
      </c>
      <c r="B6" s="12">
        <v>133242</v>
      </c>
      <c r="C6" s="12" t="s">
        <v>34</v>
      </c>
      <c r="D6" s="12" t="s">
        <v>35</v>
      </c>
      <c r="E6" s="12" t="s">
        <v>36</v>
      </c>
      <c r="F6" s="10" t="s">
        <v>25</v>
      </c>
      <c r="G6" s="11">
        <v>22.73</v>
      </c>
      <c r="H6" s="11">
        <v>22.73</v>
      </c>
      <c r="I6" s="11">
        <v>26.9</v>
      </c>
      <c r="J6" s="10"/>
      <c r="K6" s="10"/>
      <c r="L6" s="11">
        <v>29.8</v>
      </c>
      <c r="M6" s="11">
        <v>29</v>
      </c>
      <c r="N6" s="36">
        <f t="shared" si="0"/>
        <v>0.155018587360595</v>
      </c>
      <c r="O6" s="36">
        <f t="shared" si="1"/>
        <v>0.237248322147651</v>
      </c>
      <c r="P6" s="10">
        <f t="shared" si="2"/>
        <v>2.9</v>
      </c>
      <c r="Q6" s="10" t="s">
        <v>26</v>
      </c>
      <c r="R6" s="10" t="s">
        <v>27</v>
      </c>
      <c r="S6" s="10" t="s">
        <v>28</v>
      </c>
    </row>
    <row r="7" ht="30" customHeight="1" spans="1:19">
      <c r="A7" s="7">
        <v>4</v>
      </c>
      <c r="B7" s="12">
        <v>180750</v>
      </c>
      <c r="C7" s="12" t="s">
        <v>37</v>
      </c>
      <c r="D7" s="12" t="s">
        <v>38</v>
      </c>
      <c r="E7" s="12" t="s">
        <v>39</v>
      </c>
      <c r="F7" s="10" t="s">
        <v>25</v>
      </c>
      <c r="G7" s="11">
        <v>21.99</v>
      </c>
      <c r="H7" s="11">
        <v>21.99</v>
      </c>
      <c r="I7" s="11">
        <v>27.2</v>
      </c>
      <c r="J7" s="10"/>
      <c r="K7" s="10"/>
      <c r="L7" s="11">
        <v>31.5</v>
      </c>
      <c r="M7" s="11"/>
      <c r="N7" s="36">
        <f t="shared" si="0"/>
        <v>0.191544117647059</v>
      </c>
      <c r="O7" s="36">
        <f t="shared" si="1"/>
        <v>0.301904761904762</v>
      </c>
      <c r="P7" s="10">
        <f t="shared" si="2"/>
        <v>4.3</v>
      </c>
      <c r="Q7" s="10" t="s">
        <v>26</v>
      </c>
      <c r="R7" s="10" t="s">
        <v>27</v>
      </c>
      <c r="S7" s="10" t="s">
        <v>28</v>
      </c>
    </row>
    <row r="8" ht="30" customHeight="1" spans="1:19">
      <c r="A8" s="7">
        <v>5</v>
      </c>
      <c r="B8" s="12">
        <v>7165</v>
      </c>
      <c r="C8" s="12" t="s">
        <v>40</v>
      </c>
      <c r="D8" s="12" t="s">
        <v>41</v>
      </c>
      <c r="E8" s="12" t="s">
        <v>42</v>
      </c>
      <c r="F8" s="10" t="s">
        <v>32</v>
      </c>
      <c r="G8" s="11">
        <v>5.26</v>
      </c>
      <c r="H8" s="11">
        <v>5.26</v>
      </c>
      <c r="I8" s="11">
        <v>5.9</v>
      </c>
      <c r="J8" s="10">
        <v>5.5</v>
      </c>
      <c r="K8" s="37"/>
      <c r="L8" s="11">
        <v>9.8</v>
      </c>
      <c r="M8" s="11">
        <v>9.5</v>
      </c>
      <c r="N8" s="36">
        <f t="shared" si="0"/>
        <v>0.108474576271187</v>
      </c>
      <c r="O8" s="36">
        <f t="shared" si="1"/>
        <v>0.463265306122449</v>
      </c>
      <c r="P8" s="10">
        <f t="shared" si="2"/>
        <v>3.9</v>
      </c>
      <c r="Q8" s="10" t="s">
        <v>26</v>
      </c>
      <c r="R8" s="10" t="s">
        <v>27</v>
      </c>
      <c r="S8" s="10" t="s">
        <v>28</v>
      </c>
    </row>
    <row r="9" ht="30" customHeight="1" spans="1:19">
      <c r="A9" s="7">
        <v>6</v>
      </c>
      <c r="B9" s="12">
        <v>47501</v>
      </c>
      <c r="C9" s="12" t="s">
        <v>43</v>
      </c>
      <c r="D9" s="12" t="s">
        <v>44</v>
      </c>
      <c r="E9" s="12" t="s">
        <v>45</v>
      </c>
      <c r="F9" s="10" t="s">
        <v>25</v>
      </c>
      <c r="G9" s="11">
        <v>17.47</v>
      </c>
      <c r="H9" s="11">
        <v>17.47</v>
      </c>
      <c r="I9" s="11">
        <v>19.8</v>
      </c>
      <c r="J9" s="10">
        <v>18.8</v>
      </c>
      <c r="K9" s="37"/>
      <c r="L9" s="11">
        <v>21.5</v>
      </c>
      <c r="M9" s="11">
        <v>20.5</v>
      </c>
      <c r="N9" s="36">
        <f t="shared" si="0"/>
        <v>0.117676767676768</v>
      </c>
      <c r="O9" s="36">
        <f t="shared" si="1"/>
        <v>0.187441860465116</v>
      </c>
      <c r="P9" s="10">
        <f t="shared" si="2"/>
        <v>1.7</v>
      </c>
      <c r="Q9" s="10" t="s">
        <v>26</v>
      </c>
      <c r="R9" s="10" t="s">
        <v>27</v>
      </c>
      <c r="S9" s="10" t="s">
        <v>28</v>
      </c>
    </row>
    <row r="10" ht="30" customHeight="1" spans="1:19">
      <c r="A10" s="7">
        <v>7</v>
      </c>
      <c r="B10" s="12">
        <v>159751</v>
      </c>
      <c r="C10" s="12" t="s">
        <v>46</v>
      </c>
      <c r="D10" s="12" t="s">
        <v>47</v>
      </c>
      <c r="E10" s="12" t="s">
        <v>48</v>
      </c>
      <c r="F10" s="10" t="s">
        <v>25</v>
      </c>
      <c r="G10" s="11">
        <v>54.89</v>
      </c>
      <c r="H10" s="11">
        <v>54.89</v>
      </c>
      <c r="I10" s="11">
        <v>58.6</v>
      </c>
      <c r="J10" s="10"/>
      <c r="K10" s="37"/>
      <c r="L10" s="11">
        <v>60.6</v>
      </c>
      <c r="M10" s="11"/>
      <c r="N10" s="36">
        <f t="shared" si="0"/>
        <v>0.0633105802047782</v>
      </c>
      <c r="O10" s="36">
        <f t="shared" si="1"/>
        <v>0.0942244224422442</v>
      </c>
      <c r="P10" s="10">
        <f t="shared" si="2"/>
        <v>2</v>
      </c>
      <c r="Q10" s="10" t="s">
        <v>26</v>
      </c>
      <c r="R10" s="10" t="s">
        <v>27</v>
      </c>
      <c r="S10" s="10" t="s">
        <v>28</v>
      </c>
    </row>
    <row r="11" ht="30" customHeight="1" spans="1:19">
      <c r="A11" s="7">
        <v>8</v>
      </c>
      <c r="B11" s="12">
        <v>1290</v>
      </c>
      <c r="C11" s="12" t="s">
        <v>49</v>
      </c>
      <c r="D11" s="12" t="s">
        <v>50</v>
      </c>
      <c r="E11" s="12" t="s">
        <v>51</v>
      </c>
      <c r="F11" s="10" t="s">
        <v>25</v>
      </c>
      <c r="G11" s="11">
        <v>11.59</v>
      </c>
      <c r="H11" s="11">
        <v>11.59</v>
      </c>
      <c r="I11" s="11">
        <v>13.8</v>
      </c>
      <c r="J11" s="10">
        <v>13.8</v>
      </c>
      <c r="K11" s="37"/>
      <c r="L11" s="11">
        <v>14.9</v>
      </c>
      <c r="M11" s="11" t="s">
        <v>33</v>
      </c>
      <c r="N11" s="36">
        <f t="shared" si="0"/>
        <v>0.160144927536232</v>
      </c>
      <c r="O11" s="36">
        <f t="shared" si="1"/>
        <v>0.222147651006711</v>
      </c>
      <c r="P11" s="10">
        <f t="shared" si="2"/>
        <v>1.1</v>
      </c>
      <c r="Q11" s="10" t="s">
        <v>26</v>
      </c>
      <c r="R11" s="10" t="s">
        <v>27</v>
      </c>
      <c r="S11" s="10" t="s">
        <v>28</v>
      </c>
    </row>
    <row r="12" ht="30" customHeight="1" spans="1:19">
      <c r="A12" s="7">
        <v>9</v>
      </c>
      <c r="B12" s="12">
        <v>150915</v>
      </c>
      <c r="C12" s="12" t="s">
        <v>52</v>
      </c>
      <c r="D12" s="12" t="s">
        <v>53</v>
      </c>
      <c r="E12" s="12" t="s">
        <v>54</v>
      </c>
      <c r="F12" s="10" t="s">
        <v>25</v>
      </c>
      <c r="G12" s="11">
        <v>21.35</v>
      </c>
      <c r="H12" s="11">
        <v>21.35</v>
      </c>
      <c r="I12" s="11">
        <v>23.5</v>
      </c>
      <c r="J12" s="10"/>
      <c r="K12" s="37"/>
      <c r="L12" s="11">
        <v>28.8</v>
      </c>
      <c r="M12" s="11"/>
      <c r="N12" s="36">
        <f t="shared" si="0"/>
        <v>0.0914893617021276</v>
      </c>
      <c r="O12" s="36">
        <f t="shared" si="1"/>
        <v>0.258680555555556</v>
      </c>
      <c r="P12" s="10">
        <f t="shared" si="2"/>
        <v>5.3</v>
      </c>
      <c r="Q12" s="10" t="s">
        <v>26</v>
      </c>
      <c r="R12" s="10" t="s">
        <v>27</v>
      </c>
      <c r="S12" s="10" t="s">
        <v>28</v>
      </c>
    </row>
    <row r="13" ht="30" customHeight="1" spans="1:19">
      <c r="A13" s="7">
        <v>10</v>
      </c>
      <c r="B13" s="12">
        <v>134167</v>
      </c>
      <c r="C13" s="12" t="s">
        <v>55</v>
      </c>
      <c r="D13" s="12" t="s">
        <v>56</v>
      </c>
      <c r="E13" s="12" t="s">
        <v>57</v>
      </c>
      <c r="F13" s="10" t="s">
        <v>25</v>
      </c>
      <c r="G13" s="11">
        <v>38.38</v>
      </c>
      <c r="H13" s="11">
        <v>38.38</v>
      </c>
      <c r="I13" s="11">
        <v>42</v>
      </c>
      <c r="J13" s="10">
        <v>39</v>
      </c>
      <c r="K13" s="37"/>
      <c r="L13" s="11"/>
      <c r="M13" s="37" t="s">
        <v>33</v>
      </c>
      <c r="N13" s="36">
        <f>(J13-G13)/J13</f>
        <v>0.0158974358974358</v>
      </c>
      <c r="O13" s="36">
        <f>(I13-H13)/I13</f>
        <v>0.0861904761904761</v>
      </c>
      <c r="P13" s="10">
        <f>I13-J13</f>
        <v>3</v>
      </c>
      <c r="Q13" s="10" t="s">
        <v>26</v>
      </c>
      <c r="R13" s="10" t="s">
        <v>27</v>
      </c>
      <c r="S13" s="10" t="s">
        <v>28</v>
      </c>
    </row>
    <row r="14" ht="29" customHeight="1" spans="1:19">
      <c r="A14" s="7">
        <v>11</v>
      </c>
      <c r="B14" s="12">
        <v>1841</v>
      </c>
      <c r="C14" s="12" t="s">
        <v>58</v>
      </c>
      <c r="D14" s="12" t="s">
        <v>59</v>
      </c>
      <c r="E14" s="12" t="s">
        <v>60</v>
      </c>
      <c r="F14" s="10" t="s">
        <v>25</v>
      </c>
      <c r="G14" s="11">
        <v>30.3</v>
      </c>
      <c r="H14" s="11">
        <v>30.3</v>
      </c>
      <c r="I14" s="11">
        <v>36</v>
      </c>
      <c r="J14" s="10">
        <v>32</v>
      </c>
      <c r="K14" s="37"/>
      <c r="L14" s="11">
        <v>35.5</v>
      </c>
      <c r="M14" s="37" t="s">
        <v>33</v>
      </c>
      <c r="N14" s="36">
        <f t="shared" si="0"/>
        <v>0.158333333333333</v>
      </c>
      <c r="O14" s="36">
        <f t="shared" si="1"/>
        <v>0.146478873239437</v>
      </c>
      <c r="P14" s="10">
        <f t="shared" si="2"/>
        <v>-0.5</v>
      </c>
      <c r="Q14" s="10" t="s">
        <v>26</v>
      </c>
      <c r="R14" s="10" t="s">
        <v>27</v>
      </c>
      <c r="S14" s="10" t="s">
        <v>28</v>
      </c>
    </row>
    <row r="15" ht="30" customHeight="1" spans="1:19">
      <c r="A15" s="7">
        <v>13</v>
      </c>
      <c r="B15" s="12">
        <v>958</v>
      </c>
      <c r="C15" s="12" t="s">
        <v>61</v>
      </c>
      <c r="D15" s="12" t="s">
        <v>62</v>
      </c>
      <c r="E15" s="12" t="s">
        <v>63</v>
      </c>
      <c r="F15" s="10" t="s">
        <v>25</v>
      </c>
      <c r="G15" s="11">
        <v>27.88</v>
      </c>
      <c r="H15" s="11">
        <v>27.88</v>
      </c>
      <c r="I15" s="11">
        <v>36.8</v>
      </c>
      <c r="J15" s="10">
        <v>32.5</v>
      </c>
      <c r="K15" s="37"/>
      <c r="L15" s="11">
        <v>35</v>
      </c>
      <c r="M15" s="37" t="s">
        <v>33</v>
      </c>
      <c r="N15" s="36">
        <f>(I15-G15)/I15</f>
        <v>0.242391304347826</v>
      </c>
      <c r="O15" s="36">
        <f>(L15-H15)/L15</f>
        <v>0.203428571428571</v>
      </c>
      <c r="P15" s="10">
        <f>L15-I15</f>
        <v>-1.8</v>
      </c>
      <c r="Q15" s="10" t="s">
        <v>26</v>
      </c>
      <c r="R15" s="10" t="s">
        <v>27</v>
      </c>
      <c r="S15" s="10" t="s">
        <v>28</v>
      </c>
    </row>
    <row r="16" ht="30" customHeight="1" spans="1:19">
      <c r="A16" s="7">
        <v>14</v>
      </c>
      <c r="B16" s="13">
        <v>13224</v>
      </c>
      <c r="C16" s="13" t="s">
        <v>64</v>
      </c>
      <c r="D16" s="13" t="s">
        <v>65</v>
      </c>
      <c r="E16" s="13" t="s">
        <v>66</v>
      </c>
      <c r="F16" s="10" t="s">
        <v>32</v>
      </c>
      <c r="G16" s="14">
        <v>4.55</v>
      </c>
      <c r="H16" s="14">
        <v>5.56</v>
      </c>
      <c r="I16" s="10">
        <v>6.2</v>
      </c>
      <c r="J16" s="10"/>
      <c r="K16" s="10"/>
      <c r="L16" s="10">
        <v>7.9</v>
      </c>
      <c r="M16" s="10"/>
      <c r="N16" s="36">
        <f>(I16-G16)/I16</f>
        <v>0.266129032258065</v>
      </c>
      <c r="O16" s="36">
        <f>(L16-H16)/L16</f>
        <v>0.29620253164557</v>
      </c>
      <c r="P16" s="10">
        <f>L16-I16</f>
        <v>1.7</v>
      </c>
      <c r="Q16" s="10" t="s">
        <v>67</v>
      </c>
      <c r="R16" s="10" t="s">
        <v>27</v>
      </c>
      <c r="S16" s="10" t="s">
        <v>28</v>
      </c>
    </row>
    <row r="17" ht="30" customHeight="1" spans="1:19">
      <c r="A17" s="7">
        <v>15</v>
      </c>
      <c r="B17" s="14">
        <v>214394</v>
      </c>
      <c r="C17" s="14" t="s">
        <v>68</v>
      </c>
      <c r="D17" s="14" t="s">
        <v>69</v>
      </c>
      <c r="E17" s="14" t="s">
        <v>70</v>
      </c>
      <c r="F17" s="10" t="s">
        <v>32</v>
      </c>
      <c r="G17" s="10">
        <v>49</v>
      </c>
      <c r="H17" s="10">
        <v>49</v>
      </c>
      <c r="I17" s="10">
        <v>98</v>
      </c>
      <c r="J17" s="10">
        <v>96.5</v>
      </c>
      <c r="K17" s="10"/>
      <c r="L17" s="10">
        <v>108</v>
      </c>
      <c r="M17" s="10">
        <v>106.5</v>
      </c>
      <c r="N17" s="36">
        <f>(I17-G17)/I17</f>
        <v>0.5</v>
      </c>
      <c r="O17" s="36">
        <f>(L17-H17)/L17</f>
        <v>0.546296296296296</v>
      </c>
      <c r="P17" s="10">
        <f>L17-I17</f>
        <v>10</v>
      </c>
      <c r="Q17" s="10" t="s">
        <v>71</v>
      </c>
      <c r="R17" s="10" t="s">
        <v>27</v>
      </c>
      <c r="S17" s="10" t="s">
        <v>28</v>
      </c>
    </row>
    <row r="18" ht="30" customHeight="1" spans="1:19">
      <c r="A18" s="15">
        <v>16</v>
      </c>
      <c r="B18" s="16">
        <v>39712</v>
      </c>
      <c r="C18" s="16" t="s">
        <v>72</v>
      </c>
      <c r="D18" s="16" t="s">
        <v>73</v>
      </c>
      <c r="E18" s="17" t="s">
        <v>74</v>
      </c>
      <c r="F18" s="10" t="s">
        <v>25</v>
      </c>
      <c r="G18" s="16">
        <v>12.73</v>
      </c>
      <c r="H18" s="16">
        <v>14</v>
      </c>
      <c r="I18" s="16">
        <v>15</v>
      </c>
      <c r="J18" s="16"/>
      <c r="K18" s="16"/>
      <c r="L18" s="16">
        <v>21</v>
      </c>
      <c r="M18" s="16"/>
      <c r="N18" s="38">
        <f>(I18-G18)/I18</f>
        <v>0.151333333333333</v>
      </c>
      <c r="O18" s="38">
        <f>(L18-H18)/L18</f>
        <v>0.333333333333333</v>
      </c>
      <c r="P18" s="16">
        <f>L18-I18</f>
        <v>6</v>
      </c>
      <c r="Q18" s="16" t="s">
        <v>67</v>
      </c>
      <c r="R18" s="10" t="s">
        <v>27</v>
      </c>
      <c r="S18" s="10" t="s">
        <v>28</v>
      </c>
    </row>
    <row r="19" ht="27" customHeight="1" spans="1:19">
      <c r="A19" s="15">
        <v>17</v>
      </c>
      <c r="B19" s="18">
        <v>159553</v>
      </c>
      <c r="C19" s="19" t="s">
        <v>75</v>
      </c>
      <c r="D19" s="20" t="s">
        <v>76</v>
      </c>
      <c r="E19" s="19" t="s">
        <v>77</v>
      </c>
      <c r="F19" s="10" t="s">
        <v>32</v>
      </c>
      <c r="G19" s="16">
        <v>769.6</v>
      </c>
      <c r="H19" s="16">
        <v>988</v>
      </c>
      <c r="I19" s="16">
        <v>1098</v>
      </c>
      <c r="J19" s="16"/>
      <c r="K19" s="16"/>
      <c r="L19" s="16">
        <v>880</v>
      </c>
      <c r="M19" s="16"/>
      <c r="N19" s="38">
        <f>(I19-G19)/I19</f>
        <v>0.299089253187614</v>
      </c>
      <c r="O19" s="38">
        <f>(L19-G19)/L19</f>
        <v>0.125454545454545</v>
      </c>
      <c r="P19" s="16">
        <f>L19-I19</f>
        <v>-218</v>
      </c>
      <c r="Q19" s="16" t="s">
        <v>78</v>
      </c>
      <c r="R19" s="10" t="s">
        <v>27</v>
      </c>
      <c r="S19" s="10" t="s">
        <v>28</v>
      </c>
    </row>
    <row r="20" ht="27" customHeight="1" spans="1:19">
      <c r="A20" s="21" t="s">
        <v>79</v>
      </c>
      <c r="B20" s="21"/>
      <c r="C20" s="21"/>
      <c r="D20" s="22"/>
      <c r="E20" s="22"/>
      <c r="F20" s="23"/>
      <c r="G20" s="22"/>
      <c r="H20" s="22"/>
      <c r="I20" s="22"/>
      <c r="J20" s="22"/>
      <c r="K20" s="22"/>
      <c r="L20" s="22"/>
      <c r="M20" s="22"/>
      <c r="N20" s="39"/>
      <c r="O20" s="22"/>
      <c r="P20" s="22"/>
      <c r="Q20" s="22"/>
      <c r="R20" s="22"/>
      <c r="S20" s="22"/>
    </row>
    <row r="21" ht="43" customHeight="1" spans="1:19">
      <c r="A21" s="24"/>
      <c r="B21" s="25" t="s">
        <v>80</v>
      </c>
      <c r="C21" s="26"/>
      <c r="D21" s="25" t="s">
        <v>81</v>
      </c>
      <c r="E21" s="22"/>
      <c r="F21" s="27"/>
      <c r="G21" s="27"/>
      <c r="H21" s="28"/>
      <c r="I21" s="27"/>
      <c r="J21" s="27"/>
      <c r="K21" s="22"/>
      <c r="L21" s="40"/>
      <c r="M21" s="41"/>
      <c r="N21" s="25"/>
      <c r="O21" s="42"/>
      <c r="P21" s="25"/>
      <c r="Q21" s="22"/>
      <c r="R21" s="25" t="s">
        <v>82</v>
      </c>
      <c r="S21" s="22"/>
    </row>
  </sheetData>
  <mergeCells count="6">
    <mergeCell ref="A1:S1"/>
    <mergeCell ref="A2:E2"/>
    <mergeCell ref="F2:J2"/>
    <mergeCell ref="L2:O2"/>
    <mergeCell ref="P2:S2"/>
    <mergeCell ref="A20:C20"/>
  </mergeCells>
  <pageMargins left="0.7" right="0.7" top="0.75" bottom="0.75" header="0.3" footer="0.3"/>
  <pageSetup paperSize="9" scale="70" fitToHeight="0" orientation="landscape"/>
  <headerFooter/>
  <ignoredErrors>
    <ignoredError sqref="N13:P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2025-06-16T08:40:02Z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52A1F158041141459FFF10381D4762A8_12</vt:lpwstr>
  </property>
  <property fmtid="{D5CDD505-2E9C-101B-9397-08002B2CF9AE}" pid="3" name="KSOProductBuildVer">
    <vt:lpwstr>2052-12.1.0.21171</vt:lpwstr>
  </property>
</Properties>
</file>