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店员奖励汇总" sheetId="3" r:id="rId1"/>
    <sheet name="销售明细" sheetId="2" r:id="rId2"/>
  </sheets>
  <definedNames>
    <definedName name="_xlnm._FilterDatabase" localSheetId="1" hidden="1">销售明细!$B$1:$P$53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<sst xmlns="http://schemas.openxmlformats.org/spreadsheetml/2006/main" count="471" uniqueCount="75">
  <si>
    <t>门店ID</t>
  </si>
  <si>
    <t>门店名称</t>
  </si>
  <si>
    <t>片区</t>
  </si>
  <si>
    <t>销售人员id</t>
  </si>
  <si>
    <t>营业员</t>
  </si>
  <si>
    <t>挂金奖励</t>
  </si>
  <si>
    <t>达州通川北路店</t>
  </si>
  <si>
    <t>达州片</t>
  </si>
  <si>
    <t>李树霞</t>
  </si>
  <si>
    <t>达州华蜀南路店</t>
  </si>
  <si>
    <t>魏连</t>
  </si>
  <si>
    <t>达州鸿福新村店</t>
  </si>
  <si>
    <t>陈小娟</t>
  </si>
  <si>
    <t>潘杨</t>
  </si>
  <si>
    <t>杨梦</t>
  </si>
  <si>
    <t>泸州飞跃路直营店</t>
  </si>
  <si>
    <t>泸州片</t>
  </si>
  <si>
    <t>程丽平</t>
  </si>
  <si>
    <t>泸州佳裕店</t>
  </si>
  <si>
    <t>李红梅</t>
  </si>
  <si>
    <t>泸州佳乐直营店</t>
  </si>
  <si>
    <t>刘春梅</t>
  </si>
  <si>
    <t>贺玉兰</t>
  </si>
  <si>
    <t>泸州一店</t>
  </si>
  <si>
    <t>杜作莲</t>
  </si>
  <si>
    <t>韩国丽</t>
  </si>
  <si>
    <t>泸州七直营店</t>
  </si>
  <si>
    <t>王映</t>
  </si>
  <si>
    <t>徐文敏</t>
  </si>
  <si>
    <t>泸州五直营店</t>
  </si>
  <si>
    <t>雷聪</t>
  </si>
  <si>
    <t>泸州六直营店</t>
  </si>
  <si>
    <t>李敏会</t>
  </si>
  <si>
    <t>郑越</t>
  </si>
  <si>
    <t>税越</t>
  </si>
  <si>
    <t>南充5店</t>
  </si>
  <si>
    <t>南充片</t>
  </si>
  <si>
    <t>赵丽</t>
  </si>
  <si>
    <t>南充3店</t>
  </si>
  <si>
    <t>龚艳</t>
  </si>
  <si>
    <t>赵春艳</t>
  </si>
  <si>
    <t>南充11店</t>
  </si>
  <si>
    <t>敬海英</t>
  </si>
  <si>
    <t>张燕</t>
  </si>
  <si>
    <t>南充8店</t>
  </si>
  <si>
    <t>陈艳燕</t>
  </si>
  <si>
    <t>蒲晓芬</t>
  </si>
  <si>
    <t>南充16店</t>
  </si>
  <si>
    <t>张莉</t>
  </si>
  <si>
    <t>王春艳</t>
  </si>
  <si>
    <t>南充7店</t>
  </si>
  <si>
    <t>李霞</t>
  </si>
  <si>
    <t>陈芳</t>
  </si>
  <si>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</si>
  <si>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</si>
  <si>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</si>
  <si>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</si>
  <si>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</si>
  <si>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</si>
  <si>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</si>
  <si>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</si>
  <si>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生产厂家</t>
  </si>
  <si>
    <t>金额</t>
  </si>
  <si>
    <t>销售人员名</t>
  </si>
  <si>
    <t>单位</t>
  </si>
  <si>
    <t>片区名</t>
  </si>
  <si>
    <t>枸橼酸西地那非片</t>
  </si>
  <si>
    <t>100mgx1片</t>
  </si>
  <si>
    <t>晖致制药（大连）有限公司</t>
  </si>
  <si>
    <t>盒</t>
  </si>
  <si>
    <t>0.1gx5片</t>
  </si>
  <si>
    <t>50mgx1片</t>
  </si>
  <si>
    <t>50mgx5片</t>
  </si>
  <si>
    <t>100mgx10片</t>
  </si>
  <si>
    <t>赠品不奖励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</si>
</sst>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H14" sqref="H14"/>
    </sheetView>
  </sheetViews>
  <sheetFormatPr defaultColWidth="9" defaultRowHeight="13.5" outlineLevelCol="5"/>
  <cols>
    <col min="1" max="1" width="15.5" customWidth="1"/>
    <col min="2" max="3" width="16.5" customWidth="1"/>
    <col min="4" max="4" width="11" customWidth="1"/>
    <col min="5" max="5" width="17.25" customWidth="1"/>
    <col min="6" max="6" width="8.875" customWidth="1"/>
  </cols>
  <sheetData>
    <row r="1" spans="1:6">
      <c r="A1" s="9" t="s">
        <v>0</v>
      </c>
      <c r="B1" s="9" t="s">
        <v>1</v>
      </c>
      <c r="C1" s="10" t="s">
        <v>2</v>
      </c>
      <c r="D1" s="11" t="s">
        <v>3</v>
      </c>
      <c r="E1" s="9" t="s">
        <v>4</v>
      </c>
      <c r="F1" s="12" t="s">
        <v>5</v>
      </c>
    </row>
    <row r="2" spans="1:6">
      <c r="A2" s="6">
        <v>111124</v>
      </c>
      <c r="B2" s="6" t="s">
        <v>6</v>
      </c>
      <c r="C2" s="6" t="s">
        <v>7</v>
      </c>
      <c r="D2" s="6">
        <v>9609</v>
      </c>
      <c r="E2" s="13" t="s">
        <v>8</v>
      </c>
      <c r="F2" s="8">
        <v>5</v>
      </c>
    </row>
    <row r="3" spans="1:6">
      <c r="A3" s="6">
        <v>111121</v>
      </c>
      <c r="B3" s="6" t="s">
        <v>9</v>
      </c>
      <c r="C3" s="6" t="s">
        <v>7</v>
      </c>
      <c r="D3" s="6">
        <v>12545</v>
      </c>
      <c r="E3" s="13" t="s">
        <v>10</v>
      </c>
      <c r="F3" s="8">
        <v>29</v>
      </c>
    </row>
    <row r="4" spans="1:6">
      <c r="A4" s="6">
        <v>111119</v>
      </c>
      <c r="B4" s="6" t="s">
        <v>11</v>
      </c>
      <c r="C4" s="6" t="s">
        <v>7</v>
      </c>
      <c r="D4" s="6">
        <v>12553</v>
      </c>
      <c r="E4" s="13" t="s">
        <v>12</v>
      </c>
      <c r="F4" s="8">
        <v>49</v>
      </c>
    </row>
    <row r="5" spans="1:6">
      <c r="A5" s="6">
        <v>111119</v>
      </c>
      <c r="B5" s="6" t="s">
        <v>11</v>
      </c>
      <c r="C5" s="6" t="s">
        <v>7</v>
      </c>
      <c r="D5" s="6">
        <v>14490</v>
      </c>
      <c r="E5" s="13" t="s">
        <v>13</v>
      </c>
      <c r="F5" s="8">
        <v>5</v>
      </c>
    </row>
    <row r="6" spans="1:6">
      <c r="A6" s="6">
        <v>111121</v>
      </c>
      <c r="B6" s="6" t="s">
        <v>9</v>
      </c>
      <c r="C6" s="6" t="s">
        <v>7</v>
      </c>
      <c r="D6" s="6">
        <v>28229</v>
      </c>
      <c r="E6" s="13" t="s">
        <v>14</v>
      </c>
      <c r="F6" s="8">
        <v>35</v>
      </c>
    </row>
    <row r="7" spans="1:6">
      <c r="A7" s="6">
        <v>17948</v>
      </c>
      <c r="B7" s="6" t="s">
        <v>15</v>
      </c>
      <c r="C7" s="6" t="s">
        <v>16</v>
      </c>
      <c r="D7" s="6">
        <v>1275</v>
      </c>
      <c r="E7" s="13" t="s">
        <v>17</v>
      </c>
      <c r="F7" s="8">
        <v>50</v>
      </c>
    </row>
    <row r="8" spans="1:6">
      <c r="A8" s="6">
        <v>303881</v>
      </c>
      <c r="B8" s="6" t="s">
        <v>18</v>
      </c>
      <c r="C8" s="6" t="s">
        <v>16</v>
      </c>
      <c r="D8" s="6">
        <v>1279</v>
      </c>
      <c r="E8" s="13" t="s">
        <v>19</v>
      </c>
      <c r="F8" s="8">
        <v>50</v>
      </c>
    </row>
    <row r="9" spans="1:6">
      <c r="A9" s="6">
        <v>110896</v>
      </c>
      <c r="B9" s="6" t="s">
        <v>20</v>
      </c>
      <c r="C9" s="6" t="s">
        <v>16</v>
      </c>
      <c r="D9" s="6">
        <v>6191</v>
      </c>
      <c r="E9" s="13" t="s">
        <v>21</v>
      </c>
      <c r="F9" s="8">
        <v>55</v>
      </c>
    </row>
    <row r="10" spans="1:6">
      <c r="A10" s="6">
        <v>110896</v>
      </c>
      <c r="B10" s="6" t="s">
        <v>20</v>
      </c>
      <c r="C10" s="6" t="s">
        <v>16</v>
      </c>
      <c r="D10" s="6">
        <v>6594</v>
      </c>
      <c r="E10" s="13" t="s">
        <v>22</v>
      </c>
      <c r="F10" s="8">
        <v>35</v>
      </c>
    </row>
    <row r="11" spans="1:6">
      <c r="A11" s="6">
        <v>303882</v>
      </c>
      <c r="B11" s="6" t="s">
        <v>23</v>
      </c>
      <c r="C11" s="6" t="s">
        <v>16</v>
      </c>
      <c r="D11" s="6">
        <v>11199</v>
      </c>
      <c r="E11" s="13" t="s">
        <v>24</v>
      </c>
      <c r="F11" s="8">
        <v>20</v>
      </c>
    </row>
    <row r="12" spans="1:6">
      <c r="A12" s="6">
        <v>303881</v>
      </c>
      <c r="B12" s="6" t="s">
        <v>18</v>
      </c>
      <c r="C12" s="6" t="s">
        <v>16</v>
      </c>
      <c r="D12" s="6">
        <v>11298</v>
      </c>
      <c r="E12" s="13" t="s">
        <v>25</v>
      </c>
      <c r="F12" s="8">
        <v>45</v>
      </c>
    </row>
    <row r="13" spans="1:6">
      <c r="A13" s="6">
        <v>110907</v>
      </c>
      <c r="B13" s="6" t="s">
        <v>26</v>
      </c>
      <c r="C13" s="6" t="s">
        <v>16</v>
      </c>
      <c r="D13" s="6">
        <v>11364</v>
      </c>
      <c r="E13" s="13" t="s">
        <v>27</v>
      </c>
      <c r="F13" s="8">
        <v>140</v>
      </c>
    </row>
    <row r="14" spans="1:6">
      <c r="A14" s="6">
        <v>303882</v>
      </c>
      <c r="B14" s="6" t="s">
        <v>23</v>
      </c>
      <c r="C14" s="6" t="s">
        <v>16</v>
      </c>
      <c r="D14" s="6">
        <v>11494</v>
      </c>
      <c r="E14" s="13" t="s">
        <v>28</v>
      </c>
      <c r="F14" s="8">
        <v>39</v>
      </c>
    </row>
    <row r="15" spans="1:6">
      <c r="A15" s="6">
        <v>110905</v>
      </c>
      <c r="B15" s="6" t="s">
        <v>29</v>
      </c>
      <c r="C15" s="6" t="s">
        <v>16</v>
      </c>
      <c r="D15" s="6">
        <v>11848</v>
      </c>
      <c r="E15" s="13" t="s">
        <v>30</v>
      </c>
      <c r="F15" s="8">
        <v>32</v>
      </c>
    </row>
    <row r="16" spans="1:6">
      <c r="A16" s="6">
        <v>110906</v>
      </c>
      <c r="B16" s="6" t="s">
        <v>31</v>
      </c>
      <c r="C16" s="6" t="s">
        <v>16</v>
      </c>
      <c r="D16" s="6">
        <v>11849</v>
      </c>
      <c r="E16" s="13" t="s">
        <v>32</v>
      </c>
      <c r="F16" s="8">
        <v>4</v>
      </c>
    </row>
    <row r="17" spans="1:6">
      <c r="A17" s="6">
        <v>17948</v>
      </c>
      <c r="B17" s="6" t="s">
        <v>15</v>
      </c>
      <c r="C17" s="6" t="s">
        <v>16</v>
      </c>
      <c r="D17" s="6">
        <v>12309</v>
      </c>
      <c r="E17" s="13" t="s">
        <v>33</v>
      </c>
      <c r="F17" s="8">
        <v>158</v>
      </c>
    </row>
    <row r="18" spans="1:6">
      <c r="A18" s="6">
        <v>110905</v>
      </c>
      <c r="B18" s="6" t="s">
        <v>29</v>
      </c>
      <c r="C18" s="6" t="s">
        <v>16</v>
      </c>
      <c r="D18" s="6">
        <v>16222</v>
      </c>
      <c r="E18" s="13" t="s">
        <v>34</v>
      </c>
      <c r="F18" s="8">
        <v>35</v>
      </c>
    </row>
    <row r="19" spans="1:6">
      <c r="A19" s="6">
        <v>126924</v>
      </c>
      <c r="B19" s="6" t="s">
        <v>35</v>
      </c>
      <c r="C19" s="6" t="s">
        <v>36</v>
      </c>
      <c r="D19" s="6">
        <v>4810</v>
      </c>
      <c r="E19" s="13" t="s">
        <v>37</v>
      </c>
      <c r="F19" s="8">
        <v>9</v>
      </c>
    </row>
    <row r="20" spans="1:6">
      <c r="A20" s="6">
        <v>126925</v>
      </c>
      <c r="B20" s="6" t="s">
        <v>38</v>
      </c>
      <c r="C20" s="6" t="s">
        <v>36</v>
      </c>
      <c r="D20" s="6">
        <v>6323</v>
      </c>
      <c r="E20" s="13" t="s">
        <v>39</v>
      </c>
      <c r="F20" s="8">
        <v>8</v>
      </c>
    </row>
    <row r="21" spans="1:6">
      <c r="A21" s="6">
        <v>126925</v>
      </c>
      <c r="B21" s="6" t="s">
        <v>38</v>
      </c>
      <c r="C21" s="6" t="s">
        <v>36</v>
      </c>
      <c r="D21" s="6">
        <v>6324</v>
      </c>
      <c r="E21" s="13" t="s">
        <v>40</v>
      </c>
      <c r="F21" s="8">
        <v>35</v>
      </c>
    </row>
    <row r="22" spans="1:6">
      <c r="A22" s="6">
        <v>126926</v>
      </c>
      <c r="B22" s="6" t="s">
        <v>41</v>
      </c>
      <c r="C22" s="6" t="s">
        <v>36</v>
      </c>
      <c r="D22" s="6">
        <v>6769</v>
      </c>
      <c r="E22" s="13" t="s">
        <v>42</v>
      </c>
      <c r="F22" s="8">
        <v>55</v>
      </c>
    </row>
    <row r="23" spans="1:6">
      <c r="A23" s="6">
        <v>126924</v>
      </c>
      <c r="B23" s="6" t="s">
        <v>35</v>
      </c>
      <c r="C23" s="6" t="s">
        <v>36</v>
      </c>
      <c r="D23" s="6">
        <v>7927</v>
      </c>
      <c r="E23" s="13" t="s">
        <v>43</v>
      </c>
      <c r="F23" s="8">
        <v>5</v>
      </c>
    </row>
    <row r="24" spans="1:6">
      <c r="A24" s="6">
        <v>126923</v>
      </c>
      <c r="B24" s="6" t="s">
        <v>44</v>
      </c>
      <c r="C24" s="6" t="s">
        <v>36</v>
      </c>
      <c r="D24" s="6">
        <v>9533</v>
      </c>
      <c r="E24" s="13" t="s">
        <v>45</v>
      </c>
      <c r="F24" s="8">
        <v>5</v>
      </c>
    </row>
    <row r="25" spans="1:6">
      <c r="A25" s="6">
        <v>126923</v>
      </c>
      <c r="B25" s="6" t="s">
        <v>44</v>
      </c>
      <c r="C25" s="6" t="s">
        <v>36</v>
      </c>
      <c r="D25" s="6">
        <v>12420</v>
      </c>
      <c r="E25" s="13" t="s">
        <v>46</v>
      </c>
      <c r="F25" s="8">
        <v>70</v>
      </c>
    </row>
    <row r="26" spans="1:6">
      <c r="A26" s="6">
        <v>126918</v>
      </c>
      <c r="B26" s="6" t="s">
        <v>47</v>
      </c>
      <c r="C26" s="6" t="s">
        <v>36</v>
      </c>
      <c r="D26" s="6">
        <v>12913</v>
      </c>
      <c r="E26" s="13" t="s">
        <v>48</v>
      </c>
      <c r="F26" s="8">
        <v>20</v>
      </c>
    </row>
    <row r="27" spans="1:6">
      <c r="A27" s="6">
        <v>126925</v>
      </c>
      <c r="B27" s="6" t="s">
        <v>38</v>
      </c>
      <c r="C27" s="6" t="s">
        <v>36</v>
      </c>
      <c r="D27" s="6">
        <v>12957</v>
      </c>
      <c r="E27" s="13" t="s">
        <v>49</v>
      </c>
      <c r="F27" s="8">
        <v>4</v>
      </c>
    </row>
    <row r="28" spans="1:6">
      <c r="A28" s="6">
        <v>126920</v>
      </c>
      <c r="B28" s="6" t="s">
        <v>50</v>
      </c>
      <c r="C28" s="6" t="s">
        <v>36</v>
      </c>
      <c r="D28" s="6">
        <v>14756</v>
      </c>
      <c r="E28" s="13" t="s">
        <v>51</v>
      </c>
      <c r="F28" s="8">
        <v>35</v>
      </c>
    </row>
    <row r="29" spans="1:6">
      <c r="A29" s="6">
        <v>126926</v>
      </c>
      <c r="B29" s="6" t="s">
        <v>41</v>
      </c>
      <c r="C29" s="6" t="s">
        <v>36</v>
      </c>
      <c r="D29" s="6">
        <v>15729</v>
      </c>
      <c r="E29" s="13" t="s">
        <v>52</v>
      </c>
      <c r="F29" s="8">
        <v>20</v>
      </c>
    </row>
    <row r="30" spans="3:6">
      <c r="C30" s="14"/>
      <c r="F30" s="8">
        <f>SUM(F2:F29)</f>
        <v>1052</v>
      </c>
    </row>
  </sheetData>
  <sortState ref="A2:F29">
    <sortCondition ref="C2:C29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workbookViewId="0">
      <pane ySplit="1" topLeftCell="A2" activePane="bottomLeft" state="frozen"/>
      <selection/>
      <selection pane="bottomLeft" activeCell="D20" sqref="D20"/>
    </sheetView>
  </sheetViews>
  <sheetFormatPr defaultColWidth="9" defaultRowHeight="13.5"/>
  <cols>
    <col min="1" max="1" width="11.875" customWidth="1"/>
    <col min="2" max="2" width="7.625" customWidth="1"/>
    <col min="3" max="3" width="11.875" customWidth="1"/>
    <col min="4" max="4" width="17.125" customWidth="1"/>
    <col min="5" max="5" width="22.375" customWidth="1"/>
    <col min="6" max="6" width="7.625" customWidth="1"/>
    <col min="7" max="7" width="17.125" customWidth="1"/>
    <col min="8" max="8" width="11.375" customWidth="1"/>
    <col min="9" max="9" width="5.375" customWidth="1"/>
    <col min="10" max="10" width="25.625" customWidth="1"/>
    <col min="11" max="11" width="7.375" customWidth="1"/>
    <col min="12" max="12" width="11.875" customWidth="1"/>
    <col min="13" max="13" width="11.5" customWidth="1"/>
    <col min="14" max="14" width="5.375" customWidth="1"/>
    <col min="15" max="15" width="7.375" customWidth="1"/>
    <col min="16" max="16" width="14.25" style="2" customWidth="1"/>
  </cols>
  <sheetData>
    <row r="1" s="1" customFormat="1" ht="33" customHeight="1" spans="1:16">
      <c r="A1" s="3" t="s">
        <v>3</v>
      </c>
      <c r="B1" s="3" t="s">
        <v>53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58</v>
      </c>
      <c r="H1" s="3" t="s">
        <v>59</v>
      </c>
      <c r="I1" s="3" t="s">
        <v>60</v>
      </c>
      <c r="J1" s="3" t="s">
        <v>61</v>
      </c>
      <c r="K1" s="3" t="s">
        <v>62</v>
      </c>
      <c r="L1" s="3" t="s">
        <v>3</v>
      </c>
      <c r="M1" s="3" t="s">
        <v>63</v>
      </c>
      <c r="N1" s="3" t="s">
        <v>64</v>
      </c>
      <c r="O1" s="3" t="s">
        <v>65</v>
      </c>
      <c r="P1" s="7" t="s">
        <v>5</v>
      </c>
    </row>
    <row r="2" spans="1:16">
      <c r="A2" s="4">
        <v>12553</v>
      </c>
      <c r="B2" s="4">
        <v>111119</v>
      </c>
      <c r="C2" s="4">
        <v>62891224</v>
      </c>
      <c r="D2" s="5">
        <v>45752.4539236111</v>
      </c>
      <c r="E2" s="6" t="s">
        <v>11</v>
      </c>
      <c r="F2" s="4">
        <v>23895</v>
      </c>
      <c r="G2" s="6" t="s">
        <v>66</v>
      </c>
      <c r="H2" s="6" t="s">
        <v>67</v>
      </c>
      <c r="I2" s="4">
        <v>1</v>
      </c>
      <c r="J2" s="6" t="s">
        <v>68</v>
      </c>
      <c r="K2" s="4">
        <v>128</v>
      </c>
      <c r="L2" s="4">
        <v>12553</v>
      </c>
      <c r="M2" s="6" t="s">
        <v>12</v>
      </c>
      <c r="N2" s="6" t="s">
        <v>69</v>
      </c>
      <c r="O2" s="6" t="s">
        <v>7</v>
      </c>
      <c r="P2" s="8">
        <f>I2*5</f>
        <v>5</v>
      </c>
    </row>
    <row r="3" spans="1:16">
      <c r="A3" s="4">
        <v>12553</v>
      </c>
      <c r="B3" s="4">
        <v>111119</v>
      </c>
      <c r="C3" s="4">
        <v>63032439</v>
      </c>
      <c r="D3" s="5">
        <v>45754.8698958333</v>
      </c>
      <c r="E3" s="6" t="s">
        <v>11</v>
      </c>
      <c r="F3" s="4">
        <v>23895</v>
      </c>
      <c r="G3" s="6" t="s">
        <v>66</v>
      </c>
      <c r="H3" s="6" t="s">
        <v>67</v>
      </c>
      <c r="I3" s="4">
        <v>1</v>
      </c>
      <c r="J3" s="6" t="s">
        <v>68</v>
      </c>
      <c r="K3" s="4">
        <v>128</v>
      </c>
      <c r="L3" s="4">
        <v>12553</v>
      </c>
      <c r="M3" s="6" t="s">
        <v>12</v>
      </c>
      <c r="N3" s="6" t="s">
        <v>69</v>
      </c>
      <c r="O3" s="6" t="s">
        <v>7</v>
      </c>
      <c r="P3" s="8">
        <f>I3*5</f>
        <v>5</v>
      </c>
    </row>
    <row r="4" spans="1:16">
      <c r="A4" s="4">
        <v>14490</v>
      </c>
      <c r="B4" s="4">
        <v>111119</v>
      </c>
      <c r="C4" s="4">
        <v>63700872</v>
      </c>
      <c r="D4" s="5">
        <v>45765.738287037</v>
      </c>
      <c r="E4" s="6" t="s">
        <v>11</v>
      </c>
      <c r="F4" s="4">
        <v>23895</v>
      </c>
      <c r="G4" s="6" t="s">
        <v>66</v>
      </c>
      <c r="H4" s="6" t="s">
        <v>67</v>
      </c>
      <c r="I4" s="4">
        <v>1</v>
      </c>
      <c r="J4" s="6" t="s">
        <v>68</v>
      </c>
      <c r="K4" s="4">
        <v>91.06</v>
      </c>
      <c r="L4" s="4">
        <v>14490</v>
      </c>
      <c r="M4" s="6" t="s">
        <v>13</v>
      </c>
      <c r="N4" s="6" t="s">
        <v>69</v>
      </c>
      <c r="O4" s="6" t="s">
        <v>7</v>
      </c>
      <c r="P4" s="8">
        <f>I4*5</f>
        <v>5</v>
      </c>
    </row>
    <row r="5" spans="1:16">
      <c r="A5" s="4">
        <v>14490</v>
      </c>
      <c r="B5" s="4">
        <v>111119</v>
      </c>
      <c r="C5" s="4">
        <v>63815833</v>
      </c>
      <c r="D5" s="5">
        <v>45767.6970601852</v>
      </c>
      <c r="E5" s="6" t="s">
        <v>11</v>
      </c>
      <c r="F5" s="4">
        <v>23896</v>
      </c>
      <c r="G5" s="6" t="s">
        <v>66</v>
      </c>
      <c r="H5" s="6" t="s">
        <v>70</v>
      </c>
      <c r="I5" s="4">
        <v>1</v>
      </c>
      <c r="J5" s="6" t="s">
        <v>68</v>
      </c>
      <c r="K5" s="4">
        <v>468</v>
      </c>
      <c r="L5" s="4">
        <v>14490</v>
      </c>
      <c r="M5" s="6" t="s">
        <v>13</v>
      </c>
      <c r="N5" s="6" t="s">
        <v>69</v>
      </c>
      <c r="O5" s="6" t="s">
        <v>7</v>
      </c>
      <c r="P5" s="8">
        <f>I5*35</f>
        <v>35</v>
      </c>
    </row>
    <row r="6" spans="1:16">
      <c r="A6" s="4">
        <v>14490</v>
      </c>
      <c r="B6" s="4">
        <v>111119</v>
      </c>
      <c r="C6" s="4">
        <v>63816510</v>
      </c>
      <c r="D6" s="5">
        <v>45767.7039467593</v>
      </c>
      <c r="E6" s="6" t="s">
        <v>11</v>
      </c>
      <c r="F6" s="4">
        <v>23896</v>
      </c>
      <c r="G6" s="6" t="s">
        <v>66</v>
      </c>
      <c r="H6" s="6" t="s">
        <v>70</v>
      </c>
      <c r="I6" s="4">
        <v>-1</v>
      </c>
      <c r="J6" s="6" t="s">
        <v>68</v>
      </c>
      <c r="K6" s="4">
        <v>-468</v>
      </c>
      <c r="L6" s="4">
        <v>14490</v>
      </c>
      <c r="M6" s="6" t="s">
        <v>13</v>
      </c>
      <c r="N6" s="6" t="s">
        <v>69</v>
      </c>
      <c r="O6" s="6" t="s">
        <v>7</v>
      </c>
      <c r="P6" s="8">
        <f>I6*35</f>
        <v>-35</v>
      </c>
    </row>
    <row r="7" spans="1:16">
      <c r="A7" s="4">
        <v>12553</v>
      </c>
      <c r="B7" s="4">
        <v>111119</v>
      </c>
      <c r="C7" s="4">
        <v>64124076</v>
      </c>
      <c r="D7" s="5">
        <v>45772.8828356481</v>
      </c>
      <c r="E7" s="6" t="s">
        <v>11</v>
      </c>
      <c r="F7" s="4">
        <v>23455</v>
      </c>
      <c r="G7" s="6" t="s">
        <v>66</v>
      </c>
      <c r="H7" s="6" t="s">
        <v>71</v>
      </c>
      <c r="I7" s="4">
        <v>1</v>
      </c>
      <c r="J7" s="6" t="s">
        <v>68</v>
      </c>
      <c r="K7" s="4">
        <v>65</v>
      </c>
      <c r="L7" s="4">
        <v>12553</v>
      </c>
      <c r="M7" s="6" t="s">
        <v>12</v>
      </c>
      <c r="N7" s="6" t="s">
        <v>69</v>
      </c>
      <c r="O7" s="6" t="s">
        <v>7</v>
      </c>
      <c r="P7" s="8">
        <f>I7*4</f>
        <v>4</v>
      </c>
    </row>
    <row r="8" spans="1:16">
      <c r="A8" s="4">
        <v>14490</v>
      </c>
      <c r="B8" s="4">
        <v>111119</v>
      </c>
      <c r="C8" s="4">
        <v>64280689</v>
      </c>
      <c r="D8" s="5">
        <v>45775.6913425926</v>
      </c>
      <c r="E8" s="6" t="s">
        <v>11</v>
      </c>
      <c r="F8" s="4">
        <v>198582</v>
      </c>
      <c r="G8" s="6" t="s">
        <v>66</v>
      </c>
      <c r="H8" s="6" t="s">
        <v>72</v>
      </c>
      <c r="I8" s="4">
        <v>1</v>
      </c>
      <c r="J8" s="6" t="s">
        <v>68</v>
      </c>
      <c r="K8" s="4">
        <v>298</v>
      </c>
      <c r="L8" s="4">
        <v>14490</v>
      </c>
      <c r="M8" s="6" t="s">
        <v>13</v>
      </c>
      <c r="N8" s="6" t="s">
        <v>69</v>
      </c>
      <c r="O8" s="6" t="s">
        <v>7</v>
      </c>
      <c r="P8" s="8">
        <f>I8*20</f>
        <v>20</v>
      </c>
    </row>
    <row r="9" spans="1:16">
      <c r="A9" s="4">
        <v>14490</v>
      </c>
      <c r="B9" s="4">
        <v>111119</v>
      </c>
      <c r="C9" s="4">
        <v>64280828</v>
      </c>
      <c r="D9" s="5">
        <v>45775.6927546296</v>
      </c>
      <c r="E9" s="6" t="s">
        <v>11</v>
      </c>
      <c r="F9" s="4">
        <v>198582</v>
      </c>
      <c r="G9" s="6" t="s">
        <v>66</v>
      </c>
      <c r="H9" s="6" t="s">
        <v>72</v>
      </c>
      <c r="I9" s="4">
        <v>-1</v>
      </c>
      <c r="J9" s="6" t="s">
        <v>68</v>
      </c>
      <c r="K9" s="4">
        <v>-298</v>
      </c>
      <c r="L9" s="4">
        <v>14490</v>
      </c>
      <c r="M9" s="6" t="s">
        <v>13</v>
      </c>
      <c r="N9" s="6" t="s">
        <v>69</v>
      </c>
      <c r="O9" s="6" t="s">
        <v>7</v>
      </c>
      <c r="P9" s="8">
        <f>I9*20</f>
        <v>-20</v>
      </c>
    </row>
    <row r="10" spans="1:16">
      <c r="A10" s="4">
        <v>12553</v>
      </c>
      <c r="B10" s="4">
        <v>111119</v>
      </c>
      <c r="C10" s="4">
        <v>64326978</v>
      </c>
      <c r="D10" s="5">
        <v>45776.5802083333</v>
      </c>
      <c r="E10" s="6" t="s">
        <v>11</v>
      </c>
      <c r="F10" s="4">
        <v>23896</v>
      </c>
      <c r="G10" s="6" t="s">
        <v>66</v>
      </c>
      <c r="H10" s="6" t="s">
        <v>70</v>
      </c>
      <c r="I10" s="4">
        <v>1</v>
      </c>
      <c r="J10" s="6" t="s">
        <v>68</v>
      </c>
      <c r="K10" s="4">
        <v>395</v>
      </c>
      <c r="L10" s="4">
        <v>12553</v>
      </c>
      <c r="M10" s="6" t="s">
        <v>12</v>
      </c>
      <c r="N10" s="6" t="s">
        <v>69</v>
      </c>
      <c r="O10" s="6" t="s">
        <v>7</v>
      </c>
      <c r="P10" s="8">
        <f>I10*35</f>
        <v>35</v>
      </c>
    </row>
    <row r="11" spans="1:16">
      <c r="A11" s="4">
        <v>12545</v>
      </c>
      <c r="B11" s="4">
        <v>111121</v>
      </c>
      <c r="C11" s="4">
        <v>63019056</v>
      </c>
      <c r="D11" s="5">
        <v>45754.5873611111</v>
      </c>
      <c r="E11" s="6" t="s">
        <v>9</v>
      </c>
      <c r="F11" s="4">
        <v>198582</v>
      </c>
      <c r="G11" s="6" t="s">
        <v>66</v>
      </c>
      <c r="H11" s="6" t="s">
        <v>72</v>
      </c>
      <c r="I11" s="4">
        <v>1</v>
      </c>
      <c r="J11" s="6" t="s">
        <v>68</v>
      </c>
      <c r="K11" s="4">
        <v>225</v>
      </c>
      <c r="L11" s="4">
        <v>12545</v>
      </c>
      <c r="M11" s="6" t="s">
        <v>10</v>
      </c>
      <c r="N11" s="6" t="s">
        <v>69</v>
      </c>
      <c r="O11" s="6" t="s">
        <v>7</v>
      </c>
      <c r="P11" s="8">
        <f>I11*20</f>
        <v>20</v>
      </c>
    </row>
    <row r="12" spans="1:16">
      <c r="A12" s="4">
        <v>12545</v>
      </c>
      <c r="B12" s="4">
        <v>111121</v>
      </c>
      <c r="C12" s="4">
        <v>63169359</v>
      </c>
      <c r="D12" s="5">
        <v>45756.8781944444</v>
      </c>
      <c r="E12" s="6" t="s">
        <v>9</v>
      </c>
      <c r="F12" s="4">
        <v>23895</v>
      </c>
      <c r="G12" s="6" t="s">
        <v>66</v>
      </c>
      <c r="H12" s="6" t="s">
        <v>67</v>
      </c>
      <c r="I12" s="4">
        <v>1</v>
      </c>
      <c r="J12" s="6" t="s">
        <v>68</v>
      </c>
      <c r="K12" s="4">
        <v>128</v>
      </c>
      <c r="L12" s="4">
        <v>12545</v>
      </c>
      <c r="M12" s="6" t="s">
        <v>10</v>
      </c>
      <c r="N12" s="6" t="s">
        <v>69</v>
      </c>
      <c r="O12" s="6" t="s">
        <v>7</v>
      </c>
      <c r="P12" s="8">
        <f>I12*5</f>
        <v>5</v>
      </c>
    </row>
    <row r="13" spans="1:16">
      <c r="A13" s="4">
        <v>28229</v>
      </c>
      <c r="B13" s="4">
        <v>111121</v>
      </c>
      <c r="C13" s="4">
        <v>63346951</v>
      </c>
      <c r="D13" s="5">
        <v>45759.8314351852</v>
      </c>
      <c r="E13" s="6" t="s">
        <v>9</v>
      </c>
      <c r="F13" s="4">
        <v>23896</v>
      </c>
      <c r="G13" s="6" t="s">
        <v>66</v>
      </c>
      <c r="H13" s="6" t="s">
        <v>70</v>
      </c>
      <c r="I13" s="4">
        <v>1</v>
      </c>
      <c r="J13" s="6" t="s">
        <v>68</v>
      </c>
      <c r="K13" s="4">
        <v>495</v>
      </c>
      <c r="L13" s="4">
        <v>28229</v>
      </c>
      <c r="M13" s="6" t="s">
        <v>14</v>
      </c>
      <c r="N13" s="6" t="s">
        <v>69</v>
      </c>
      <c r="O13" s="6" t="s">
        <v>7</v>
      </c>
      <c r="P13" s="8">
        <f>I13*35</f>
        <v>35</v>
      </c>
    </row>
    <row r="14" spans="1:16">
      <c r="A14" s="4">
        <v>12545</v>
      </c>
      <c r="B14" s="4">
        <v>111121</v>
      </c>
      <c r="C14" s="4">
        <v>64307085</v>
      </c>
      <c r="D14" s="5">
        <v>45776.3482291667</v>
      </c>
      <c r="E14" s="6" t="s">
        <v>9</v>
      </c>
      <c r="F14" s="4">
        <v>23455</v>
      </c>
      <c r="G14" s="6" t="s">
        <v>66</v>
      </c>
      <c r="H14" s="6" t="s">
        <v>71</v>
      </c>
      <c r="I14" s="4">
        <v>1</v>
      </c>
      <c r="J14" s="6" t="s">
        <v>68</v>
      </c>
      <c r="K14" s="4">
        <v>78</v>
      </c>
      <c r="L14" s="4">
        <v>12545</v>
      </c>
      <c r="M14" s="6" t="s">
        <v>10</v>
      </c>
      <c r="N14" s="6" t="s">
        <v>69</v>
      </c>
      <c r="O14" s="6" t="s">
        <v>7</v>
      </c>
      <c r="P14" s="8">
        <f>I14*4</f>
        <v>4</v>
      </c>
    </row>
    <row r="15" spans="1:16">
      <c r="A15" s="4">
        <v>9609</v>
      </c>
      <c r="B15" s="4">
        <v>111124</v>
      </c>
      <c r="C15" s="4">
        <v>63990897</v>
      </c>
      <c r="D15" s="5">
        <v>45770.7168634259</v>
      </c>
      <c r="E15" s="6" t="s">
        <v>6</v>
      </c>
      <c r="F15" s="4">
        <v>23895</v>
      </c>
      <c r="G15" s="6" t="s">
        <v>66</v>
      </c>
      <c r="H15" s="6" t="s">
        <v>67</v>
      </c>
      <c r="I15" s="4">
        <v>1</v>
      </c>
      <c r="J15" s="6" t="s">
        <v>68</v>
      </c>
      <c r="K15" s="4">
        <v>128</v>
      </c>
      <c r="L15" s="4">
        <v>9609</v>
      </c>
      <c r="M15" s="6" t="s">
        <v>8</v>
      </c>
      <c r="N15" s="6" t="s">
        <v>69</v>
      </c>
      <c r="O15" s="6" t="s">
        <v>7</v>
      </c>
      <c r="P15" s="8">
        <f>I15*5</f>
        <v>5</v>
      </c>
    </row>
    <row r="16" spans="1:16">
      <c r="A16" s="4">
        <v>1275</v>
      </c>
      <c r="B16" s="4">
        <v>17948</v>
      </c>
      <c r="C16" s="4">
        <v>62667126</v>
      </c>
      <c r="D16" s="5">
        <v>45748.6385763889</v>
      </c>
      <c r="E16" s="6" t="s">
        <v>15</v>
      </c>
      <c r="F16" s="4">
        <v>118078</v>
      </c>
      <c r="G16" s="6" t="s">
        <v>66</v>
      </c>
      <c r="H16" s="6" t="s">
        <v>73</v>
      </c>
      <c r="I16" s="4">
        <v>1</v>
      </c>
      <c r="J16" s="6" t="s">
        <v>68</v>
      </c>
      <c r="K16" s="4">
        <v>796</v>
      </c>
      <c r="L16" s="4">
        <v>1275</v>
      </c>
      <c r="M16" s="6" t="s">
        <v>17</v>
      </c>
      <c r="N16" s="6" t="s">
        <v>69</v>
      </c>
      <c r="O16" s="6" t="s">
        <v>16</v>
      </c>
      <c r="P16" s="8">
        <f>I16*50</f>
        <v>50</v>
      </c>
    </row>
    <row r="17" spans="1:16">
      <c r="A17" s="4">
        <v>12309</v>
      </c>
      <c r="B17" s="4">
        <v>17948</v>
      </c>
      <c r="C17" s="4">
        <v>62705475</v>
      </c>
      <c r="D17" s="5">
        <v>45749.3973611111</v>
      </c>
      <c r="E17" s="6" t="s">
        <v>15</v>
      </c>
      <c r="F17" s="4">
        <v>118078</v>
      </c>
      <c r="G17" s="6" t="s">
        <v>66</v>
      </c>
      <c r="H17" s="6" t="s">
        <v>73</v>
      </c>
      <c r="I17" s="4">
        <v>2</v>
      </c>
      <c r="J17" s="6" t="s">
        <v>68</v>
      </c>
      <c r="K17" s="4">
        <v>1592</v>
      </c>
      <c r="L17" s="4">
        <v>12309</v>
      </c>
      <c r="M17" s="6" t="s">
        <v>33</v>
      </c>
      <c r="N17" s="6" t="s">
        <v>69</v>
      </c>
      <c r="O17" s="6" t="s">
        <v>16</v>
      </c>
      <c r="P17" s="8">
        <f>I17*50</f>
        <v>100</v>
      </c>
    </row>
    <row r="18" spans="1:16">
      <c r="A18" s="4">
        <v>12309</v>
      </c>
      <c r="B18" s="4">
        <v>17948</v>
      </c>
      <c r="C18" s="4">
        <v>62833407</v>
      </c>
      <c r="D18" s="5">
        <v>45751.4654513889</v>
      </c>
      <c r="E18" s="6" t="s">
        <v>15</v>
      </c>
      <c r="F18" s="4">
        <v>23455</v>
      </c>
      <c r="G18" s="6" t="s">
        <v>66</v>
      </c>
      <c r="H18" s="6" t="s">
        <v>71</v>
      </c>
      <c r="I18" s="4">
        <v>1</v>
      </c>
      <c r="J18" s="6" t="s">
        <v>68</v>
      </c>
      <c r="K18" s="4">
        <v>78</v>
      </c>
      <c r="L18" s="4">
        <v>12309</v>
      </c>
      <c r="M18" s="6" t="s">
        <v>33</v>
      </c>
      <c r="N18" s="6" t="s">
        <v>69</v>
      </c>
      <c r="O18" s="6" t="s">
        <v>16</v>
      </c>
      <c r="P18" s="8">
        <f>I18*4</f>
        <v>4</v>
      </c>
    </row>
    <row r="19" spans="1:16">
      <c r="A19" s="4">
        <v>12309</v>
      </c>
      <c r="B19" s="4">
        <v>17948</v>
      </c>
      <c r="C19" s="4">
        <v>63677934</v>
      </c>
      <c r="D19" s="5">
        <v>45765.4494791667</v>
      </c>
      <c r="E19" s="6" t="s">
        <v>15</v>
      </c>
      <c r="F19" s="4">
        <v>118078</v>
      </c>
      <c r="G19" s="6" t="s">
        <v>66</v>
      </c>
      <c r="H19" s="6" t="s">
        <v>73</v>
      </c>
      <c r="I19" s="4">
        <v>1</v>
      </c>
      <c r="J19" s="6" t="s">
        <v>68</v>
      </c>
      <c r="K19" s="4">
        <v>868.5</v>
      </c>
      <c r="L19" s="4">
        <v>12309</v>
      </c>
      <c r="M19" s="6" t="s">
        <v>33</v>
      </c>
      <c r="N19" s="6" t="s">
        <v>69</v>
      </c>
      <c r="O19" s="6" t="s">
        <v>16</v>
      </c>
      <c r="P19" s="8">
        <f>I19*50</f>
        <v>50</v>
      </c>
    </row>
    <row r="20" spans="1:16">
      <c r="A20" s="4">
        <v>12309</v>
      </c>
      <c r="B20" s="4">
        <v>17948</v>
      </c>
      <c r="C20" s="4">
        <v>64402036</v>
      </c>
      <c r="D20" s="5">
        <v>45777.7709375</v>
      </c>
      <c r="E20" s="6" t="s">
        <v>15</v>
      </c>
      <c r="F20" s="4">
        <v>23455</v>
      </c>
      <c r="G20" s="6" t="s">
        <v>66</v>
      </c>
      <c r="H20" s="6" t="s">
        <v>71</v>
      </c>
      <c r="I20" s="4">
        <v>1</v>
      </c>
      <c r="J20" s="6" t="s">
        <v>68</v>
      </c>
      <c r="K20" s="4">
        <v>62</v>
      </c>
      <c r="L20" s="4">
        <v>12309</v>
      </c>
      <c r="M20" s="6" t="s">
        <v>33</v>
      </c>
      <c r="N20" s="6" t="s">
        <v>69</v>
      </c>
      <c r="O20" s="6" t="s">
        <v>16</v>
      </c>
      <c r="P20" s="8">
        <f>I20*4</f>
        <v>4</v>
      </c>
    </row>
    <row r="21" spans="1:16">
      <c r="A21" s="4">
        <v>6191</v>
      </c>
      <c r="B21" s="4">
        <v>110896</v>
      </c>
      <c r="C21" s="4">
        <v>62767048</v>
      </c>
      <c r="D21" s="5">
        <v>45750.4130439815</v>
      </c>
      <c r="E21" s="6" t="s">
        <v>20</v>
      </c>
      <c r="F21" s="4">
        <v>118078</v>
      </c>
      <c r="G21" s="6" t="s">
        <v>66</v>
      </c>
      <c r="H21" s="6" t="s">
        <v>73</v>
      </c>
      <c r="I21" s="4">
        <v>1</v>
      </c>
      <c r="J21" s="6" t="s">
        <v>68</v>
      </c>
      <c r="K21" s="4">
        <v>793</v>
      </c>
      <c r="L21" s="4">
        <v>6191</v>
      </c>
      <c r="M21" s="6" t="s">
        <v>21</v>
      </c>
      <c r="N21" s="6" t="s">
        <v>69</v>
      </c>
      <c r="O21" s="6" t="s">
        <v>16</v>
      </c>
      <c r="P21" s="8">
        <f>I21*50</f>
        <v>50</v>
      </c>
    </row>
    <row r="22" spans="1:16">
      <c r="A22" s="4">
        <v>6191</v>
      </c>
      <c r="B22" s="4">
        <v>110896</v>
      </c>
      <c r="C22" s="4">
        <v>62840745</v>
      </c>
      <c r="D22" s="5">
        <v>45751.5578587963</v>
      </c>
      <c r="E22" s="6" t="s">
        <v>20</v>
      </c>
      <c r="F22" s="4">
        <v>23895</v>
      </c>
      <c r="G22" s="6" t="s">
        <v>66</v>
      </c>
      <c r="H22" s="6" t="s">
        <v>67</v>
      </c>
      <c r="I22" s="4">
        <v>1</v>
      </c>
      <c r="J22" s="6" t="s">
        <v>68</v>
      </c>
      <c r="K22" s="4">
        <v>128</v>
      </c>
      <c r="L22" s="4">
        <v>6191</v>
      </c>
      <c r="M22" s="6" t="s">
        <v>21</v>
      </c>
      <c r="N22" s="6" t="s">
        <v>69</v>
      </c>
      <c r="O22" s="6" t="s">
        <v>16</v>
      </c>
      <c r="P22" s="8">
        <f>I22*5</f>
        <v>5</v>
      </c>
    </row>
    <row r="23" spans="1:16">
      <c r="A23" s="4">
        <v>6594</v>
      </c>
      <c r="B23" s="4">
        <v>110896</v>
      </c>
      <c r="C23" s="4">
        <v>64238873</v>
      </c>
      <c r="D23" s="5">
        <v>45774.8458912037</v>
      </c>
      <c r="E23" s="6" t="s">
        <v>20</v>
      </c>
      <c r="F23" s="4">
        <v>23896</v>
      </c>
      <c r="G23" s="6" t="s">
        <v>66</v>
      </c>
      <c r="H23" s="6" t="s">
        <v>70</v>
      </c>
      <c r="I23" s="4">
        <v>1</v>
      </c>
      <c r="J23" s="6" t="s">
        <v>68</v>
      </c>
      <c r="K23" s="4">
        <v>393</v>
      </c>
      <c r="L23" s="4">
        <v>6594</v>
      </c>
      <c r="M23" s="6" t="s">
        <v>22</v>
      </c>
      <c r="N23" s="6" t="s">
        <v>69</v>
      </c>
      <c r="O23" s="6" t="s">
        <v>16</v>
      </c>
      <c r="P23" s="8">
        <f>I23*35</f>
        <v>35</v>
      </c>
    </row>
    <row r="24" spans="1:16">
      <c r="A24" s="4">
        <v>11298</v>
      </c>
      <c r="B24" s="4">
        <v>303881</v>
      </c>
      <c r="C24" s="4">
        <v>62872178</v>
      </c>
      <c r="D24" s="5">
        <v>45751.8716087963</v>
      </c>
      <c r="E24" s="6" t="s">
        <v>18</v>
      </c>
      <c r="F24" s="4">
        <v>23896</v>
      </c>
      <c r="G24" s="6" t="s">
        <v>66</v>
      </c>
      <c r="H24" s="6" t="s">
        <v>70</v>
      </c>
      <c r="I24" s="4">
        <v>1</v>
      </c>
      <c r="J24" s="6" t="s">
        <v>68</v>
      </c>
      <c r="K24" s="4">
        <v>393</v>
      </c>
      <c r="L24" s="4">
        <v>11298</v>
      </c>
      <c r="M24" s="6" t="s">
        <v>25</v>
      </c>
      <c r="N24" s="6" t="s">
        <v>69</v>
      </c>
      <c r="O24" s="6" t="s">
        <v>16</v>
      </c>
      <c r="P24" s="8">
        <f>I24*35</f>
        <v>35</v>
      </c>
    </row>
    <row r="25" spans="1:16">
      <c r="A25" s="4">
        <v>11298</v>
      </c>
      <c r="B25" s="4">
        <v>303881</v>
      </c>
      <c r="C25" s="4">
        <v>63104781</v>
      </c>
      <c r="D25" s="5">
        <v>45755.8499189815</v>
      </c>
      <c r="E25" s="6" t="s">
        <v>18</v>
      </c>
      <c r="F25" s="4">
        <v>23895</v>
      </c>
      <c r="G25" s="6" t="s">
        <v>66</v>
      </c>
      <c r="H25" s="6" t="s">
        <v>67</v>
      </c>
      <c r="I25" s="4">
        <v>1</v>
      </c>
      <c r="J25" s="6" t="s">
        <v>68</v>
      </c>
      <c r="K25" s="4">
        <v>115.2</v>
      </c>
      <c r="L25" s="4">
        <v>11298</v>
      </c>
      <c r="M25" s="6" t="s">
        <v>25</v>
      </c>
      <c r="N25" s="6" t="s">
        <v>69</v>
      </c>
      <c r="O25" s="6" t="s">
        <v>16</v>
      </c>
      <c r="P25" s="8">
        <f>I25*5</f>
        <v>5</v>
      </c>
    </row>
    <row r="26" spans="1:16">
      <c r="A26" s="4">
        <v>1279</v>
      </c>
      <c r="B26" s="4">
        <v>303881</v>
      </c>
      <c r="C26" s="4">
        <v>63686785</v>
      </c>
      <c r="D26" s="5">
        <v>45765.6057986111</v>
      </c>
      <c r="E26" s="6" t="s">
        <v>18</v>
      </c>
      <c r="F26" s="4">
        <v>23895</v>
      </c>
      <c r="G26" s="6" t="s">
        <v>66</v>
      </c>
      <c r="H26" s="6" t="s">
        <v>67</v>
      </c>
      <c r="I26" s="4">
        <v>1</v>
      </c>
      <c r="J26" s="6" t="s">
        <v>68</v>
      </c>
      <c r="K26" s="4">
        <v>5</v>
      </c>
      <c r="L26" s="4">
        <v>1279</v>
      </c>
      <c r="M26" s="6" t="s">
        <v>19</v>
      </c>
      <c r="N26" s="6" t="s">
        <v>69</v>
      </c>
      <c r="O26" s="6" t="s">
        <v>16</v>
      </c>
      <c r="P26" s="8" t="s">
        <v>74</v>
      </c>
    </row>
    <row r="27" spans="1:16">
      <c r="A27" s="4">
        <v>1279</v>
      </c>
      <c r="B27" s="4">
        <v>303881</v>
      </c>
      <c r="C27" s="4">
        <v>63686785</v>
      </c>
      <c r="D27" s="5">
        <v>45765.6057986111</v>
      </c>
      <c r="E27" s="6" t="s">
        <v>18</v>
      </c>
      <c r="F27" s="4">
        <v>118078</v>
      </c>
      <c r="G27" s="6" t="s">
        <v>66</v>
      </c>
      <c r="H27" s="6" t="s">
        <v>73</v>
      </c>
      <c r="I27" s="4">
        <v>1</v>
      </c>
      <c r="J27" s="6" t="s">
        <v>68</v>
      </c>
      <c r="K27" s="4">
        <v>965</v>
      </c>
      <c r="L27" s="4">
        <v>1279</v>
      </c>
      <c r="M27" s="6" t="s">
        <v>19</v>
      </c>
      <c r="N27" s="6" t="s">
        <v>69</v>
      </c>
      <c r="O27" s="6" t="s">
        <v>16</v>
      </c>
      <c r="P27" s="8">
        <f>I27*50</f>
        <v>50</v>
      </c>
    </row>
    <row r="28" spans="1:16">
      <c r="A28" s="4">
        <v>11298</v>
      </c>
      <c r="B28" s="4">
        <v>303881</v>
      </c>
      <c r="C28" s="4">
        <v>64178230</v>
      </c>
      <c r="D28" s="5">
        <v>45773.8315393518</v>
      </c>
      <c r="E28" s="6" t="s">
        <v>18</v>
      </c>
      <c r="F28" s="4">
        <v>23895</v>
      </c>
      <c r="G28" s="6" t="s">
        <v>66</v>
      </c>
      <c r="H28" s="6" t="s">
        <v>67</v>
      </c>
      <c r="I28" s="4">
        <v>1</v>
      </c>
      <c r="J28" s="6" t="s">
        <v>68</v>
      </c>
      <c r="K28" s="4">
        <v>115.2</v>
      </c>
      <c r="L28" s="4">
        <v>11298</v>
      </c>
      <c r="M28" s="6" t="s">
        <v>25</v>
      </c>
      <c r="N28" s="6" t="s">
        <v>69</v>
      </c>
      <c r="O28" s="6" t="s">
        <v>16</v>
      </c>
      <c r="P28" s="8">
        <f>I28*5</f>
        <v>5</v>
      </c>
    </row>
    <row r="29" spans="1:16">
      <c r="A29" s="4">
        <v>11849</v>
      </c>
      <c r="B29" s="4">
        <v>110906</v>
      </c>
      <c r="C29" s="4">
        <v>63193769</v>
      </c>
      <c r="D29" s="5">
        <v>45757.5158217593</v>
      </c>
      <c r="E29" s="6" t="s">
        <v>31</v>
      </c>
      <c r="F29" s="4">
        <v>23455</v>
      </c>
      <c r="G29" s="6" t="s">
        <v>66</v>
      </c>
      <c r="H29" s="6" t="s">
        <v>71</v>
      </c>
      <c r="I29" s="4">
        <v>1</v>
      </c>
      <c r="J29" s="6" t="s">
        <v>68</v>
      </c>
      <c r="K29" s="4">
        <v>62</v>
      </c>
      <c r="L29" s="4">
        <v>11849</v>
      </c>
      <c r="M29" s="6" t="s">
        <v>32</v>
      </c>
      <c r="N29" s="6" t="s">
        <v>69</v>
      </c>
      <c r="O29" s="6" t="s">
        <v>16</v>
      </c>
      <c r="P29" s="8">
        <f>I29*4</f>
        <v>4</v>
      </c>
    </row>
    <row r="30" spans="1:16">
      <c r="A30" s="4">
        <v>11364</v>
      </c>
      <c r="B30" s="4">
        <v>110907</v>
      </c>
      <c r="C30" s="4">
        <v>63156899</v>
      </c>
      <c r="D30" s="5">
        <v>45756.7833912037</v>
      </c>
      <c r="E30" s="6" t="s">
        <v>26</v>
      </c>
      <c r="F30" s="4">
        <v>23896</v>
      </c>
      <c r="G30" s="6" t="s">
        <v>66</v>
      </c>
      <c r="H30" s="6" t="s">
        <v>70</v>
      </c>
      <c r="I30" s="4">
        <v>1</v>
      </c>
      <c r="J30" s="6" t="s">
        <v>68</v>
      </c>
      <c r="K30" s="4">
        <v>445.5</v>
      </c>
      <c r="L30" s="4">
        <v>11364</v>
      </c>
      <c r="M30" s="6" t="s">
        <v>27</v>
      </c>
      <c r="N30" s="6" t="s">
        <v>69</v>
      </c>
      <c r="O30" s="6" t="s">
        <v>16</v>
      </c>
      <c r="P30" s="8">
        <f>I30*35</f>
        <v>35</v>
      </c>
    </row>
    <row r="31" spans="1:16">
      <c r="A31" s="4">
        <v>11364</v>
      </c>
      <c r="B31" s="4">
        <v>110907</v>
      </c>
      <c r="C31" s="4">
        <v>63624583</v>
      </c>
      <c r="D31" s="5">
        <v>45764.4971759259</v>
      </c>
      <c r="E31" s="6" t="s">
        <v>26</v>
      </c>
      <c r="F31" s="4">
        <v>23896</v>
      </c>
      <c r="G31" s="6" t="s">
        <v>66</v>
      </c>
      <c r="H31" s="6" t="s">
        <v>70</v>
      </c>
      <c r="I31" s="4">
        <v>2</v>
      </c>
      <c r="J31" s="6" t="s">
        <v>68</v>
      </c>
      <c r="K31" s="4">
        <v>960</v>
      </c>
      <c r="L31" s="4">
        <v>11364</v>
      </c>
      <c r="M31" s="6" t="s">
        <v>27</v>
      </c>
      <c r="N31" s="6" t="s">
        <v>69</v>
      </c>
      <c r="O31" s="6" t="s">
        <v>16</v>
      </c>
      <c r="P31" s="8">
        <f>I31*35</f>
        <v>70</v>
      </c>
    </row>
    <row r="32" spans="1:16">
      <c r="A32" s="4">
        <v>11364</v>
      </c>
      <c r="B32" s="4">
        <v>110907</v>
      </c>
      <c r="C32" s="4">
        <v>64381810</v>
      </c>
      <c r="D32" s="5">
        <v>45777.5372222222</v>
      </c>
      <c r="E32" s="6" t="s">
        <v>26</v>
      </c>
      <c r="F32" s="4">
        <v>23896</v>
      </c>
      <c r="G32" s="6" t="s">
        <v>66</v>
      </c>
      <c r="H32" s="6" t="s">
        <v>70</v>
      </c>
      <c r="I32" s="4">
        <v>1</v>
      </c>
      <c r="J32" s="6" t="s">
        <v>68</v>
      </c>
      <c r="K32" s="4">
        <v>445.5</v>
      </c>
      <c r="L32" s="4">
        <v>11364</v>
      </c>
      <c r="M32" s="6" t="s">
        <v>27</v>
      </c>
      <c r="N32" s="6" t="s">
        <v>69</v>
      </c>
      <c r="O32" s="6" t="s">
        <v>16</v>
      </c>
      <c r="P32" s="8">
        <f>I32*35</f>
        <v>35</v>
      </c>
    </row>
    <row r="33" spans="1:16">
      <c r="A33" s="4">
        <v>11848</v>
      </c>
      <c r="B33" s="4">
        <v>110905</v>
      </c>
      <c r="C33" s="4">
        <v>62854217</v>
      </c>
      <c r="D33" s="5">
        <v>45751.713900463</v>
      </c>
      <c r="E33" s="6" t="s">
        <v>29</v>
      </c>
      <c r="F33" s="4">
        <v>198582</v>
      </c>
      <c r="G33" s="6" t="s">
        <v>66</v>
      </c>
      <c r="H33" s="6" t="s">
        <v>72</v>
      </c>
      <c r="I33" s="4">
        <v>1</v>
      </c>
      <c r="J33" s="6" t="s">
        <v>68</v>
      </c>
      <c r="K33" s="4">
        <v>278</v>
      </c>
      <c r="L33" s="4">
        <v>11848</v>
      </c>
      <c r="M33" s="6" t="s">
        <v>30</v>
      </c>
      <c r="N33" s="6" t="s">
        <v>69</v>
      </c>
      <c r="O33" s="6" t="s">
        <v>16</v>
      </c>
      <c r="P33" s="8">
        <f>I33*20</f>
        <v>20</v>
      </c>
    </row>
    <row r="34" spans="1:16">
      <c r="A34" s="4">
        <v>16222</v>
      </c>
      <c r="B34" s="4">
        <v>110905</v>
      </c>
      <c r="C34" s="4">
        <v>63089471</v>
      </c>
      <c r="D34" s="5">
        <v>45755.723599537</v>
      </c>
      <c r="E34" s="6" t="s">
        <v>29</v>
      </c>
      <c r="F34" s="4">
        <v>23896</v>
      </c>
      <c r="G34" s="6" t="s">
        <v>66</v>
      </c>
      <c r="H34" s="6" t="s">
        <v>70</v>
      </c>
      <c r="I34" s="4">
        <v>1</v>
      </c>
      <c r="J34" s="6" t="s">
        <v>68</v>
      </c>
      <c r="K34" s="4">
        <v>390.21</v>
      </c>
      <c r="L34" s="4">
        <v>16222</v>
      </c>
      <c r="M34" s="6" t="s">
        <v>34</v>
      </c>
      <c r="N34" s="6" t="s">
        <v>69</v>
      </c>
      <c r="O34" s="6" t="s">
        <v>16</v>
      </c>
      <c r="P34" s="8">
        <f>I34*35</f>
        <v>35</v>
      </c>
    </row>
    <row r="35" spans="1:16">
      <c r="A35" s="4">
        <v>11848</v>
      </c>
      <c r="B35" s="4">
        <v>110905</v>
      </c>
      <c r="C35" s="4">
        <v>63369570</v>
      </c>
      <c r="D35" s="5">
        <v>45760.4276157407</v>
      </c>
      <c r="E35" s="6" t="s">
        <v>29</v>
      </c>
      <c r="F35" s="4">
        <v>23455</v>
      </c>
      <c r="G35" s="6" t="s">
        <v>66</v>
      </c>
      <c r="H35" s="6" t="s">
        <v>71</v>
      </c>
      <c r="I35" s="4">
        <v>1</v>
      </c>
      <c r="J35" s="6" t="s">
        <v>68</v>
      </c>
      <c r="K35" s="4">
        <v>63.44</v>
      </c>
      <c r="L35" s="4">
        <v>11848</v>
      </c>
      <c r="M35" s="6" t="s">
        <v>30</v>
      </c>
      <c r="N35" s="6" t="s">
        <v>69</v>
      </c>
      <c r="O35" s="6" t="s">
        <v>16</v>
      </c>
      <c r="P35" s="8">
        <f>I35*4</f>
        <v>4</v>
      </c>
    </row>
    <row r="36" spans="1:16">
      <c r="A36" s="4">
        <v>11848</v>
      </c>
      <c r="B36" s="4">
        <v>110905</v>
      </c>
      <c r="C36" s="4">
        <v>64117905</v>
      </c>
      <c r="D36" s="5">
        <v>45772.8400810185</v>
      </c>
      <c r="E36" s="6" t="s">
        <v>29</v>
      </c>
      <c r="F36" s="4">
        <v>23455</v>
      </c>
      <c r="G36" s="6" t="s">
        <v>66</v>
      </c>
      <c r="H36" s="6" t="s">
        <v>71</v>
      </c>
      <c r="I36" s="4">
        <v>2</v>
      </c>
      <c r="J36" s="6" t="s">
        <v>68</v>
      </c>
      <c r="K36" s="4">
        <v>148</v>
      </c>
      <c r="L36" s="4">
        <v>11848</v>
      </c>
      <c r="M36" s="6" t="s">
        <v>30</v>
      </c>
      <c r="N36" s="6" t="s">
        <v>69</v>
      </c>
      <c r="O36" s="6" t="s">
        <v>16</v>
      </c>
      <c r="P36" s="8">
        <f>I36*4</f>
        <v>8</v>
      </c>
    </row>
    <row r="37" spans="1:16">
      <c r="A37" s="4">
        <v>11494</v>
      </c>
      <c r="B37" s="4">
        <v>303882</v>
      </c>
      <c r="C37" s="4">
        <v>63308008</v>
      </c>
      <c r="D37" s="5">
        <v>45759.4551388889</v>
      </c>
      <c r="E37" s="6" t="s">
        <v>23</v>
      </c>
      <c r="F37" s="4">
        <v>23896</v>
      </c>
      <c r="G37" s="6" t="s">
        <v>66</v>
      </c>
      <c r="H37" s="6" t="s">
        <v>70</v>
      </c>
      <c r="I37" s="4">
        <v>1</v>
      </c>
      <c r="J37" s="6" t="s">
        <v>68</v>
      </c>
      <c r="K37" s="4">
        <v>419</v>
      </c>
      <c r="L37" s="4">
        <v>11494</v>
      </c>
      <c r="M37" s="6" t="s">
        <v>28</v>
      </c>
      <c r="N37" s="6" t="s">
        <v>69</v>
      </c>
      <c r="O37" s="6" t="s">
        <v>16</v>
      </c>
      <c r="P37" s="8">
        <f>I37*35</f>
        <v>35</v>
      </c>
    </row>
    <row r="38" spans="1:16">
      <c r="A38" s="4">
        <v>11199</v>
      </c>
      <c r="B38" s="4">
        <v>303882</v>
      </c>
      <c r="C38" s="4">
        <v>63892350</v>
      </c>
      <c r="D38" s="5">
        <v>45768.8735648148</v>
      </c>
      <c r="E38" s="6" t="s">
        <v>23</v>
      </c>
      <c r="F38" s="4">
        <v>198582</v>
      </c>
      <c r="G38" s="6" t="s">
        <v>66</v>
      </c>
      <c r="H38" s="6" t="s">
        <v>72</v>
      </c>
      <c r="I38" s="4">
        <v>1</v>
      </c>
      <c r="J38" s="6" t="s">
        <v>68</v>
      </c>
      <c r="K38" s="4">
        <v>278</v>
      </c>
      <c r="L38" s="4">
        <v>11199</v>
      </c>
      <c r="M38" s="6" t="s">
        <v>24</v>
      </c>
      <c r="N38" s="6" t="s">
        <v>69</v>
      </c>
      <c r="O38" s="6" t="s">
        <v>16</v>
      </c>
      <c r="P38" s="8">
        <f>I38*20</f>
        <v>20</v>
      </c>
    </row>
    <row r="39" spans="1:16">
      <c r="A39" s="4">
        <v>11494</v>
      </c>
      <c r="B39" s="4">
        <v>303882</v>
      </c>
      <c r="C39" s="4">
        <v>64291188</v>
      </c>
      <c r="D39" s="5">
        <v>45775.7921064815</v>
      </c>
      <c r="E39" s="6" t="s">
        <v>23</v>
      </c>
      <c r="F39" s="4">
        <v>23455</v>
      </c>
      <c r="G39" s="6" t="s">
        <v>66</v>
      </c>
      <c r="H39" s="6" t="s">
        <v>71</v>
      </c>
      <c r="I39" s="4">
        <v>1</v>
      </c>
      <c r="J39" s="6" t="s">
        <v>68</v>
      </c>
      <c r="K39" s="4">
        <v>52</v>
      </c>
      <c r="L39" s="4">
        <v>11494</v>
      </c>
      <c r="M39" s="6" t="s">
        <v>28</v>
      </c>
      <c r="N39" s="6" t="s">
        <v>69</v>
      </c>
      <c r="O39" s="6" t="s">
        <v>16</v>
      </c>
      <c r="P39" s="8">
        <f>I39*4</f>
        <v>4</v>
      </c>
    </row>
    <row r="40" spans="1:16">
      <c r="A40" s="4">
        <v>15729</v>
      </c>
      <c r="B40" s="4">
        <v>126926</v>
      </c>
      <c r="C40" s="4">
        <v>63085707</v>
      </c>
      <c r="D40" s="5">
        <v>45755.6834143518</v>
      </c>
      <c r="E40" s="6" t="s">
        <v>41</v>
      </c>
      <c r="F40" s="4">
        <v>198582</v>
      </c>
      <c r="G40" s="6" t="s">
        <v>66</v>
      </c>
      <c r="H40" s="6" t="s">
        <v>72</v>
      </c>
      <c r="I40" s="4">
        <v>1</v>
      </c>
      <c r="J40" s="6" t="s">
        <v>68</v>
      </c>
      <c r="K40" s="4">
        <v>226</v>
      </c>
      <c r="L40" s="4">
        <v>15729</v>
      </c>
      <c r="M40" s="6" t="s">
        <v>52</v>
      </c>
      <c r="N40" s="6" t="s">
        <v>69</v>
      </c>
      <c r="O40" s="6" t="s">
        <v>36</v>
      </c>
      <c r="P40" s="8">
        <f>I40*20</f>
        <v>20</v>
      </c>
    </row>
    <row r="41" spans="1:16">
      <c r="A41" s="4">
        <v>6769</v>
      </c>
      <c r="B41" s="4">
        <v>126926</v>
      </c>
      <c r="C41" s="4">
        <v>64347306</v>
      </c>
      <c r="D41" s="5">
        <v>45776.8313888889</v>
      </c>
      <c r="E41" s="6" t="s">
        <v>41</v>
      </c>
      <c r="F41" s="4">
        <v>118078</v>
      </c>
      <c r="G41" s="6" t="s">
        <v>66</v>
      </c>
      <c r="H41" s="6" t="s">
        <v>73</v>
      </c>
      <c r="I41" s="4">
        <v>1</v>
      </c>
      <c r="J41" s="6" t="s">
        <v>68</v>
      </c>
      <c r="K41" s="4">
        <v>965</v>
      </c>
      <c r="L41" s="4">
        <v>6769</v>
      </c>
      <c r="M41" s="6" t="s">
        <v>42</v>
      </c>
      <c r="N41" s="6" t="s">
        <v>69</v>
      </c>
      <c r="O41" s="6" t="s">
        <v>36</v>
      </c>
      <c r="P41" s="8">
        <f>I41*50</f>
        <v>50</v>
      </c>
    </row>
    <row r="42" spans="1:16">
      <c r="A42" s="4">
        <v>6769</v>
      </c>
      <c r="B42" s="4">
        <v>126926</v>
      </c>
      <c r="C42" s="4">
        <v>64349442</v>
      </c>
      <c r="D42" s="5">
        <v>45776.8310532407</v>
      </c>
      <c r="E42" s="6" t="s">
        <v>41</v>
      </c>
      <c r="F42" s="4">
        <v>23895</v>
      </c>
      <c r="G42" s="6" t="s">
        <v>66</v>
      </c>
      <c r="H42" s="6" t="s">
        <v>67</v>
      </c>
      <c r="I42" s="4">
        <v>1</v>
      </c>
      <c r="J42" s="6" t="s">
        <v>68</v>
      </c>
      <c r="K42" s="4">
        <v>0</v>
      </c>
      <c r="L42" s="4">
        <v>6769</v>
      </c>
      <c r="M42" s="6" t="s">
        <v>42</v>
      </c>
      <c r="N42" s="6" t="s">
        <v>69</v>
      </c>
      <c r="O42" s="6" t="s">
        <v>36</v>
      </c>
      <c r="P42" s="8">
        <f>I42*5</f>
        <v>5</v>
      </c>
    </row>
    <row r="43" spans="1:16">
      <c r="A43" s="4">
        <v>12913</v>
      </c>
      <c r="B43" s="4">
        <v>126918</v>
      </c>
      <c r="C43" s="4">
        <v>62930131</v>
      </c>
      <c r="D43" s="5">
        <v>45752.8586226852</v>
      </c>
      <c r="E43" s="6" t="s">
        <v>47</v>
      </c>
      <c r="F43" s="4">
        <v>198582</v>
      </c>
      <c r="G43" s="6" t="s">
        <v>66</v>
      </c>
      <c r="H43" s="6" t="s">
        <v>72</v>
      </c>
      <c r="I43" s="4">
        <v>1</v>
      </c>
      <c r="J43" s="6" t="s">
        <v>68</v>
      </c>
      <c r="K43" s="4">
        <v>226</v>
      </c>
      <c r="L43" s="4">
        <v>12913</v>
      </c>
      <c r="M43" s="6" t="s">
        <v>48</v>
      </c>
      <c r="N43" s="6" t="s">
        <v>69</v>
      </c>
      <c r="O43" s="6" t="s">
        <v>36</v>
      </c>
      <c r="P43" s="8">
        <f>I43*20</f>
        <v>20</v>
      </c>
    </row>
    <row r="44" spans="1:16">
      <c r="A44" s="4">
        <v>6324</v>
      </c>
      <c r="B44" s="4">
        <v>126925</v>
      </c>
      <c r="C44" s="4">
        <v>62691402</v>
      </c>
      <c r="D44" s="5">
        <v>45748.8550231481</v>
      </c>
      <c r="E44" s="6" t="s">
        <v>38</v>
      </c>
      <c r="F44" s="4">
        <v>23896</v>
      </c>
      <c r="G44" s="6" t="s">
        <v>66</v>
      </c>
      <c r="H44" s="6" t="s">
        <v>70</v>
      </c>
      <c r="I44" s="4">
        <v>1</v>
      </c>
      <c r="J44" s="6" t="s">
        <v>68</v>
      </c>
      <c r="K44" s="4">
        <v>416.5</v>
      </c>
      <c r="L44" s="4">
        <v>6324</v>
      </c>
      <c r="M44" s="6" t="s">
        <v>40</v>
      </c>
      <c r="N44" s="6" t="s">
        <v>69</v>
      </c>
      <c r="O44" s="6" t="s">
        <v>36</v>
      </c>
      <c r="P44" s="8">
        <f>I44*35</f>
        <v>35</v>
      </c>
    </row>
    <row r="45" spans="1:16">
      <c r="A45" s="4">
        <v>12957</v>
      </c>
      <c r="B45" s="4">
        <v>126925</v>
      </c>
      <c r="C45" s="4">
        <v>63199635</v>
      </c>
      <c r="D45" s="5">
        <v>45757.6548148148</v>
      </c>
      <c r="E45" s="6" t="s">
        <v>38</v>
      </c>
      <c r="F45" s="4">
        <v>23455</v>
      </c>
      <c r="G45" s="6" t="s">
        <v>66</v>
      </c>
      <c r="H45" s="6" t="s">
        <v>71</v>
      </c>
      <c r="I45" s="4">
        <v>1</v>
      </c>
      <c r="J45" s="6" t="s">
        <v>68</v>
      </c>
      <c r="K45" s="4">
        <v>78</v>
      </c>
      <c r="L45" s="4">
        <v>12957</v>
      </c>
      <c r="M45" s="6" t="s">
        <v>49</v>
      </c>
      <c r="N45" s="6" t="s">
        <v>69</v>
      </c>
      <c r="O45" s="6" t="s">
        <v>36</v>
      </c>
      <c r="P45" s="8">
        <f>I45*4</f>
        <v>4</v>
      </c>
    </row>
    <row r="46" spans="1:16">
      <c r="A46" s="4">
        <v>6323</v>
      </c>
      <c r="B46" s="4">
        <v>126925</v>
      </c>
      <c r="C46" s="4">
        <v>63991328</v>
      </c>
      <c r="D46" s="5">
        <v>45770.7199768519</v>
      </c>
      <c r="E46" s="6" t="s">
        <v>38</v>
      </c>
      <c r="F46" s="4">
        <v>23455</v>
      </c>
      <c r="G46" s="6" t="s">
        <v>66</v>
      </c>
      <c r="H46" s="6" t="s">
        <v>71</v>
      </c>
      <c r="I46" s="4">
        <v>2</v>
      </c>
      <c r="J46" s="6" t="s">
        <v>68</v>
      </c>
      <c r="K46" s="4">
        <v>156</v>
      </c>
      <c r="L46" s="4">
        <v>6323</v>
      </c>
      <c r="M46" s="6" t="s">
        <v>39</v>
      </c>
      <c r="N46" s="6" t="s">
        <v>69</v>
      </c>
      <c r="O46" s="6" t="s">
        <v>36</v>
      </c>
      <c r="P46" s="8">
        <f>I46*4</f>
        <v>8</v>
      </c>
    </row>
    <row r="47" spans="1:16">
      <c r="A47" s="4">
        <v>4810</v>
      </c>
      <c r="B47" s="4">
        <v>126924</v>
      </c>
      <c r="C47" s="4">
        <v>62715032</v>
      </c>
      <c r="D47" s="5">
        <v>45749.4822685185</v>
      </c>
      <c r="E47" s="6" t="s">
        <v>35</v>
      </c>
      <c r="F47" s="4">
        <v>23455</v>
      </c>
      <c r="G47" s="6" t="s">
        <v>66</v>
      </c>
      <c r="H47" s="6" t="s">
        <v>71</v>
      </c>
      <c r="I47" s="4">
        <v>1</v>
      </c>
      <c r="J47" s="6" t="s">
        <v>68</v>
      </c>
      <c r="K47" s="4">
        <v>78</v>
      </c>
      <c r="L47" s="4">
        <v>4810</v>
      </c>
      <c r="M47" s="6" t="s">
        <v>37</v>
      </c>
      <c r="N47" s="6" t="s">
        <v>69</v>
      </c>
      <c r="O47" s="6" t="s">
        <v>36</v>
      </c>
      <c r="P47" s="8">
        <f>I47*4</f>
        <v>4</v>
      </c>
    </row>
    <row r="48" spans="1:16">
      <c r="A48" s="4">
        <v>7927</v>
      </c>
      <c r="B48" s="4">
        <v>126924</v>
      </c>
      <c r="C48" s="4">
        <v>62728955</v>
      </c>
      <c r="D48" s="5">
        <v>45749.6630787037</v>
      </c>
      <c r="E48" s="6" t="s">
        <v>35</v>
      </c>
      <c r="F48" s="4">
        <v>23895</v>
      </c>
      <c r="G48" s="6" t="s">
        <v>66</v>
      </c>
      <c r="H48" s="6" t="s">
        <v>67</v>
      </c>
      <c r="I48" s="4">
        <v>1</v>
      </c>
      <c r="J48" s="6" t="s">
        <v>68</v>
      </c>
      <c r="K48" s="4">
        <v>128</v>
      </c>
      <c r="L48" s="4">
        <v>7927</v>
      </c>
      <c r="M48" s="6" t="s">
        <v>43</v>
      </c>
      <c r="N48" s="6" t="s">
        <v>69</v>
      </c>
      <c r="O48" s="6" t="s">
        <v>36</v>
      </c>
      <c r="P48" s="8">
        <f>I48*5</f>
        <v>5</v>
      </c>
    </row>
    <row r="49" spans="1:16">
      <c r="A49" s="4">
        <v>4810</v>
      </c>
      <c r="B49" s="4">
        <v>126924</v>
      </c>
      <c r="C49" s="4">
        <v>63391265</v>
      </c>
      <c r="D49" s="5">
        <v>45760.6750462963</v>
      </c>
      <c r="E49" s="6" t="s">
        <v>35</v>
      </c>
      <c r="F49" s="4">
        <v>23895</v>
      </c>
      <c r="G49" s="6" t="s">
        <v>66</v>
      </c>
      <c r="H49" s="6" t="s">
        <v>67</v>
      </c>
      <c r="I49" s="4">
        <v>1</v>
      </c>
      <c r="J49" s="6" t="s">
        <v>68</v>
      </c>
      <c r="K49" s="4">
        <v>128</v>
      </c>
      <c r="L49" s="4">
        <v>4810</v>
      </c>
      <c r="M49" s="6" t="s">
        <v>37</v>
      </c>
      <c r="N49" s="6" t="s">
        <v>69</v>
      </c>
      <c r="O49" s="6" t="s">
        <v>36</v>
      </c>
      <c r="P49" s="8">
        <f>I49*5</f>
        <v>5</v>
      </c>
    </row>
    <row r="50" spans="1:16">
      <c r="A50" s="4">
        <v>14756</v>
      </c>
      <c r="B50" s="4">
        <v>126920</v>
      </c>
      <c r="C50" s="4">
        <v>62904687</v>
      </c>
      <c r="D50" s="5">
        <v>45752.6146296296</v>
      </c>
      <c r="E50" s="6" t="s">
        <v>50</v>
      </c>
      <c r="F50" s="4">
        <v>23896</v>
      </c>
      <c r="G50" s="6" t="s">
        <v>66</v>
      </c>
      <c r="H50" s="6" t="s">
        <v>70</v>
      </c>
      <c r="I50" s="4">
        <v>1</v>
      </c>
      <c r="J50" s="6" t="s">
        <v>68</v>
      </c>
      <c r="K50" s="4">
        <v>416</v>
      </c>
      <c r="L50" s="4">
        <v>14756</v>
      </c>
      <c r="M50" s="6" t="s">
        <v>51</v>
      </c>
      <c r="N50" s="6" t="s">
        <v>69</v>
      </c>
      <c r="O50" s="6" t="s">
        <v>36</v>
      </c>
      <c r="P50" s="8">
        <f>I50*35</f>
        <v>35</v>
      </c>
    </row>
    <row r="51" spans="1:16">
      <c r="A51" s="4">
        <v>12420</v>
      </c>
      <c r="B51" s="4">
        <v>126923</v>
      </c>
      <c r="C51" s="4">
        <v>62755383</v>
      </c>
      <c r="D51" s="5">
        <v>45749.8922453704</v>
      </c>
      <c r="E51" s="6" t="s">
        <v>44</v>
      </c>
      <c r="F51" s="4">
        <v>23896</v>
      </c>
      <c r="G51" s="6" t="s">
        <v>66</v>
      </c>
      <c r="H51" s="6" t="s">
        <v>70</v>
      </c>
      <c r="I51" s="4">
        <v>1</v>
      </c>
      <c r="J51" s="6" t="s">
        <v>68</v>
      </c>
      <c r="K51" s="4">
        <v>495</v>
      </c>
      <c r="L51" s="4">
        <v>12420</v>
      </c>
      <c r="M51" s="6" t="s">
        <v>46</v>
      </c>
      <c r="N51" s="6" t="s">
        <v>69</v>
      </c>
      <c r="O51" s="6" t="s">
        <v>36</v>
      </c>
      <c r="P51" s="8">
        <f>I51*35</f>
        <v>35</v>
      </c>
    </row>
    <row r="52" spans="1:16">
      <c r="A52" s="4">
        <v>12420</v>
      </c>
      <c r="B52" s="4">
        <v>126923</v>
      </c>
      <c r="C52" s="4">
        <v>63863467</v>
      </c>
      <c r="D52" s="5">
        <v>45768.5785185185</v>
      </c>
      <c r="E52" s="6" t="s">
        <v>44</v>
      </c>
      <c r="F52" s="4">
        <v>23896</v>
      </c>
      <c r="G52" s="6" t="s">
        <v>66</v>
      </c>
      <c r="H52" s="6" t="s">
        <v>70</v>
      </c>
      <c r="I52" s="4">
        <v>1</v>
      </c>
      <c r="J52" s="6" t="s">
        <v>68</v>
      </c>
      <c r="K52" s="4">
        <v>445</v>
      </c>
      <c r="L52" s="4">
        <v>12420</v>
      </c>
      <c r="M52" s="6" t="s">
        <v>46</v>
      </c>
      <c r="N52" s="6" t="s">
        <v>69</v>
      </c>
      <c r="O52" s="6" t="s">
        <v>36</v>
      </c>
      <c r="P52" s="8">
        <f>I52*35</f>
        <v>35</v>
      </c>
    </row>
    <row r="53" spans="1:16">
      <c r="A53" s="4">
        <v>9533</v>
      </c>
      <c r="B53" s="4">
        <v>126923</v>
      </c>
      <c r="C53" s="4">
        <v>64151176</v>
      </c>
      <c r="D53" s="5">
        <v>45773.5685763889</v>
      </c>
      <c r="E53" s="6" t="s">
        <v>44</v>
      </c>
      <c r="F53" s="4">
        <v>23895</v>
      </c>
      <c r="G53" s="6" t="s">
        <v>66</v>
      </c>
      <c r="H53" s="6" t="s">
        <v>67</v>
      </c>
      <c r="I53" s="4">
        <v>1</v>
      </c>
      <c r="J53" s="6" t="s">
        <v>68</v>
      </c>
      <c r="K53" s="4">
        <v>128</v>
      </c>
      <c r="L53" s="4">
        <v>9533</v>
      </c>
      <c r="M53" s="6" t="s">
        <v>45</v>
      </c>
      <c r="N53" s="6" t="s">
        <v>69</v>
      </c>
      <c r="O53" s="6" t="s">
        <v>36</v>
      </c>
      <c r="P53" s="8">
        <f>I53*5</f>
        <v>5</v>
      </c>
    </row>
  </sheetData>
  <autoFilter xmlns:etc="http://www.wps.cn/officeDocument/2017/etCustomData" ref="B1:P53" etc:filterBottomFollowUsedRange="0">
    <sortState ref="B2:P53">
      <sortCondition ref="E2:E53"/>
    </sortState>
    <extLst/>
  </autoFilter>
  <sortState ref="B2:P53">
    <sortCondition ref="C2:C53"/>
  </sortState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分店员奖励汇总</vt:lpstr>
      <vt:lpstr>销售明细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2025-05-09T01:37:00Z</dcterms:created>
  <dcterms:modified xsi:type="dcterms:W3CDTF">2025-05-09T01:47:29Z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FFE13C21C3E94F6D940C18743D7A6315_12</vt:lpwstr>
  </property>
</Properties>
</file>