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Sheet1!$A$3:$S$22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<sst xmlns="http://schemas.openxmlformats.org/spreadsheetml/2006/main" count="148" uniqueCount="96">
  <si>
    <t>价格调整</t>
  </si>
  <si>
    <t>申请部门：商品部                  申请人：陈露</t>
  </si>
  <si>
    <t>申报日期：2025年4月30日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</si>
  <si>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</si>
  <si>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</si>
  <si>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</si>
  <si>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</si>
  <si>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</si>
  <si>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</si>
  <si>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</si>
  <si>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</si>
  <si>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</si>
  <si>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</si>
  <si>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</si>
  <si>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</si>
  <si>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</si>
  <si>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</si>
  <si>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</si>
  <si>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</si>
  <si>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</si>
  <si>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</si>
  <si>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</si>
  <si>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左甲状腺素钠片</t>
  </si>
  <si>
    <t>50μgx100片</t>
  </si>
  <si>
    <t>德国Berlin-Chemie AG</t>
  </si>
  <si>
    <t>原供应商进入集采后不给零售供货，外采29元</t>
  </si>
  <si>
    <t>2025.4.30</t>
  </si>
  <si>
    <t>所有门店</t>
  </si>
  <si>
    <t>复方紫草油</t>
  </si>
  <si>
    <t>30ml</t>
  </si>
  <si>
    <t>健民集团叶开泰国药(随州)有限公司</t>
  </si>
  <si>
    <t>瓶</t>
  </si>
  <si>
    <t>厂家涨价</t>
  </si>
  <si>
    <t>复方一枝黄花喷雾剂</t>
  </si>
  <si>
    <t>15ml</t>
  </si>
  <si>
    <t>贵州百灵企业集团制药股份有限公司</t>
  </si>
  <si>
    <t>盒</t>
  </si>
  <si>
    <t>厂家维价以及医保检查众数价，已发文</t>
  </si>
  <si>
    <t>盐酸氮卓斯汀滴眼液</t>
  </si>
  <si>
    <t>6ml:3mg</t>
  </si>
  <si>
    <t>Tubilux Pharma S.p.A</t>
  </si>
  <si>
    <t>市场无货，线上商城价格49.59元，价格上涨</t>
  </si>
  <si>
    <t>宫血停颗粒</t>
  </si>
  <si>
    <t>10gx12袋</t>
  </si>
  <si>
    <t>陕西步长高新制药有限公司</t>
  </si>
  <si>
    <t>供货价上涨，毛利不够</t>
  </si>
  <si>
    <t>氧氟沙星滴眼液</t>
  </si>
  <si>
    <t>5ml：15mg</t>
  </si>
  <si>
    <t>参天制药(中国)</t>
  </si>
  <si>
    <t>取消会员价</t>
  </si>
  <si>
    <t>商调价格上浮，毛利不够</t>
  </si>
  <si>
    <t>沙库巴曲缬沙坦钠片</t>
  </si>
  <si>
    <t>200mgx28片</t>
  </si>
  <si>
    <t>北京诺华制药有限公司</t>
  </si>
  <si>
    <t>供货价上涨</t>
  </si>
  <si>
    <t>金嗓子喉片</t>
  </si>
  <si>
    <t>2gx6片x2板</t>
  </si>
  <si>
    <t>广西</t>
  </si>
  <si>
    <t>氨甲环酸片</t>
  </si>
  <si>
    <t>0.5gx100片</t>
  </si>
  <si>
    <t>日本CMIC CMO Co., Ltd. Shizuoka Plant</t>
  </si>
  <si>
    <t>供货价上涨，门店需求</t>
  </si>
  <si>
    <t>卡泊三醇倍他米松凝胶</t>
  </si>
  <si>
    <t>爱尔兰LEO Laboratories Ltd</t>
  </si>
  <si>
    <t>50μg;0.5mgx15g</t>
  </si>
  <si>
    <t>门店反馈</t>
  </si>
  <si>
    <t>甲钴胺片</t>
  </si>
  <si>
    <t>卫材(中国)药业有限公司</t>
  </si>
  <si>
    <t>0.5mgx10片x10板</t>
  </si>
  <si>
    <t>口炎颗粒</t>
  </si>
  <si>
    <t>四川光大制药有限公司</t>
  </si>
  <si>
    <t>3gx12袋</t>
  </si>
  <si>
    <t>布洛芬缓释胶囊</t>
  </si>
  <si>
    <t>中美天津史克制药有限公司</t>
  </si>
  <si>
    <t>0.3gx12粒x2板</t>
  </si>
  <si>
    <t>医用外科口罩</t>
  </si>
  <si>
    <t>平面形耳挂式17.5cmx9.5cmx10只(独立包装灭菌)</t>
  </si>
  <si>
    <t>湖北科力迪防护用品有限公司</t>
  </si>
  <si>
    <t>袋</t>
  </si>
  <si>
    <t>市场采价</t>
  </si>
  <si>
    <t>一次性使用无菌换药包</t>
  </si>
  <si>
    <t>1套(灭菌型)</t>
  </si>
  <si>
    <t>振德医疗用品股份有限公司</t>
  </si>
  <si>
    <t>套</t>
  </si>
  <si>
    <t>盐酸胺碘酮片</t>
  </si>
  <si>
    <t>0.2gx10片</t>
  </si>
  <si>
    <t>Sanofi Winthrop Industrie法国</t>
  </si>
  <si>
    <t>市场无货，可适当调高价格</t>
  </si>
  <si>
    <t>布林佐胺噻吗洛尔滴眼液</t>
  </si>
  <si>
    <t>5ml：50mg：25mgx1瓶</t>
  </si>
  <si>
    <t>（比利时）S. A. Alcon Couvreur N. V.</t>
  </si>
  <si>
    <t>原价格远高于市场价</t>
  </si>
  <si>
    <t>备注：以上品种将在今天（4月30日）执行新零售价，请各门店注意更换价签，以免引起不必要的误会</t>
  </si>
  <si>
    <t>董事长：</t>
  </si>
  <si>
    <t>总经理：</t>
  </si>
  <si>
    <t>制表时间：2025年4月30日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</si>
</sst>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6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1"/>
      <name val="等线"/>
      <charset val="134"/>
    </font>
    <font>
      <sz val="10"/>
      <name val="等线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left" vertical="center" wrapText="1"/>
    </xf>
    <xf numFmtId="177" fontId="3" fillId="0" borderId="1" xfId="0" applyNumberFormat="1" applyFont="1" applyBorder="1" applyAlignment="1" applyProtection="1">
      <alignment horizontal="left" vertical="center" wrapText="1"/>
    </xf>
    <xf numFmtId="176" fontId="3" fillId="0" borderId="1" xfId="0" applyNumberFormat="1" applyFont="1" applyBorder="1" applyAlignment="1" applyProtection="1">
      <alignment horizontal="left" vertical="center" wrapText="1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8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7" fontId="11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176" fontId="12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left" vertical="center" wrapText="1"/>
    </xf>
    <xf numFmtId="178" fontId="4" fillId="0" borderId="1" xfId="0" applyNumberFormat="1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</xf>
    <xf numFmtId="9" fontId="6" fillId="0" borderId="1" xfId="0" applyNumberFormat="1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9" fontId="6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9" fontId="6" fillId="0" borderId="1" xfId="3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2"/>
  <sheetViews>
    <sheetView tabSelected="1" workbookViewId="0">
      <pane ySplit="3" topLeftCell="A4" activePane="bottomLeft" state="frozen"/>
      <selection/>
      <selection pane="bottomLeft" activeCell="W7" sqref="W7"/>
    </sheetView>
  </sheetViews>
  <sheetFormatPr defaultColWidth="9" defaultRowHeight="13.5" customHeight="1"/>
  <cols>
    <col min="1" max="1" width="6.25" customWidth="1"/>
  </cols>
  <sheetData>
    <row r="1" ht="27" customHeight="1" spans="1:19">
      <c r="A1" s="3" t="s">
        <v>0</v>
      </c>
      <c r="B1" s="3"/>
      <c r="C1" s="3"/>
      <c r="D1" s="3"/>
      <c r="E1" s="3"/>
      <c r="F1" s="3"/>
      <c r="G1" s="3"/>
      <c r="H1" s="4"/>
      <c r="I1" s="29"/>
      <c r="J1" s="3"/>
      <c r="K1" s="3"/>
      <c r="L1" s="30"/>
      <c r="M1" s="31"/>
      <c r="N1" s="3"/>
      <c r="O1" s="3"/>
      <c r="P1" s="3"/>
      <c r="Q1" s="3"/>
      <c r="R1" s="3"/>
      <c r="S1" s="3"/>
    </row>
    <row r="2" s="1" customFormat="1" ht="20" customHeight="1" spans="1:19">
      <c r="A2" s="5" t="s">
        <v>1</v>
      </c>
      <c r="B2" s="5"/>
      <c r="C2" s="5"/>
      <c r="D2" s="5"/>
      <c r="E2" s="5"/>
      <c r="F2" s="5"/>
      <c r="G2" s="6"/>
      <c r="H2" s="7"/>
      <c r="I2" s="6"/>
      <c r="J2" s="6"/>
      <c r="K2" s="6"/>
      <c r="L2" s="32" t="s">
        <v>2</v>
      </c>
      <c r="M2" s="5"/>
      <c r="N2" s="5"/>
      <c r="O2" s="5"/>
      <c r="P2" s="27"/>
      <c r="Q2" s="27"/>
      <c r="R2" s="27"/>
      <c r="S2" s="27"/>
    </row>
    <row r="3" ht="24" customHeight="1" spans="1:1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33" t="s">
        <v>11</v>
      </c>
      <c r="J3" s="33" t="s">
        <v>12</v>
      </c>
      <c r="K3" s="33" t="s">
        <v>13</v>
      </c>
      <c r="L3" s="10" t="s">
        <v>14</v>
      </c>
      <c r="M3" s="9" t="s">
        <v>15</v>
      </c>
      <c r="N3" s="34" t="s">
        <v>16</v>
      </c>
      <c r="O3" s="34" t="s">
        <v>17</v>
      </c>
      <c r="P3" s="9" t="s">
        <v>18</v>
      </c>
      <c r="Q3" s="9" t="s">
        <v>19</v>
      </c>
      <c r="R3" s="9" t="s">
        <v>20</v>
      </c>
      <c r="S3" s="9" t="s">
        <v>21</v>
      </c>
    </row>
    <row r="4" s="1" customFormat="1" ht="80" customHeight="1" spans="1:19">
      <c r="A4" s="8">
        <v>1</v>
      </c>
      <c r="B4" s="11">
        <v>39260</v>
      </c>
      <c r="C4" s="11" t="s">
        <v>22</v>
      </c>
      <c r="D4" s="11" t="s">
        <v>23</v>
      </c>
      <c r="E4" s="11" t="s">
        <v>24</v>
      </c>
      <c r="F4" s="12"/>
      <c r="G4" s="11">
        <v>23.29</v>
      </c>
      <c r="H4" s="13">
        <v>29</v>
      </c>
      <c r="I4" s="11">
        <v>31.2</v>
      </c>
      <c r="J4" s="11">
        <v>29.8</v>
      </c>
      <c r="K4" s="12"/>
      <c r="L4" s="35">
        <v>36</v>
      </c>
      <c r="M4" s="35"/>
      <c r="N4" s="36"/>
      <c r="O4" s="36"/>
      <c r="P4" s="12"/>
      <c r="Q4" s="12" t="s">
        <v>25</v>
      </c>
      <c r="R4" s="12" t="s">
        <v>26</v>
      </c>
      <c r="S4" s="12" t="s">
        <v>27</v>
      </c>
    </row>
    <row r="5" s="1" customFormat="1" ht="30" customHeight="1" spans="1:19">
      <c r="A5" s="8">
        <v>2</v>
      </c>
      <c r="B5" s="11">
        <v>105008</v>
      </c>
      <c r="C5" s="11" t="s">
        <v>28</v>
      </c>
      <c r="D5" s="11" t="s">
        <v>29</v>
      </c>
      <c r="E5" s="11" t="s">
        <v>30</v>
      </c>
      <c r="F5" s="12" t="s">
        <v>31</v>
      </c>
      <c r="G5" s="13">
        <v>15.66</v>
      </c>
      <c r="H5" s="13">
        <v>23</v>
      </c>
      <c r="I5" s="13">
        <v>45.8</v>
      </c>
      <c r="J5" s="13">
        <v>43.8</v>
      </c>
      <c r="K5" s="12"/>
      <c r="L5" s="35">
        <v>51</v>
      </c>
      <c r="M5" s="35">
        <v>48</v>
      </c>
      <c r="N5" s="36"/>
      <c r="O5" s="36"/>
      <c r="P5" s="12"/>
      <c r="Q5" s="12" t="s">
        <v>32</v>
      </c>
      <c r="R5" s="12" t="s">
        <v>26</v>
      </c>
      <c r="S5" s="12" t="s">
        <v>27</v>
      </c>
    </row>
    <row r="6" s="2" customFormat="1" ht="66" customHeight="1" spans="1:19">
      <c r="A6" s="14">
        <v>3</v>
      </c>
      <c r="B6" s="15">
        <v>39476</v>
      </c>
      <c r="C6" s="15" t="s">
        <v>33</v>
      </c>
      <c r="D6" s="15" t="s">
        <v>34</v>
      </c>
      <c r="E6" s="15" t="s">
        <v>35</v>
      </c>
      <c r="F6" s="16" t="s">
        <v>36</v>
      </c>
      <c r="G6" s="17">
        <v>10.8</v>
      </c>
      <c r="H6" s="17">
        <v>10.8</v>
      </c>
      <c r="I6" s="17">
        <v>28</v>
      </c>
      <c r="J6" s="17">
        <v>20.8</v>
      </c>
      <c r="K6" s="16"/>
      <c r="L6" s="37">
        <v>36</v>
      </c>
      <c r="M6" s="37"/>
      <c r="N6" s="38"/>
      <c r="O6" s="38"/>
      <c r="P6" s="16"/>
      <c r="Q6" s="16" t="s">
        <v>37</v>
      </c>
      <c r="R6" s="16" t="s">
        <v>26</v>
      </c>
      <c r="S6" s="16" t="s">
        <v>27</v>
      </c>
    </row>
    <row r="7" s="1" customFormat="1" ht="82" customHeight="1" spans="1:19">
      <c r="A7" s="8">
        <v>4</v>
      </c>
      <c r="B7" s="11">
        <v>163598</v>
      </c>
      <c r="C7" s="11" t="s">
        <v>38</v>
      </c>
      <c r="D7" s="11" t="s">
        <v>39</v>
      </c>
      <c r="E7" s="11" t="s">
        <v>40</v>
      </c>
      <c r="F7" s="12" t="s">
        <v>36</v>
      </c>
      <c r="G7" s="11">
        <v>38.23</v>
      </c>
      <c r="H7" s="12">
        <v>50.58</v>
      </c>
      <c r="I7" s="11">
        <v>51</v>
      </c>
      <c r="J7" s="39"/>
      <c r="K7" s="12"/>
      <c r="L7" s="12">
        <v>63.5</v>
      </c>
      <c r="M7" s="12"/>
      <c r="N7" s="36"/>
      <c r="O7" s="12"/>
      <c r="P7" s="12"/>
      <c r="Q7" s="12" t="s">
        <v>41</v>
      </c>
      <c r="R7" s="12" t="s">
        <v>26</v>
      </c>
      <c r="S7" s="12" t="s">
        <v>27</v>
      </c>
    </row>
    <row r="8" s="1" customFormat="1" ht="58" customHeight="1" spans="1:19">
      <c r="A8" s="8">
        <v>5</v>
      </c>
      <c r="B8" s="11">
        <v>131529</v>
      </c>
      <c r="C8" s="11" t="s">
        <v>42</v>
      </c>
      <c r="D8" s="11" t="s">
        <v>43</v>
      </c>
      <c r="E8" s="11" t="s">
        <v>44</v>
      </c>
      <c r="F8" s="12" t="s">
        <v>36</v>
      </c>
      <c r="G8" s="12">
        <v>23.523</v>
      </c>
      <c r="H8" s="12">
        <v>39.15</v>
      </c>
      <c r="I8" s="11">
        <v>45</v>
      </c>
      <c r="J8" s="12"/>
      <c r="K8" s="12"/>
      <c r="L8" s="12">
        <v>68</v>
      </c>
      <c r="M8" s="12"/>
      <c r="N8" s="36"/>
      <c r="O8" s="12"/>
      <c r="P8" s="12"/>
      <c r="Q8" s="12" t="s">
        <v>45</v>
      </c>
      <c r="R8" s="12" t="s">
        <v>26</v>
      </c>
      <c r="S8" s="12" t="s">
        <v>27</v>
      </c>
    </row>
    <row r="9" s="1" customFormat="1" ht="45" customHeight="1" spans="1:19">
      <c r="A9" s="8">
        <v>6</v>
      </c>
      <c r="B9" s="18">
        <v>17381</v>
      </c>
      <c r="C9" s="18" t="s">
        <v>46</v>
      </c>
      <c r="D9" s="18" t="s">
        <v>47</v>
      </c>
      <c r="E9" s="18" t="s">
        <v>48</v>
      </c>
      <c r="F9" s="12" t="s">
        <v>36</v>
      </c>
      <c r="G9" s="18">
        <v>13.35</v>
      </c>
      <c r="H9" s="18">
        <v>15</v>
      </c>
      <c r="I9" s="11">
        <v>22</v>
      </c>
      <c r="J9" s="11">
        <v>19.8</v>
      </c>
      <c r="K9" s="12"/>
      <c r="L9" s="12"/>
      <c r="M9" s="12" t="s">
        <v>49</v>
      </c>
      <c r="N9" s="36"/>
      <c r="O9" s="12"/>
      <c r="P9" s="12"/>
      <c r="Q9" s="12" t="s">
        <v>50</v>
      </c>
      <c r="R9" s="12" t="s">
        <v>26</v>
      </c>
      <c r="S9" s="12" t="s">
        <v>27</v>
      </c>
    </row>
    <row r="10" s="1" customFormat="1" ht="45" customHeight="1" spans="1:19">
      <c r="A10" s="8">
        <v>7</v>
      </c>
      <c r="B10" s="12">
        <v>2504307</v>
      </c>
      <c r="C10" s="12" t="s">
        <v>51</v>
      </c>
      <c r="D10" s="12" t="s">
        <v>52</v>
      </c>
      <c r="E10" s="12" t="s">
        <v>53</v>
      </c>
      <c r="F10" s="12" t="s">
        <v>36</v>
      </c>
      <c r="G10" s="12">
        <v>143.59</v>
      </c>
      <c r="H10" s="12">
        <v>144.53</v>
      </c>
      <c r="I10" s="40">
        <v>150</v>
      </c>
      <c r="J10" s="40">
        <v>146.1</v>
      </c>
      <c r="K10" s="12"/>
      <c r="L10" s="40"/>
      <c r="M10" s="40" t="s">
        <v>49</v>
      </c>
      <c r="N10" s="36">
        <f>(J10-G10)/J10</f>
        <v>0.0171800136892539</v>
      </c>
      <c r="O10" s="36">
        <f>(I10-H10)/I10</f>
        <v>0.0364666666666667</v>
      </c>
      <c r="P10" s="12">
        <f>I10-J10</f>
        <v>3.90000000000001</v>
      </c>
      <c r="Q10" s="12" t="s">
        <v>54</v>
      </c>
      <c r="R10" s="12" t="s">
        <v>26</v>
      </c>
      <c r="S10" s="12" t="s">
        <v>27</v>
      </c>
    </row>
    <row r="11" s="1" customFormat="1" ht="45" customHeight="1" spans="1:19">
      <c r="A11" s="8">
        <v>8</v>
      </c>
      <c r="B11" s="19">
        <v>126660</v>
      </c>
      <c r="C11" s="19" t="s">
        <v>55</v>
      </c>
      <c r="D11" s="19" t="s">
        <v>56</v>
      </c>
      <c r="E11" s="19" t="s">
        <v>57</v>
      </c>
      <c r="F11" s="19" t="s">
        <v>36</v>
      </c>
      <c r="G11" s="19">
        <v>9.7</v>
      </c>
      <c r="H11" s="19">
        <v>10.4</v>
      </c>
      <c r="I11" s="19">
        <v>11</v>
      </c>
      <c r="J11" s="19"/>
      <c r="K11" s="19"/>
      <c r="L11" s="19">
        <v>12</v>
      </c>
      <c r="M11" s="19"/>
      <c r="N11" s="36">
        <f>(I11-G11)/I11</f>
        <v>0.118181818181818</v>
      </c>
      <c r="O11" s="41">
        <f>(L11-H11)/L11</f>
        <v>0.133333333333333</v>
      </c>
      <c r="P11" s="12">
        <f>L11-I11</f>
        <v>1</v>
      </c>
      <c r="Q11" s="19" t="s">
        <v>54</v>
      </c>
      <c r="R11" s="12" t="s">
        <v>26</v>
      </c>
      <c r="S11" s="12" t="s">
        <v>27</v>
      </c>
    </row>
    <row r="12" s="1" customFormat="1" ht="45" customHeight="1" spans="1:19">
      <c r="A12" s="8">
        <v>9</v>
      </c>
      <c r="B12" s="20">
        <v>141145</v>
      </c>
      <c r="C12" s="20" t="s">
        <v>58</v>
      </c>
      <c r="D12" s="20" t="s">
        <v>59</v>
      </c>
      <c r="E12" s="20" t="s">
        <v>60</v>
      </c>
      <c r="F12" s="12" t="s">
        <v>36</v>
      </c>
      <c r="G12" s="18">
        <v>418.12</v>
      </c>
      <c r="H12" s="18">
        <v>630.1</v>
      </c>
      <c r="I12" s="42">
        <v>699</v>
      </c>
      <c r="J12" s="12"/>
      <c r="K12" s="12"/>
      <c r="L12" s="18">
        <v>799</v>
      </c>
      <c r="M12" s="12"/>
      <c r="N12" s="36">
        <f>(I12-G12)/I12</f>
        <v>0.401831187410587</v>
      </c>
      <c r="O12" s="36">
        <f>(L12-H12)/L12</f>
        <v>0.211389236545682</v>
      </c>
      <c r="P12" s="12">
        <f>L12-I12</f>
        <v>100</v>
      </c>
      <c r="Q12" s="12" t="s">
        <v>61</v>
      </c>
      <c r="R12" s="12" t="s">
        <v>26</v>
      </c>
      <c r="S12" s="12" t="s">
        <v>27</v>
      </c>
    </row>
    <row r="13" s="1" customFormat="1" ht="30" customHeight="1" spans="1:19">
      <c r="A13" s="8">
        <v>10</v>
      </c>
      <c r="B13" s="21">
        <v>146991</v>
      </c>
      <c r="C13" s="18" t="s">
        <v>62</v>
      </c>
      <c r="D13" s="18" t="s">
        <v>63</v>
      </c>
      <c r="E13" s="18" t="s">
        <v>64</v>
      </c>
      <c r="F13" s="12" t="s">
        <v>36</v>
      </c>
      <c r="G13" s="22">
        <v>158.12</v>
      </c>
      <c r="H13" s="22">
        <v>158.12</v>
      </c>
      <c r="I13" s="22">
        <v>198</v>
      </c>
      <c r="J13" s="22">
        <v>192</v>
      </c>
      <c r="K13" s="12"/>
      <c r="L13" s="22">
        <v>185</v>
      </c>
      <c r="M13" s="12" t="s">
        <v>49</v>
      </c>
      <c r="N13" s="36">
        <f>(I13-G13)/I13</f>
        <v>0.201414141414141</v>
      </c>
      <c r="O13" s="41">
        <f>(L13-H13)/L13</f>
        <v>0.145297297297297</v>
      </c>
      <c r="P13" s="12">
        <f>L13-I13</f>
        <v>-13</v>
      </c>
      <c r="Q13" s="12" t="s">
        <v>65</v>
      </c>
      <c r="R13" s="12" t="s">
        <v>26</v>
      </c>
      <c r="S13" s="12" t="s">
        <v>27</v>
      </c>
    </row>
    <row r="14" s="1" customFormat="1" ht="30" customHeight="1" spans="1:19">
      <c r="A14" s="8">
        <v>11</v>
      </c>
      <c r="B14" s="21">
        <v>17261</v>
      </c>
      <c r="C14" s="18" t="s">
        <v>66</v>
      </c>
      <c r="D14" s="18" t="s">
        <v>67</v>
      </c>
      <c r="E14" s="18" t="s">
        <v>68</v>
      </c>
      <c r="F14" s="12" t="s">
        <v>36</v>
      </c>
      <c r="G14" s="22">
        <v>104.5</v>
      </c>
      <c r="H14" s="22">
        <v>104.5</v>
      </c>
      <c r="I14" s="22">
        <v>134</v>
      </c>
      <c r="J14" s="22"/>
      <c r="K14" s="12"/>
      <c r="L14" s="22">
        <v>128</v>
      </c>
      <c r="M14" s="12"/>
      <c r="N14" s="36">
        <f>(I14-G14)/I14</f>
        <v>0.220149253731343</v>
      </c>
      <c r="O14" s="41">
        <f>(L14-H14)/L14</f>
        <v>0.18359375</v>
      </c>
      <c r="P14" s="12">
        <f>L14-I14</f>
        <v>-6</v>
      </c>
      <c r="Q14" s="12" t="s">
        <v>65</v>
      </c>
      <c r="R14" s="12" t="s">
        <v>26</v>
      </c>
      <c r="S14" s="12" t="s">
        <v>27</v>
      </c>
    </row>
    <row r="15" s="1" customFormat="1" ht="30" customHeight="1" spans="1:19">
      <c r="A15" s="8">
        <v>12</v>
      </c>
      <c r="B15" s="21">
        <v>159336</v>
      </c>
      <c r="C15" s="18" t="s">
        <v>69</v>
      </c>
      <c r="D15" s="18" t="s">
        <v>70</v>
      </c>
      <c r="E15" s="18" t="s">
        <v>71</v>
      </c>
      <c r="F15" s="12" t="s">
        <v>36</v>
      </c>
      <c r="G15" s="22">
        <v>15.43</v>
      </c>
      <c r="H15" s="22">
        <v>15.43</v>
      </c>
      <c r="I15" s="22">
        <v>19.8</v>
      </c>
      <c r="J15" s="22"/>
      <c r="K15" s="12"/>
      <c r="L15" s="22">
        <v>22.5</v>
      </c>
      <c r="M15" s="12"/>
      <c r="N15" s="36">
        <f>(I15-G15)/I15</f>
        <v>0.220707070707071</v>
      </c>
      <c r="O15" s="41">
        <f>(L15-H15)/L15</f>
        <v>0.314222222222222</v>
      </c>
      <c r="P15" s="12">
        <f>L15-I15</f>
        <v>2.7</v>
      </c>
      <c r="Q15" s="12" t="s">
        <v>65</v>
      </c>
      <c r="R15" s="12" t="s">
        <v>26</v>
      </c>
      <c r="S15" s="12" t="s">
        <v>27</v>
      </c>
    </row>
    <row r="16" s="1" customFormat="1" ht="30" customHeight="1" spans="1:19">
      <c r="A16" s="8">
        <v>13</v>
      </c>
      <c r="B16" s="23">
        <v>195888</v>
      </c>
      <c r="C16" s="20" t="s">
        <v>72</v>
      </c>
      <c r="D16" s="20" t="s">
        <v>73</v>
      </c>
      <c r="E16" s="20" t="s">
        <v>74</v>
      </c>
      <c r="F16" s="12" t="s">
        <v>36</v>
      </c>
      <c r="G16" s="22">
        <v>21.23</v>
      </c>
      <c r="H16" s="22">
        <v>21.23</v>
      </c>
      <c r="I16" s="22">
        <v>26.5</v>
      </c>
      <c r="J16" s="22">
        <v>26.5</v>
      </c>
      <c r="K16" s="12"/>
      <c r="L16" s="22">
        <v>28.4</v>
      </c>
      <c r="M16" s="12" t="s">
        <v>49</v>
      </c>
      <c r="N16" s="36">
        <f>(I16-G16)/I16</f>
        <v>0.198867924528302</v>
      </c>
      <c r="O16" s="41">
        <f>(L16-H16)/L16</f>
        <v>0.252464788732394</v>
      </c>
      <c r="P16" s="12">
        <f>L16-I16</f>
        <v>1.9</v>
      </c>
      <c r="Q16" s="12" t="s">
        <v>65</v>
      </c>
      <c r="R16" s="12" t="s">
        <v>26</v>
      </c>
      <c r="S16" s="12" t="s">
        <v>27</v>
      </c>
    </row>
    <row r="17" s="1" customFormat="1" ht="30" customHeight="1" spans="1:19">
      <c r="A17" s="8">
        <v>14</v>
      </c>
      <c r="B17" s="18">
        <v>2517037</v>
      </c>
      <c r="C17" s="18" t="s">
        <v>75</v>
      </c>
      <c r="D17" s="18" t="s">
        <v>76</v>
      </c>
      <c r="E17" s="18" t="s">
        <v>77</v>
      </c>
      <c r="F17" s="12" t="s">
        <v>78</v>
      </c>
      <c r="G17" s="12">
        <v>1.92</v>
      </c>
      <c r="H17" s="12">
        <v>1.92</v>
      </c>
      <c r="I17" s="12">
        <v>8</v>
      </c>
      <c r="J17" s="12"/>
      <c r="K17" s="12"/>
      <c r="L17" s="12">
        <v>6</v>
      </c>
      <c r="M17" s="12"/>
      <c r="N17" s="36">
        <f>(I17-G17)/I17</f>
        <v>0.76</v>
      </c>
      <c r="O17" s="41">
        <f>(L17-H17)/L17</f>
        <v>0.68</v>
      </c>
      <c r="P17" s="12">
        <f>L17-I17</f>
        <v>-2</v>
      </c>
      <c r="Q17" s="12" t="s">
        <v>79</v>
      </c>
      <c r="R17" s="12" t="s">
        <v>26</v>
      </c>
      <c r="S17" s="12" t="s">
        <v>27</v>
      </c>
    </row>
    <row r="18" s="1" customFormat="1" ht="30" customHeight="1" spans="1:19">
      <c r="A18" s="8">
        <v>15</v>
      </c>
      <c r="B18" s="24">
        <v>152744</v>
      </c>
      <c r="C18" s="24" t="s">
        <v>80</v>
      </c>
      <c r="D18" s="24" t="s">
        <v>81</v>
      </c>
      <c r="E18" s="24" t="s">
        <v>82</v>
      </c>
      <c r="F18" s="24" t="s">
        <v>83</v>
      </c>
      <c r="G18" s="24">
        <v>7.29</v>
      </c>
      <c r="H18" s="24">
        <v>7.29</v>
      </c>
      <c r="I18" s="24">
        <v>18.8</v>
      </c>
      <c r="J18" s="12"/>
      <c r="K18" s="12"/>
      <c r="L18" s="12">
        <v>13.5</v>
      </c>
      <c r="M18" s="12"/>
      <c r="N18" s="36">
        <f>(I18-G18)/I18</f>
        <v>0.612234042553192</v>
      </c>
      <c r="O18" s="41">
        <f>(L18-H18)/L18</f>
        <v>0.46</v>
      </c>
      <c r="P18" s="12">
        <f>L18-I18</f>
        <v>-5.3</v>
      </c>
      <c r="Q18" s="12" t="s">
        <v>79</v>
      </c>
      <c r="R18" s="12" t="s">
        <v>26</v>
      </c>
      <c r="S18" s="12" t="s">
        <v>27</v>
      </c>
    </row>
    <row r="19" s="1" customFormat="1" ht="60" customHeight="1" spans="1:19">
      <c r="A19" s="8">
        <v>16</v>
      </c>
      <c r="B19" s="18">
        <v>263150</v>
      </c>
      <c r="C19" s="18" t="s">
        <v>84</v>
      </c>
      <c r="D19" s="18" t="s">
        <v>85</v>
      </c>
      <c r="E19" s="18" t="s">
        <v>86</v>
      </c>
      <c r="F19" s="12" t="s">
        <v>36</v>
      </c>
      <c r="G19" s="12">
        <v>22.45</v>
      </c>
      <c r="H19" s="12">
        <v>22.45</v>
      </c>
      <c r="I19" s="12">
        <v>28.9</v>
      </c>
      <c r="J19" s="12"/>
      <c r="K19" s="12"/>
      <c r="L19" s="12">
        <v>34</v>
      </c>
      <c r="M19" s="12"/>
      <c r="N19" s="36">
        <f>(I19-G19)/I19</f>
        <v>0.22318339100346</v>
      </c>
      <c r="O19" s="41">
        <f>(L19-H19)/L19</f>
        <v>0.339705882352941</v>
      </c>
      <c r="P19" s="12">
        <f>L19-I19</f>
        <v>5.1</v>
      </c>
      <c r="Q19" s="12" t="s">
        <v>87</v>
      </c>
      <c r="R19" s="12" t="s">
        <v>26</v>
      </c>
      <c r="S19" s="12" t="s">
        <v>27</v>
      </c>
    </row>
    <row r="20" s="1" customFormat="1" ht="44" customHeight="1" spans="1:19">
      <c r="A20" s="8">
        <v>17</v>
      </c>
      <c r="B20" s="12">
        <v>203221</v>
      </c>
      <c r="C20" s="12" t="s">
        <v>88</v>
      </c>
      <c r="D20" s="12" t="s">
        <v>89</v>
      </c>
      <c r="E20" s="12" t="s">
        <v>90</v>
      </c>
      <c r="F20" s="12" t="s">
        <v>36</v>
      </c>
      <c r="G20" s="12">
        <v>40.54</v>
      </c>
      <c r="H20" s="12">
        <v>41.8</v>
      </c>
      <c r="I20" s="12">
        <v>82.8</v>
      </c>
      <c r="J20" s="12"/>
      <c r="K20" s="12"/>
      <c r="L20" s="12">
        <v>58</v>
      </c>
      <c r="M20" s="12"/>
      <c r="N20" s="36">
        <f>(I20-G20)/I20</f>
        <v>0.510386473429952</v>
      </c>
      <c r="O20" s="36">
        <f>(L20-H20)/L20</f>
        <v>0.279310344827586</v>
      </c>
      <c r="P20" s="12">
        <f>L20-I20</f>
        <v>-24.8</v>
      </c>
      <c r="Q20" s="12" t="s">
        <v>91</v>
      </c>
      <c r="R20" s="12" t="s">
        <v>26</v>
      </c>
      <c r="S20" s="12" t="s">
        <v>27</v>
      </c>
    </row>
    <row r="21" ht="54" customHeight="1" spans="1:19">
      <c r="A21" s="8" t="s">
        <v>92</v>
      </c>
      <c r="B21" s="8"/>
      <c r="C21" s="8"/>
      <c r="D21" s="12"/>
      <c r="E21" s="12"/>
      <c r="F21" s="25"/>
      <c r="G21" s="12"/>
      <c r="H21" s="12"/>
      <c r="I21" s="12"/>
      <c r="J21" s="12"/>
      <c r="K21" s="12"/>
      <c r="L21" s="12"/>
      <c r="M21" s="12"/>
      <c r="N21" s="36"/>
      <c r="O21" s="12"/>
      <c r="P21" s="12"/>
      <c r="Q21" s="12"/>
      <c r="R21" s="12"/>
      <c r="S21" s="12"/>
    </row>
    <row r="22" ht="36" customHeight="1" spans="1:19">
      <c r="A22" s="26"/>
      <c r="B22" s="9" t="s">
        <v>93</v>
      </c>
      <c r="C22" s="27"/>
      <c r="D22" s="9" t="s">
        <v>94</v>
      </c>
      <c r="E22" s="12"/>
      <c r="F22" s="28"/>
      <c r="G22" s="28"/>
      <c r="H22" s="10"/>
      <c r="I22" s="28"/>
      <c r="J22" s="28"/>
      <c r="K22" s="12"/>
      <c r="L22" s="7"/>
      <c r="M22" s="43"/>
      <c r="N22" s="9"/>
      <c r="O22" s="44"/>
      <c r="P22" s="9"/>
      <c r="Q22" s="12"/>
      <c r="R22" s="9" t="s">
        <v>95</v>
      </c>
      <c r="S22" s="12"/>
    </row>
  </sheetData>
  <mergeCells count="6">
    <mergeCell ref="A1:S1"/>
    <mergeCell ref="A2:E2"/>
    <mergeCell ref="F2:J2"/>
    <mergeCell ref="L2:O2"/>
    <mergeCell ref="P2:S2"/>
    <mergeCell ref="A21:C21"/>
  </mergeCells>
  <pageMargins left="0.700694444444445" right="0.700694444444445" top="0.751388888888889" bottom="0.75138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2025-04-30T09:02:04Z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D6CA312621DA436DB5DFD2F5E188FB26_12</vt:lpwstr>
  </property>
  <property fmtid="{D5CDD505-2E9C-101B-9397-08002B2CF9AE}" pid="3" name="KSOProductBuildVer">
    <vt:lpwstr>2052-12.1.0.20784</vt:lpwstr>
  </property>
</Properties>
</file>