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3月活动门店销售、毛利额目标及任务" sheetId="6" r:id="rId1"/>
    <sheet name="分中心任务" sheetId="7" r:id="rId2"/>
    <sheet name="Sheet1" sheetId="8" r:id="rId3"/>
  </sheets>
  <externalReferences>
    <externalReference r:id="rId4"/>
  </externalReferences>
  <definedNames>
    <definedName name="_xlnm._FilterDatabase" localSheetId="0" hidden="1">'3月活动门店销售、毛利额目标及任务'!$A$2:$K$142</definedName>
    <definedName name="_xlnm._FilterDatabase" localSheetId="1" hidden="1">分中心任务!$A$3:$E$24</definedName>
    <definedName name="_xlnm.Print_Titles" localSheetId="0">'3月活动门店销售、毛利额目标及任务'!$2:$2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<sst xmlns="http://schemas.openxmlformats.org/spreadsheetml/2006/main" count="458" uniqueCount="187">
  <si>
    <t>“夏初健康护航”活动任务</t>
  </si>
  <si>
    <t xml:space="preserve">门店类别
</t>
  </si>
  <si>
    <t>片区名称</t>
  </si>
  <si>
    <t>考核时间</t>
  </si>
  <si>
    <t>备注</t>
  </si>
  <si>
    <t>2025.4.15-4.18日均任务</t>
  </si>
  <si>
    <t>序号</t>
  </si>
  <si>
    <t>老门店ID</t>
  </si>
  <si>
    <t>新门店ID</t>
  </si>
  <si>
    <t>门店名称</t>
  </si>
  <si>
    <t>销售任务</t>
  </si>
  <si>
    <t>毛利额任务</t>
  </si>
  <si>
    <t>毛利率</t>
  </si>
  <si>
    <t>旗舰店</t>
  </si>
  <si>
    <t>旗舰片区</t>
  </si>
  <si>
    <t>4.15-4.18</t>
  </si>
  <si>
    <t>剔除特药销售及毛利额</t>
  </si>
  <si>
    <t>青羊区十二桥药店</t>
  </si>
  <si>
    <t>西门片区</t>
  </si>
  <si>
    <t>四川太极浆洗街药店</t>
  </si>
  <si>
    <t>成都成汉太极大药房有限公司</t>
  </si>
  <si>
    <t>南门片区</t>
  </si>
  <si>
    <t>三医院店（青龙街）</t>
  </si>
  <si>
    <t>锦江区庆云南街药店</t>
  </si>
  <si>
    <t>光华药店</t>
  </si>
  <si>
    <t>花照壁中横街</t>
  </si>
  <si>
    <t>高新区民丰大道西段药店</t>
  </si>
  <si>
    <t>邛崃中心药店</t>
  </si>
  <si>
    <t>城郊一片</t>
  </si>
  <si>
    <t>五津西路药店</t>
  </si>
  <si>
    <t>新津片区</t>
  </si>
  <si>
    <t>锦江区榕声路店</t>
  </si>
  <si>
    <t>梨花街</t>
  </si>
  <si>
    <t>光华村街药店</t>
  </si>
  <si>
    <t>成华区万科路药店</t>
  </si>
  <si>
    <t>培华东路店（六医院店）</t>
  </si>
  <si>
    <t>东门片区</t>
  </si>
  <si>
    <t>花照壁</t>
  </si>
  <si>
    <t>大邑县晋原镇内蒙古大道桃源药店</t>
  </si>
  <si>
    <t>彭州致和路店</t>
  </si>
  <si>
    <t>新园大道药店</t>
  </si>
  <si>
    <t>新都区新繁镇繁江北路药店</t>
  </si>
  <si>
    <t>新都区新都街道万和北路药店</t>
  </si>
  <si>
    <t>贝森北路</t>
  </si>
  <si>
    <t>通盈街药店</t>
  </si>
  <si>
    <t>四川太极新津五津西路二店</t>
  </si>
  <si>
    <t>二环路北四段药店（汇融名城）</t>
  </si>
  <si>
    <t>成华区华泰路药店</t>
  </si>
  <si>
    <t>东昌路店</t>
  </si>
  <si>
    <t>武侯区科华街药店</t>
  </si>
  <si>
    <t>静沙路</t>
  </si>
  <si>
    <t>金丝街药店</t>
  </si>
  <si>
    <t>枣子巷药店</t>
  </si>
  <si>
    <t>泰和二街</t>
  </si>
  <si>
    <t>金牛区交大路第三药店</t>
  </si>
  <si>
    <t>成华区羊子山西路药店（兴元华盛）</t>
  </si>
  <si>
    <t>新津邓双镇岷江店</t>
  </si>
  <si>
    <t>清江东路药店</t>
  </si>
  <si>
    <t>武侯区佳灵路</t>
  </si>
  <si>
    <t>锦江区观音桥街药店</t>
  </si>
  <si>
    <t>杏林路</t>
  </si>
  <si>
    <t>成华杉板桥南一路店</t>
  </si>
  <si>
    <t>紫薇东路</t>
  </si>
  <si>
    <t>雅安市太极智慧云医药科技有限公司</t>
  </si>
  <si>
    <t>怀远店</t>
  </si>
  <si>
    <t>崇州片区</t>
  </si>
  <si>
    <t>蜀辉路店</t>
  </si>
  <si>
    <t>四川太极金牛区蜀汉路药店</t>
  </si>
  <si>
    <t>永康东路药店</t>
  </si>
  <si>
    <t>土龙路药店</t>
  </si>
  <si>
    <t>高新区大源北街药店</t>
  </si>
  <si>
    <t>光华北五路店</t>
  </si>
  <si>
    <t>武侯区顺和街店</t>
  </si>
  <si>
    <t>银河北街</t>
  </si>
  <si>
    <t>青羊区北东街店</t>
  </si>
  <si>
    <t>郫县郫筒镇一环路东南段药店</t>
  </si>
  <si>
    <t>新乐中街药店</t>
  </si>
  <si>
    <t>都江堰市蒲阳路药店</t>
  </si>
  <si>
    <t>锦江区水杉街药店</t>
  </si>
  <si>
    <t>高新区天久南巷药店</t>
  </si>
  <si>
    <t>都江堰景中路店</t>
  </si>
  <si>
    <t>科华北路</t>
  </si>
  <si>
    <t>崔家店路药店</t>
  </si>
  <si>
    <t>成华区华油路药店</t>
  </si>
  <si>
    <t>大田坎街药店</t>
  </si>
  <si>
    <t>宏济路</t>
  </si>
  <si>
    <t>温江区公平街道江安路药店</t>
  </si>
  <si>
    <t>金马河</t>
  </si>
  <si>
    <t>新都区马超东路店</t>
  </si>
  <si>
    <t>郫县郫筒镇东大街药店</t>
  </si>
  <si>
    <t>四川太极金牛区银沙路药店</t>
  </si>
  <si>
    <t>新下街</t>
  </si>
  <si>
    <t>4.15-4.21</t>
  </si>
  <si>
    <t>大邑县晋原镇通达东路五段药店</t>
  </si>
  <si>
    <t>蜀源路店</t>
  </si>
  <si>
    <t>温江店</t>
  </si>
  <si>
    <t>红星店</t>
  </si>
  <si>
    <t>西部店</t>
  </si>
  <si>
    <t>大邑县晋原镇子龙路店</t>
  </si>
  <si>
    <t>倪家桥</t>
  </si>
  <si>
    <t>医贸大道店</t>
  </si>
  <si>
    <t>大悦路店</t>
  </si>
  <si>
    <t>大邑县晋原镇北街药店</t>
  </si>
  <si>
    <t>光华西一路</t>
  </si>
  <si>
    <t>大邑县沙渠镇方圆路药店</t>
  </si>
  <si>
    <t>锦江区柳翠路药店</t>
  </si>
  <si>
    <t>双林路药店</t>
  </si>
  <si>
    <t>大邑县安仁镇千禧街药店</t>
  </si>
  <si>
    <t>吉瑞三路</t>
  </si>
  <si>
    <t>金祥店</t>
  </si>
  <si>
    <t>金牛区金沙路药店</t>
  </si>
  <si>
    <t>尚锦路店</t>
  </si>
  <si>
    <t>大邑县晋原镇东街药店</t>
  </si>
  <si>
    <t>都江堰幸福镇翔凤路药店</t>
  </si>
  <si>
    <t>丝竹路</t>
  </si>
  <si>
    <t>西林一街</t>
  </si>
  <si>
    <t>成华区万宇路药店</t>
  </si>
  <si>
    <t>金带街药店</t>
  </si>
  <si>
    <t>尚贤坊街药店</t>
  </si>
  <si>
    <t>邛崃市临邛镇洪川小区药店</t>
  </si>
  <si>
    <t>大石西路药店</t>
  </si>
  <si>
    <t>青羊区童子街</t>
  </si>
  <si>
    <t>锦江区劼人路药店</t>
  </si>
  <si>
    <t>驷马桥店</t>
  </si>
  <si>
    <t>成华区华康路药店</t>
  </si>
  <si>
    <t>华泰路二药店</t>
  </si>
  <si>
    <t>五福桥东路</t>
  </si>
  <si>
    <t>都江堰市蒲阳镇堰问道西路药店</t>
  </si>
  <si>
    <t>长寿路</t>
  </si>
  <si>
    <t>都江堰奎光路中段药店</t>
  </si>
  <si>
    <t>潘家街店</t>
  </si>
  <si>
    <t>水碾河</t>
  </si>
  <si>
    <t>双流县西航港街道锦华路一段药店</t>
  </si>
  <si>
    <t>蜀兴路店</t>
  </si>
  <si>
    <t>双流区东升街道三强西路药店</t>
  </si>
  <si>
    <t>沙湾东一路</t>
  </si>
  <si>
    <t>元华二巷</t>
  </si>
  <si>
    <t>都江堰宝莲路</t>
  </si>
  <si>
    <t>武侯区高攀西巷药店</t>
  </si>
  <si>
    <t>都江堰聚源镇药店</t>
  </si>
  <si>
    <t>大邑县新场镇文昌街药店</t>
  </si>
  <si>
    <t>大华街药店</t>
  </si>
  <si>
    <t>邛崃翠荫街</t>
  </si>
  <si>
    <t>建业路药店</t>
  </si>
  <si>
    <t>元通大道店</t>
  </si>
  <si>
    <t>邛崃市羊安镇永康大道药店</t>
  </si>
  <si>
    <t>金牛区黄苑东街药店</t>
  </si>
  <si>
    <t>新津武阳西路</t>
  </si>
  <si>
    <t>天顺路店</t>
  </si>
  <si>
    <t>观音阁店</t>
  </si>
  <si>
    <t>蜀州中路店</t>
  </si>
  <si>
    <t>三江店</t>
  </si>
  <si>
    <t>大丰街道华美东街药店</t>
  </si>
  <si>
    <t>成都高新区肖家河正街药店</t>
  </si>
  <si>
    <t>沙河源药店</t>
  </si>
  <si>
    <t>泰和二街三药店</t>
  </si>
  <si>
    <t>大邑县晋源镇东壕沟段药店</t>
  </si>
  <si>
    <t>金巷西街店</t>
  </si>
  <si>
    <t>中和公济桥路药店</t>
  </si>
  <si>
    <t>青羊区文和路药店</t>
  </si>
  <si>
    <t>兴义镇万兴路药店</t>
  </si>
  <si>
    <t>崇州中心店</t>
  </si>
  <si>
    <t>合计</t>
  </si>
  <si>
    <t>分中心4月大促活动任务明细（日均任务）</t>
  </si>
  <si>
    <t>门店ID</t>
  </si>
  <si>
    <t>4.15-4.18日日均销售任务
（单位：元）</t>
  </si>
  <si>
    <t>4.15-4.18日日均毛利额任务
（单位：元）</t>
  </si>
  <si>
    <t>毛利率任务</t>
  </si>
  <si>
    <t>四川太极大药房连锁有限公司泸州佳裕店</t>
  </si>
  <si>
    <t>四川太极大药房连锁有限公司泸州佳乐直营店</t>
  </si>
  <si>
    <t>四川太极大药房连锁有限公司泸州七直营店</t>
  </si>
  <si>
    <t>四川太极大药房连锁有限公司泸州蓝田直营店</t>
  </si>
  <si>
    <t>四川太极大药房连锁有限公司泸州一店</t>
  </si>
  <si>
    <t>四川太极大药房连锁有限公司泸州飞跃路直营店</t>
  </si>
  <si>
    <t>四川太极大药房连锁有限公司泸州五直营店</t>
  </si>
  <si>
    <t>四川太极大药房连锁有限公司泸州六直营店</t>
  </si>
  <si>
    <t>四川太极大药房连锁有限公司南充16店</t>
  </si>
  <si>
    <t>四川太极大药房连锁有限公司南充7店</t>
  </si>
  <si>
    <t>四川太极大药房连锁有限公司南充8店</t>
  </si>
  <si>
    <t>四川太极大药房连锁有限公司南充5店</t>
  </si>
  <si>
    <t>四川太极大药房连锁有限公司南充3店</t>
  </si>
  <si>
    <t>四川太极大药房连锁有限公司南充11店</t>
  </si>
  <si>
    <t>四川太极大药房连锁有限公司达州鸿福新村店</t>
  </si>
  <si>
    <t>四川太极大药房连锁有限公司达州华蜀南路店</t>
  </si>
  <si>
    <t>四川太极大药房连锁有限公司达州通川北路店</t>
  </si>
  <si>
    <t>四川太极大药房连锁有限公司达州文家梁二店</t>
  </si>
  <si>
    <t>四川太极大药房连锁有限公司达州领域广场店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</si>
</sst>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0_);[Red]\(0\)"/>
    <numFmt numFmtId="178" formatCode="0_ "/>
    <numFmt numFmtId="179" formatCode="0.00_);[Red]\(0.00\)"/>
  </numFmts>
  <fonts count="32">
    <font>
      <sz val="12"/>
      <color theme="1"/>
      <name val="等线"/>
      <charset val="134"/>
      <scheme val="minor"/>
    </font>
    <font>
      <b/>
      <sz val="14"/>
      <name val="新宋体"/>
      <charset val="134"/>
    </font>
    <font>
      <sz val="10"/>
      <name val="新宋体"/>
      <charset val="134"/>
    </font>
    <font>
      <sz val="12"/>
      <name val="等线"/>
      <charset val="134"/>
      <scheme val="minor"/>
    </font>
    <font>
      <sz val="12"/>
      <color rgb="FFFF0000"/>
      <name val="等线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name val="等线"/>
      <charset val="134"/>
      <scheme val="minor"/>
    </font>
    <font>
      <b/>
      <sz val="12"/>
      <color rgb="FFFF0000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0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4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6" borderId="12" applyNumberFormat="0" applyAlignment="0" applyProtection="0">
      <alignment vertical="center"/>
    </xf>
    <xf numFmtId="0" fontId="21" fillId="6" borderId="11" applyNumberFormat="0" applyAlignment="0" applyProtection="0">
      <alignment vertical="center"/>
    </xf>
    <xf numFmtId="0" fontId="22" fillId="7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0" fillId="0" borderId="0"/>
    <xf numFmtId="0" fontId="30" fillId="0" borderId="0"/>
    <xf numFmtId="176" fontId="31" fillId="0" borderId="0">
      <alignment vertical="top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7" fontId="1" fillId="2" borderId="1" xfId="51" applyNumberFormat="1" applyFont="1" applyFill="1" applyBorder="1" applyAlignment="1" applyProtection="1">
      <alignment horizontal="center" vertical="center" wrapText="1"/>
      <protection locked="0"/>
    </xf>
    <xf numFmtId="177" fontId="1" fillId="2" borderId="2" xfId="51" applyNumberFormat="1" applyFont="1" applyFill="1" applyBorder="1" applyAlignment="1" applyProtection="1">
      <alignment horizontal="center" vertical="center" wrapText="1"/>
      <protection locked="0"/>
    </xf>
    <xf numFmtId="177" fontId="1" fillId="2" borderId="3" xfId="51" applyNumberFormat="1" applyFont="1" applyFill="1" applyBorder="1" applyAlignment="1" applyProtection="1">
      <alignment horizontal="center" vertical="center" wrapText="1"/>
      <protection locked="0"/>
    </xf>
    <xf numFmtId="177" fontId="1" fillId="2" borderId="4" xfId="51" applyNumberFormat="1" applyFont="1" applyFill="1" applyBorder="1" applyAlignment="1" applyProtection="1">
      <alignment horizontal="center" vertical="center" wrapText="1"/>
      <protection locked="0"/>
    </xf>
    <xf numFmtId="176" fontId="2" fillId="2" borderId="5" xfId="51" applyNumberFormat="1" applyFont="1" applyFill="1" applyBorder="1" applyAlignment="1" applyProtection="1">
      <alignment horizontal="center" vertical="center" wrapText="1"/>
      <protection locked="0"/>
    </xf>
    <xf numFmtId="178" fontId="2" fillId="2" borderId="5" xfId="51" applyNumberFormat="1" applyFont="1" applyFill="1" applyBorder="1" applyAlignment="1" applyProtection="1">
      <alignment horizontal="center" vertical="center" wrapText="1"/>
      <protection locked="0"/>
    </xf>
    <xf numFmtId="179" fontId="2" fillId="2" borderId="5" xfId="51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Fill="1" applyBorder="1" applyAlignment="1">
      <alignment horizontal="center" vertical="center" wrapText="1"/>
    </xf>
    <xf numFmtId="177" fontId="2" fillId="2" borderId="5" xfId="51" applyNumberFormat="1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177" fontId="1" fillId="2" borderId="6" xfId="51" applyNumberFormat="1" applyFont="1" applyFill="1" applyBorder="1" applyAlignment="1" applyProtection="1">
      <alignment horizontal="center" vertical="center" wrapText="1"/>
      <protection locked="0"/>
    </xf>
    <xf numFmtId="177" fontId="1" fillId="2" borderId="7" xfId="51" applyNumberFormat="1" applyFont="1" applyFill="1" applyBorder="1" applyAlignment="1" applyProtection="1">
      <alignment horizontal="center" vertical="center" wrapText="1"/>
      <protection locked="0"/>
    </xf>
    <xf numFmtId="10" fontId="0" fillId="0" borderId="5" xfId="0" applyNumberFormat="1" applyBorder="1" applyAlignment="1">
      <alignment horizontal="center" vertical="center"/>
    </xf>
    <xf numFmtId="0" fontId="3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horizontal="center" vertical="center"/>
      <protection locked="0"/>
    </xf>
    <xf numFmtId="178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178" fontId="6" fillId="0" borderId="5" xfId="0" applyNumberFormat="1" applyFont="1" applyFill="1" applyBorder="1" applyAlignment="1" applyProtection="1">
      <alignment horizontal="center" vertical="center"/>
      <protection locked="0"/>
    </xf>
    <xf numFmtId="9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178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Fill="1" applyBorder="1" applyAlignment="1" applyProtection="1">
      <alignment horizontal="center"/>
      <protection locked="0"/>
    </xf>
    <xf numFmtId="0" fontId="7" fillId="0" borderId="5" xfId="0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178" fontId="5" fillId="0" borderId="5" xfId="0" applyNumberFormat="1" applyFont="1" applyFill="1" applyBorder="1" applyAlignment="1" applyProtection="1">
      <alignment horizontal="center" vertical="center"/>
      <protection locked="0"/>
    </xf>
    <xf numFmtId="0" fontId="8" fillId="0" borderId="5" xfId="0" applyFont="1" applyFill="1" applyBorder="1" applyAlignment="1" applyProtection="1">
      <alignment horizontal="center" vertical="center"/>
      <protection locked="0"/>
    </xf>
    <xf numFmtId="10" fontId="9" fillId="3" borderId="5" xfId="0" applyNumberFormat="1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10" fontId="3" fillId="0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9" fontId="3" fillId="0" borderId="5" xfId="0" applyNumberFormat="1" applyFont="1" applyFill="1" applyBorder="1" applyAlignment="1" applyProtection="1">
      <alignment horizontal="center" vertical="center"/>
      <protection locked="0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1" xfId="50"/>
    <cellStyle name="?鹎%U龡&amp;H?_x0008__x001c__x001c_?_x0007__x0001__x0001_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2025&#24180;3&#26376;&#38376;&#24215;&#31867;&#2241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">
          <cell r="C2" t="str">
            <v>门店ID</v>
          </cell>
          <cell r="D2" t="str">
            <v>门店名称</v>
          </cell>
          <cell r="E2" t="str">
            <v>片区名称</v>
          </cell>
          <cell r="F2" t="str">
            <v>片区主管</v>
          </cell>
          <cell r="G2" t="str">
            <v>3月门店类型</v>
          </cell>
        </row>
        <row r="3">
          <cell r="C3">
            <v>2595</v>
          </cell>
          <cell r="D3" t="str">
            <v>四川太极大药房连锁有限公司锦江区东大街药店</v>
          </cell>
          <cell r="E3" t="str">
            <v>旗舰片区</v>
          </cell>
          <cell r="F3" t="str">
            <v>谭庆娟</v>
          </cell>
          <cell r="G3" t="str">
            <v>A1</v>
          </cell>
        </row>
        <row r="4">
          <cell r="C4">
            <v>2573</v>
          </cell>
          <cell r="D4" t="str">
            <v>四川太极大药房连锁有限公司青羊区十二桥路药店</v>
          </cell>
          <cell r="E4" t="str">
            <v>西门片区</v>
          </cell>
          <cell r="F4" t="str">
            <v>刘琴英</v>
          </cell>
          <cell r="G4" t="str">
            <v>A1</v>
          </cell>
        </row>
        <row r="5">
          <cell r="C5">
            <v>2834</v>
          </cell>
          <cell r="D5" t="str">
            <v>四川太极大药房连锁有限公司武侯区浆洗街药店</v>
          </cell>
          <cell r="E5" t="str">
            <v>旗舰片区</v>
          </cell>
          <cell r="F5" t="str">
            <v>谭庆娟</v>
          </cell>
          <cell r="G5" t="str">
            <v>A2</v>
          </cell>
        </row>
        <row r="6">
          <cell r="C6">
            <v>2738</v>
          </cell>
          <cell r="D6" t="str">
            <v>四川太极大药房连锁有限公司成都高新区成汉南路药店</v>
          </cell>
          <cell r="E6" t="str">
            <v>南门片区</v>
          </cell>
          <cell r="F6" t="str">
            <v>陈冰雪</v>
          </cell>
          <cell r="G6" t="str">
            <v>A2</v>
          </cell>
        </row>
        <row r="7">
          <cell r="C7">
            <v>114685</v>
          </cell>
          <cell r="D7" t="str">
            <v>四川太极大药房连锁有限公司青羊区青龙街药店</v>
          </cell>
          <cell r="E7" t="str">
            <v>旗舰片区</v>
          </cell>
          <cell r="F7" t="str">
            <v>谭庆娟</v>
          </cell>
          <cell r="G7" t="str">
            <v>A2</v>
          </cell>
        </row>
        <row r="8">
          <cell r="C8">
            <v>2559</v>
          </cell>
          <cell r="D8" t="str">
            <v>四川太极大药房连锁有限公司青羊区光华药店</v>
          </cell>
          <cell r="E8" t="str">
            <v>西门片区</v>
          </cell>
          <cell r="F8" t="str">
            <v>刘琴英</v>
          </cell>
          <cell r="G8" t="str">
            <v>A2</v>
          </cell>
        </row>
        <row r="9">
          <cell r="C9">
            <v>2791</v>
          </cell>
          <cell r="D9" t="str">
            <v>四川太极大药房连锁有限公司锦江区庆云南街药店</v>
          </cell>
          <cell r="E9" t="str">
            <v>旗舰片区</v>
          </cell>
          <cell r="F9" t="str">
            <v>谭庆娟</v>
          </cell>
          <cell r="G9" t="str">
            <v>A2</v>
          </cell>
        </row>
        <row r="10">
          <cell r="C10">
            <v>114844</v>
          </cell>
          <cell r="D10" t="str">
            <v>四川太极大药房连锁有限公司成华区培华东路药店</v>
          </cell>
          <cell r="E10" t="str">
            <v>东门片区</v>
          </cell>
          <cell r="F10" t="str">
            <v>毛静静</v>
          </cell>
          <cell r="G10" t="str">
            <v>A2</v>
          </cell>
        </row>
        <row r="11">
          <cell r="C11">
            <v>2741</v>
          </cell>
          <cell r="D11" t="str">
            <v>四川太极大药房连锁有限公司锦江区榕声路药店</v>
          </cell>
          <cell r="E11" t="str">
            <v>南门片区</v>
          </cell>
          <cell r="F11" t="str">
            <v>陈冰雪</v>
          </cell>
          <cell r="G11" t="str">
            <v>A3</v>
          </cell>
        </row>
        <row r="12">
          <cell r="C12">
            <v>2881</v>
          </cell>
          <cell r="D12" t="str">
            <v>四川太极大药房连锁有限公司邛崃市中心药店</v>
          </cell>
          <cell r="E12" t="str">
            <v>邛崃片区</v>
          </cell>
          <cell r="F12" t="str">
            <v>何巍</v>
          </cell>
          <cell r="G12" t="str">
            <v>A3</v>
          </cell>
        </row>
        <row r="13">
          <cell r="C13">
            <v>2113</v>
          </cell>
          <cell r="D13" t="str">
            <v>四川太极大药房连锁有限公司高新区锦城大道药店</v>
          </cell>
          <cell r="E13" t="str">
            <v>南门片区</v>
          </cell>
          <cell r="F13" t="str">
            <v>陈冰雪</v>
          </cell>
          <cell r="G13" t="str">
            <v>A3</v>
          </cell>
        </row>
        <row r="14">
          <cell r="C14">
            <v>2817</v>
          </cell>
          <cell r="D14" t="str">
            <v>四川太极大药房连锁有限公司锦江区通盈街药店</v>
          </cell>
          <cell r="E14" t="str">
            <v>东门片区</v>
          </cell>
          <cell r="F14" t="str">
            <v>毛静静</v>
          </cell>
          <cell r="G14" t="str">
            <v>A3</v>
          </cell>
        </row>
        <row r="15">
          <cell r="C15">
            <v>2877</v>
          </cell>
          <cell r="D15" t="str">
            <v>四川太极大药房连锁有限公司新津县五津镇五津西路药店</v>
          </cell>
          <cell r="E15" t="str">
            <v>新津片</v>
          </cell>
          <cell r="F15" t="str">
            <v>王燕丽</v>
          </cell>
          <cell r="G15" t="str">
            <v>A3</v>
          </cell>
        </row>
        <row r="16">
          <cell r="C16">
            <v>117491</v>
          </cell>
          <cell r="D16" t="str">
            <v>四川太极大药房连锁有限公司金牛区花照壁中横街药店</v>
          </cell>
          <cell r="E16" t="str">
            <v>西门片区</v>
          </cell>
          <cell r="F16" t="str">
            <v>刘琴英</v>
          </cell>
          <cell r="G16" t="str">
            <v>A3</v>
          </cell>
        </row>
        <row r="17">
          <cell r="C17">
            <v>111219</v>
          </cell>
          <cell r="D17" t="str">
            <v>四川太极大药房连锁有限公司金牛区花照壁药店</v>
          </cell>
          <cell r="E17" t="str">
            <v>西门片区</v>
          </cell>
          <cell r="F17" t="str">
            <v>刘琴英</v>
          </cell>
          <cell r="G17" t="str">
            <v>A3</v>
          </cell>
        </row>
        <row r="18">
          <cell r="C18">
            <v>2755</v>
          </cell>
          <cell r="D18" t="str">
            <v>四川太极大药房连锁有限公司成华区万科路药店</v>
          </cell>
          <cell r="E18" t="str">
            <v>南门片区</v>
          </cell>
          <cell r="F18" t="str">
            <v>陈冰雪</v>
          </cell>
          <cell r="G18" t="str">
            <v>B1</v>
          </cell>
        </row>
        <row r="19">
          <cell r="C19">
            <v>2512</v>
          </cell>
          <cell r="D19" t="str">
            <v>四川太极大药房连锁有限公司成华区羊子山西路药店</v>
          </cell>
          <cell r="E19" t="str">
            <v>东门片区</v>
          </cell>
          <cell r="F19" t="str">
            <v>毛静静</v>
          </cell>
          <cell r="G19" t="str">
            <v>B1</v>
          </cell>
        </row>
        <row r="20">
          <cell r="C20">
            <v>114622</v>
          </cell>
          <cell r="D20" t="str">
            <v>四川太极大药房连锁有限公司成华区东昌路一药店</v>
          </cell>
          <cell r="E20" t="str">
            <v>东门片区</v>
          </cell>
          <cell r="F20" t="str">
            <v>毛静静</v>
          </cell>
          <cell r="G20" t="str">
            <v>B1</v>
          </cell>
        </row>
        <row r="21">
          <cell r="C21">
            <v>120844</v>
          </cell>
          <cell r="D21" t="str">
            <v>四川太极大药房连锁有限公司彭州市致和镇南三环路药店</v>
          </cell>
          <cell r="E21" t="str">
            <v>东门片区</v>
          </cell>
          <cell r="F21" t="str">
            <v>毛静静</v>
          </cell>
          <cell r="G21" t="str">
            <v>B1</v>
          </cell>
        </row>
        <row r="22">
          <cell r="C22">
            <v>2471</v>
          </cell>
          <cell r="D22" t="str">
            <v>四川太极大药房连锁有限公司青羊区清江东路药店</v>
          </cell>
          <cell r="E22" t="str">
            <v>西门片区</v>
          </cell>
          <cell r="F22" t="str">
            <v>刘琴英</v>
          </cell>
          <cell r="G22" t="str">
            <v>B1</v>
          </cell>
        </row>
        <row r="23">
          <cell r="C23">
            <v>2875</v>
          </cell>
          <cell r="D23" t="str">
            <v>四川太极大药房连锁有限公司大邑县晋原街道内蒙古大道桃源药店</v>
          </cell>
          <cell r="E23" t="str">
            <v>大邑片区</v>
          </cell>
          <cell r="F23" t="str">
            <v>刘美玲</v>
          </cell>
          <cell r="G23" t="str">
            <v>B1</v>
          </cell>
        </row>
        <row r="24">
          <cell r="C24">
            <v>2527</v>
          </cell>
          <cell r="D24" t="str">
            <v>四川太极大药房连锁有限公司青羊区光华村街药店</v>
          </cell>
          <cell r="E24" t="str">
            <v>西门片区</v>
          </cell>
          <cell r="F24" t="str">
            <v>刘琴英</v>
          </cell>
          <cell r="G24" t="str">
            <v>B1</v>
          </cell>
        </row>
        <row r="25">
          <cell r="C25">
            <v>106066</v>
          </cell>
          <cell r="D25" t="str">
            <v>四川太极大药房连锁有限公司锦江区梨花街药店</v>
          </cell>
          <cell r="E25" t="str">
            <v>旗舰片区</v>
          </cell>
          <cell r="F25" t="str">
            <v>谭庆娟</v>
          </cell>
          <cell r="G25" t="str">
            <v>B1</v>
          </cell>
        </row>
        <row r="26">
          <cell r="C26">
            <v>117184</v>
          </cell>
          <cell r="D26" t="str">
            <v>四川太极大药房连锁有限公司锦江区静沙南路药店</v>
          </cell>
          <cell r="E26" t="str">
            <v>东门片区</v>
          </cell>
          <cell r="F26" t="str">
            <v>毛静静</v>
          </cell>
          <cell r="G26" t="str">
            <v>B1</v>
          </cell>
        </row>
        <row r="27">
          <cell r="C27">
            <v>108656</v>
          </cell>
          <cell r="D27" t="str">
            <v>四川太极大药房连锁有限公司新津县五津镇五津西路二药房</v>
          </cell>
          <cell r="E27" t="str">
            <v>新津片</v>
          </cell>
          <cell r="F27" t="str">
            <v>王燕丽</v>
          </cell>
          <cell r="G27" t="str">
            <v>B1</v>
          </cell>
        </row>
        <row r="28">
          <cell r="C28">
            <v>2802</v>
          </cell>
          <cell r="D28" t="str">
            <v>四川太极大药房连锁有限公司青羊区金丝街药店</v>
          </cell>
          <cell r="E28" t="str">
            <v>西门片区</v>
          </cell>
          <cell r="F28" t="str">
            <v>刘琴英</v>
          </cell>
          <cell r="G28" t="str">
            <v>B1</v>
          </cell>
        </row>
        <row r="29">
          <cell r="C29">
            <v>2893</v>
          </cell>
          <cell r="D29" t="str">
            <v>四川太极大药房连锁有限公司都江堰市灌口镇蒲阳路药店</v>
          </cell>
          <cell r="E29" t="str">
            <v>都江堰片</v>
          </cell>
          <cell r="F29" t="str">
            <v>杨科</v>
          </cell>
          <cell r="G29" t="str">
            <v>B1</v>
          </cell>
        </row>
        <row r="30">
          <cell r="C30">
            <v>103198</v>
          </cell>
          <cell r="D30" t="str">
            <v>四川太极大药房连锁有限公司青羊区贝森北路药店</v>
          </cell>
          <cell r="E30" t="str">
            <v>西门片区</v>
          </cell>
          <cell r="F30" t="str">
            <v>刘琴英</v>
          </cell>
          <cell r="G30" t="str">
            <v>B1</v>
          </cell>
        </row>
        <row r="31">
          <cell r="C31">
            <v>2757</v>
          </cell>
          <cell r="D31" t="str">
            <v>四川太极大药房连锁有限公司成华区华泰路药店</v>
          </cell>
          <cell r="E31" t="str">
            <v>东门片区</v>
          </cell>
          <cell r="F31" t="str">
            <v>毛静静</v>
          </cell>
          <cell r="G31" t="str">
            <v>B1</v>
          </cell>
        </row>
        <row r="32">
          <cell r="C32">
            <v>2526</v>
          </cell>
          <cell r="D32" t="str">
            <v>四川太极大药房连锁有限公司新都区新繁镇繁江北路药店</v>
          </cell>
          <cell r="E32" t="str">
            <v>东门片区</v>
          </cell>
          <cell r="F32" t="str">
            <v>毛静静</v>
          </cell>
          <cell r="G32" t="str">
            <v>B1</v>
          </cell>
        </row>
        <row r="33">
          <cell r="C33">
            <v>105267</v>
          </cell>
          <cell r="D33" t="str">
            <v>四川太极大药房连锁有限公司金牛区蜀汉路药店</v>
          </cell>
          <cell r="E33" t="str">
            <v>西门片区</v>
          </cell>
          <cell r="F33" t="str">
            <v>刘琴英</v>
          </cell>
          <cell r="G33" t="str">
            <v>B1</v>
          </cell>
        </row>
        <row r="34">
          <cell r="C34">
            <v>107658</v>
          </cell>
          <cell r="D34" t="str">
            <v>四川太极大药房连锁有限公司新都区新都街道万和北路药店</v>
          </cell>
          <cell r="E34" t="str">
            <v>东门片区</v>
          </cell>
          <cell r="F34" t="str">
            <v>毛静静</v>
          </cell>
          <cell r="G34" t="str">
            <v>B1</v>
          </cell>
        </row>
        <row r="35">
          <cell r="C35">
            <v>105910</v>
          </cell>
          <cell r="D35" t="str">
            <v>四川太极大药房连锁有限公司高新区紫薇东路药店</v>
          </cell>
          <cell r="E35" t="str">
            <v>旗舰片区</v>
          </cell>
          <cell r="F35" t="str">
            <v>谭庆娟</v>
          </cell>
          <cell r="G35" t="str">
            <v>B1</v>
          </cell>
        </row>
        <row r="36">
          <cell r="C36">
            <v>118074</v>
          </cell>
          <cell r="D36" t="str">
            <v>四川太极大药房连锁有限公司成都高新区泰和二街药店</v>
          </cell>
          <cell r="E36" t="str">
            <v>南门片区</v>
          </cell>
          <cell r="F36" t="str">
            <v>陈冰雪</v>
          </cell>
          <cell r="G36" t="str">
            <v>B1</v>
          </cell>
        </row>
        <row r="37">
          <cell r="C37">
            <v>104428</v>
          </cell>
          <cell r="D37" t="str">
            <v>四川太极大药房连锁有限公司崇州市崇阳镇永康东路药店 </v>
          </cell>
          <cell r="E37" t="str">
            <v>崇州片区</v>
          </cell>
          <cell r="F37" t="str">
            <v>黄梅</v>
          </cell>
          <cell r="G37" t="str">
            <v>B1</v>
          </cell>
        </row>
        <row r="38">
          <cell r="C38">
            <v>2914</v>
          </cell>
          <cell r="D38" t="str">
            <v>四川太极大药房连锁有限公司崇州市怀远镇新正东街药店</v>
          </cell>
          <cell r="E38" t="str">
            <v>崇州片区</v>
          </cell>
          <cell r="F38" t="str">
            <v>黄梅</v>
          </cell>
          <cell r="G38" t="str">
            <v>B1</v>
          </cell>
        </row>
        <row r="39">
          <cell r="C39">
            <v>116919</v>
          </cell>
          <cell r="D39" t="str">
            <v>四川太极大药房连锁有限公司武侯区科华北路药店</v>
          </cell>
          <cell r="E39" t="str">
            <v>旗舰片区</v>
          </cell>
          <cell r="F39" t="str">
            <v>谭庆娟</v>
          </cell>
          <cell r="G39" t="str">
            <v>B1</v>
          </cell>
        </row>
        <row r="40">
          <cell r="C40">
            <v>2729</v>
          </cell>
          <cell r="D40" t="str">
            <v>四川太极大药房连锁有限公司高新区新园大道药店</v>
          </cell>
          <cell r="E40" t="str">
            <v>南门片区</v>
          </cell>
          <cell r="F40" t="str">
            <v>陈冰雪</v>
          </cell>
          <cell r="G40" t="str">
            <v>B2</v>
          </cell>
        </row>
        <row r="41">
          <cell r="C41">
            <v>114286</v>
          </cell>
          <cell r="D41" t="str">
            <v>四川太极大药房连锁有限公司青羊区光华北五路药店</v>
          </cell>
          <cell r="E41" t="str">
            <v>南门片区</v>
          </cell>
          <cell r="F41" t="str">
            <v>陈冰雪</v>
          </cell>
          <cell r="G41" t="str">
            <v>B2</v>
          </cell>
        </row>
        <row r="42">
          <cell r="C42">
            <v>2730</v>
          </cell>
          <cell r="D42" t="str">
            <v>四川太极大药房连锁有限公司锦江区水杉街药店</v>
          </cell>
          <cell r="E42" t="str">
            <v>东门片区</v>
          </cell>
          <cell r="F42" t="str">
            <v>毛静静</v>
          </cell>
          <cell r="G42" t="str">
            <v>B2</v>
          </cell>
        </row>
        <row r="43">
          <cell r="C43">
            <v>106399</v>
          </cell>
          <cell r="D43" t="str">
            <v>四川太极大药房连锁有限公司青羊区蜀辉路药店</v>
          </cell>
          <cell r="E43" t="str">
            <v>南门片区</v>
          </cell>
          <cell r="F43" t="str">
            <v>陈冰雪</v>
          </cell>
          <cell r="G43" t="str">
            <v>B2</v>
          </cell>
        </row>
        <row r="44">
          <cell r="C44">
            <v>2797</v>
          </cell>
          <cell r="D44" t="str">
            <v>四川太极大药房连锁有限公司成华区杉板桥南一路药店</v>
          </cell>
          <cell r="E44" t="str">
            <v>东门片区</v>
          </cell>
          <cell r="F44" t="str">
            <v>毛静静</v>
          </cell>
          <cell r="G44" t="str">
            <v>B2</v>
          </cell>
        </row>
        <row r="45">
          <cell r="C45">
            <v>2820</v>
          </cell>
          <cell r="D45" t="str">
            <v>四川太极大药房连锁有限公司武侯区科华街药店</v>
          </cell>
          <cell r="E45" t="str">
            <v>旗舰片区</v>
          </cell>
          <cell r="F45" t="str">
            <v>谭庆娟</v>
          </cell>
          <cell r="G45" t="str">
            <v>B2</v>
          </cell>
        </row>
        <row r="46">
          <cell r="C46">
            <v>122906</v>
          </cell>
          <cell r="D46" t="str">
            <v>四川太极大药房连锁有限公司新都区斑竹园街道医贸大道药店</v>
          </cell>
          <cell r="E46" t="str">
            <v>东门片区</v>
          </cell>
          <cell r="F46" t="str">
            <v>毛静静</v>
          </cell>
          <cell r="G46" t="str">
            <v>B2</v>
          </cell>
        </row>
        <row r="47">
          <cell r="C47">
            <v>111400</v>
          </cell>
          <cell r="D47" t="str">
            <v>四川太极大药房连锁有限公司邛崃市文君街道杏林路药店</v>
          </cell>
          <cell r="E47" t="str">
            <v>邛崃片区</v>
          </cell>
          <cell r="F47" t="str">
            <v>何巍</v>
          </cell>
          <cell r="G47" t="str">
            <v>B2</v>
          </cell>
        </row>
        <row r="48">
          <cell r="C48">
            <v>2520</v>
          </cell>
          <cell r="D48" t="str">
            <v>四川太极大药房连锁有限公司成华区高车一路药店</v>
          </cell>
          <cell r="E48" t="str">
            <v>东门片区</v>
          </cell>
          <cell r="F48" t="str">
            <v>毛静静</v>
          </cell>
          <cell r="G48" t="str">
            <v>B2</v>
          </cell>
        </row>
        <row r="49">
          <cell r="C49">
            <v>2876</v>
          </cell>
          <cell r="D49" t="str">
            <v>四川太极大药房连锁有限公司新津县邓双镇飞雪路药店</v>
          </cell>
          <cell r="E49" t="str">
            <v>新津片</v>
          </cell>
          <cell r="F49" t="str">
            <v>王燕丽</v>
          </cell>
          <cell r="G49" t="str">
            <v>B2</v>
          </cell>
        </row>
        <row r="50">
          <cell r="C50">
            <v>138202</v>
          </cell>
          <cell r="D50" t="str">
            <v>雅安市太极智慧云医药科技有限公司</v>
          </cell>
          <cell r="E50" t="str">
            <v>南门片区</v>
          </cell>
          <cell r="F50" t="str">
            <v>陈冰雪</v>
          </cell>
          <cell r="G50" t="str">
            <v>B2</v>
          </cell>
        </row>
        <row r="51">
          <cell r="C51">
            <v>110378</v>
          </cell>
          <cell r="D51" t="str">
            <v>四川太极大药房连锁有限公司都江堰市永丰街道宝莲路药店</v>
          </cell>
          <cell r="E51" t="str">
            <v>都江堰片</v>
          </cell>
          <cell r="F51" t="str">
            <v>杨科</v>
          </cell>
          <cell r="G51" t="str">
            <v>B2</v>
          </cell>
        </row>
        <row r="52">
          <cell r="C52">
            <v>102565</v>
          </cell>
          <cell r="D52" t="str">
            <v>四川太极大药房连锁有限公司武侯区佳灵路药店</v>
          </cell>
          <cell r="E52" t="str">
            <v>西门片区</v>
          </cell>
          <cell r="F52" t="str">
            <v>刘琴英</v>
          </cell>
          <cell r="G52" t="str">
            <v>B2</v>
          </cell>
        </row>
        <row r="53">
          <cell r="C53">
            <v>2735</v>
          </cell>
          <cell r="D53" t="str">
            <v>四川太极大药房连锁有限公司锦江区观音桥街药店</v>
          </cell>
          <cell r="E53" t="str">
            <v>东门片区</v>
          </cell>
          <cell r="F53" t="str">
            <v>毛静静</v>
          </cell>
          <cell r="G53" t="str">
            <v>B2</v>
          </cell>
        </row>
        <row r="54">
          <cell r="C54">
            <v>2466</v>
          </cell>
          <cell r="D54" t="str">
            <v>四川太极大药房连锁有限公司金牛区交大路第三药店</v>
          </cell>
          <cell r="E54" t="str">
            <v>西门片区</v>
          </cell>
          <cell r="F54" t="str">
            <v>刘琴英</v>
          </cell>
          <cell r="G54" t="str">
            <v>B2</v>
          </cell>
        </row>
        <row r="55">
          <cell r="C55">
            <v>113299</v>
          </cell>
          <cell r="D55" t="str">
            <v>四川太极大药房连锁有限公司武侯区倪家桥路药店</v>
          </cell>
          <cell r="E55" t="str">
            <v>旗舰片区</v>
          </cell>
          <cell r="F55" t="str">
            <v>谭庆娟</v>
          </cell>
          <cell r="G55" t="str">
            <v>B2</v>
          </cell>
        </row>
        <row r="56">
          <cell r="C56">
            <v>2722</v>
          </cell>
          <cell r="D56" t="str">
            <v>四川太极大药房连锁有限公司高新区大源三期药店</v>
          </cell>
          <cell r="E56" t="str">
            <v>南门片区</v>
          </cell>
          <cell r="F56" t="str">
            <v>陈冰雪</v>
          </cell>
          <cell r="G56" t="str">
            <v>B2</v>
          </cell>
        </row>
        <row r="57">
          <cell r="C57">
            <v>2479</v>
          </cell>
          <cell r="D57" t="str">
            <v>四川太极大药房连锁有限公司武侯区顺和街药店</v>
          </cell>
          <cell r="E57" t="str">
            <v>西门片区</v>
          </cell>
          <cell r="F57" t="str">
            <v>刘琴英</v>
          </cell>
          <cell r="G57" t="str">
            <v>B2</v>
          </cell>
        </row>
        <row r="58">
          <cell r="C58">
            <v>2451</v>
          </cell>
          <cell r="D58" t="str">
            <v>四川太极大药房连锁有限公司高新区土龙路药店</v>
          </cell>
          <cell r="E58" t="str">
            <v>西门片区</v>
          </cell>
          <cell r="F58" t="str">
            <v>刘琴英</v>
          </cell>
          <cell r="G58" t="str">
            <v>C1</v>
          </cell>
        </row>
        <row r="59">
          <cell r="C59">
            <v>2804</v>
          </cell>
          <cell r="D59" t="str">
            <v>四川太极大药房连锁有限公司郫县郫筒镇一环路东南段药店</v>
          </cell>
          <cell r="E59" t="str">
            <v>西门片区</v>
          </cell>
          <cell r="F59" t="str">
            <v>刘琴英</v>
          </cell>
          <cell r="G59" t="str">
            <v>C1</v>
          </cell>
        </row>
        <row r="60">
          <cell r="C60">
            <v>2443</v>
          </cell>
          <cell r="D60" t="str">
            <v>四川太极大药房连锁有限公司金牛区枣子巷药店</v>
          </cell>
          <cell r="E60" t="str">
            <v>西门片区</v>
          </cell>
          <cell r="F60" t="str">
            <v>刘琴英</v>
          </cell>
          <cell r="G60" t="str">
            <v>C1</v>
          </cell>
        </row>
        <row r="61">
          <cell r="C61">
            <v>102934</v>
          </cell>
          <cell r="D61" t="str">
            <v>四川太极大药房连锁有限公司金牛区银河北街药店</v>
          </cell>
          <cell r="E61" t="str">
            <v>西门片区</v>
          </cell>
          <cell r="F61" t="str">
            <v>刘琴英</v>
          </cell>
          <cell r="G61" t="str">
            <v>C1</v>
          </cell>
        </row>
        <row r="62">
          <cell r="C62">
            <v>2808</v>
          </cell>
          <cell r="D62" t="str">
            <v>四川太极大药房连锁有限公司成华区崔家店路药店</v>
          </cell>
          <cell r="E62" t="str">
            <v>东门片区</v>
          </cell>
          <cell r="F62" t="str">
            <v>毛静静</v>
          </cell>
          <cell r="G62" t="str">
            <v>C1</v>
          </cell>
        </row>
        <row r="63">
          <cell r="C63">
            <v>297863</v>
          </cell>
          <cell r="D63" t="str">
            <v>四川太极大药房连锁有限公司锦江区大田坎街药店</v>
          </cell>
          <cell r="E63" t="str">
            <v>东门片区</v>
          </cell>
          <cell r="F63" t="str">
            <v>毛静静</v>
          </cell>
          <cell r="G63" t="str">
            <v>C1</v>
          </cell>
        </row>
        <row r="64">
          <cell r="C64">
            <v>2904</v>
          </cell>
          <cell r="D64" t="str">
            <v>四川太极大药房连锁有限公司都江堰幸福镇景中路药店</v>
          </cell>
          <cell r="E64" t="str">
            <v>都江堰片</v>
          </cell>
          <cell r="F64" t="str">
            <v>杨科</v>
          </cell>
          <cell r="G64" t="str">
            <v>C1</v>
          </cell>
        </row>
        <row r="65">
          <cell r="C65">
            <v>104533</v>
          </cell>
          <cell r="D65" t="str">
            <v>四川太极大药房连锁有限公司大邑县晋原镇潘家街药店</v>
          </cell>
          <cell r="E65" t="str">
            <v>大邑片区</v>
          </cell>
          <cell r="F65" t="str">
            <v>刘美玲</v>
          </cell>
          <cell r="G65" t="str">
            <v>C1</v>
          </cell>
        </row>
        <row r="66">
          <cell r="C66">
            <v>2771</v>
          </cell>
          <cell r="D66" t="str">
            <v>四川太极大药房连锁有限公司锦江区柳翠路药店</v>
          </cell>
          <cell r="E66" t="str">
            <v>南门片区</v>
          </cell>
          <cell r="F66" t="str">
            <v>陈冰雪</v>
          </cell>
          <cell r="G66" t="str">
            <v>C1</v>
          </cell>
        </row>
        <row r="67">
          <cell r="C67">
            <v>2854</v>
          </cell>
          <cell r="D67" t="str">
            <v>四川太极大药房连锁有限公司大邑县晋原镇通达东路五段药店</v>
          </cell>
          <cell r="E67" t="str">
            <v>大邑片区</v>
          </cell>
          <cell r="F67" t="str">
            <v>刘美玲</v>
          </cell>
          <cell r="G67" t="str">
            <v>C1</v>
          </cell>
        </row>
        <row r="68">
          <cell r="C68">
            <v>2907</v>
          </cell>
          <cell r="D68" t="str">
            <v>四川太极大药房连锁有限公司温江区柳城镇凤溪大道药店</v>
          </cell>
          <cell r="E68" t="str">
            <v>南门片区</v>
          </cell>
          <cell r="F68" t="str">
            <v>陈冰雪</v>
          </cell>
          <cell r="G68" t="str">
            <v>C1</v>
          </cell>
        </row>
        <row r="69">
          <cell r="C69">
            <v>2819</v>
          </cell>
          <cell r="D69" t="str">
            <v>四川太极大药房连锁有限公司成华区华油路药店</v>
          </cell>
          <cell r="E69" t="str">
            <v>东门片区</v>
          </cell>
          <cell r="F69" t="str">
            <v>毛静静</v>
          </cell>
          <cell r="G69" t="str">
            <v>C1</v>
          </cell>
        </row>
        <row r="70">
          <cell r="C70">
            <v>113833</v>
          </cell>
          <cell r="D70" t="str">
            <v>四川太极大药房连锁有限公司青羊区光华西一路药店</v>
          </cell>
          <cell r="E70" t="str">
            <v>南门片区</v>
          </cell>
          <cell r="F70" t="str">
            <v>陈冰雪</v>
          </cell>
          <cell r="G70" t="str">
            <v>C1</v>
          </cell>
        </row>
        <row r="71">
          <cell r="C71">
            <v>2717</v>
          </cell>
          <cell r="D71" t="str">
            <v>四川太极大药房连锁有限公司成华区万宇路药店</v>
          </cell>
          <cell r="E71" t="str">
            <v>南门片区</v>
          </cell>
          <cell r="F71" t="str">
            <v>陈冰雪</v>
          </cell>
          <cell r="G71" t="str">
            <v>C1</v>
          </cell>
        </row>
        <row r="72">
          <cell r="C72">
            <v>2778</v>
          </cell>
          <cell r="D72" t="str">
            <v>四川太极大药房连锁有限公司郫县郫筒镇东大街药店</v>
          </cell>
          <cell r="E72" t="str">
            <v>西门片区</v>
          </cell>
          <cell r="F72" t="str">
            <v>刘琴英</v>
          </cell>
          <cell r="G72" t="str">
            <v>C1</v>
          </cell>
        </row>
        <row r="73">
          <cell r="C73">
            <v>103199</v>
          </cell>
          <cell r="D73" t="str">
            <v>四川太极大药房连锁有限公司成华区西林一街药店</v>
          </cell>
          <cell r="E73" t="str">
            <v>东门片区</v>
          </cell>
          <cell r="F73" t="str">
            <v>毛静静</v>
          </cell>
          <cell r="G73" t="str">
            <v>C1</v>
          </cell>
        </row>
        <row r="74">
          <cell r="C74">
            <v>105751</v>
          </cell>
          <cell r="D74" t="str">
            <v>四川太极大药房连锁有限公司高新区新下街药店</v>
          </cell>
          <cell r="E74" t="str">
            <v>南门片区</v>
          </cell>
          <cell r="F74" t="str">
            <v>陈冰雪</v>
          </cell>
          <cell r="G74" t="str">
            <v>C1</v>
          </cell>
        </row>
        <row r="75">
          <cell r="C75">
            <v>2153</v>
          </cell>
          <cell r="D75" t="str">
            <v>四川太极大药房连锁有限公司成都高新区吉瑞三路二药房</v>
          </cell>
          <cell r="E75" t="str">
            <v>南门片区</v>
          </cell>
          <cell r="F75" t="str">
            <v>陈冰雪</v>
          </cell>
          <cell r="G75" t="str">
            <v>C1</v>
          </cell>
        </row>
        <row r="76">
          <cell r="C76">
            <v>101453</v>
          </cell>
          <cell r="D76" t="str">
            <v>四川太极大药房连锁有限公司温江区公平街道江安路药店</v>
          </cell>
          <cell r="E76" t="str">
            <v>南门片区</v>
          </cell>
          <cell r="F76" t="str">
            <v>陈冰雪</v>
          </cell>
          <cell r="G76" t="str">
            <v>C1</v>
          </cell>
        </row>
        <row r="77">
          <cell r="C77">
            <v>2497</v>
          </cell>
          <cell r="D77" t="str">
            <v>四川太极大药房连锁有限公司新都区新都街道兴乐北路药店</v>
          </cell>
          <cell r="E77" t="str">
            <v>东门片区</v>
          </cell>
          <cell r="F77" t="str">
            <v>毛静静</v>
          </cell>
          <cell r="G77" t="str">
            <v>C1</v>
          </cell>
        </row>
        <row r="78">
          <cell r="C78">
            <v>108277</v>
          </cell>
          <cell r="D78" t="str">
            <v>四川太极大药房连锁有限公司金牛区银沙路药店</v>
          </cell>
          <cell r="E78" t="str">
            <v>西门片区</v>
          </cell>
          <cell r="F78" t="str">
            <v>刘琴英</v>
          </cell>
          <cell r="G78" t="str">
            <v>C1</v>
          </cell>
        </row>
        <row r="79">
          <cell r="C79">
            <v>116482</v>
          </cell>
          <cell r="D79" t="str">
            <v>四川太极大药房连锁有限公司锦江区宏济中路药店</v>
          </cell>
          <cell r="E79" t="str">
            <v>旗舰片区</v>
          </cell>
          <cell r="F79" t="str">
            <v>谭庆娟</v>
          </cell>
          <cell r="G79" t="str">
            <v>C1</v>
          </cell>
        </row>
        <row r="80">
          <cell r="C80">
            <v>107728</v>
          </cell>
          <cell r="D80" t="str">
            <v>四川太极大药房连锁有限公司大邑县晋原镇北街药店</v>
          </cell>
          <cell r="E80" t="str">
            <v>大邑片区</v>
          </cell>
          <cell r="F80" t="str">
            <v>刘美玲</v>
          </cell>
          <cell r="G80" t="str">
            <v>C1</v>
          </cell>
        </row>
        <row r="81">
          <cell r="C81">
            <v>2813</v>
          </cell>
          <cell r="D81" t="str">
            <v>四川太极大药房连锁有限公司青羊区红星路药店</v>
          </cell>
          <cell r="E81" t="str">
            <v>旗舰片区</v>
          </cell>
          <cell r="F81" t="str">
            <v>谭庆娟</v>
          </cell>
          <cell r="G81" t="str">
            <v>C1</v>
          </cell>
        </row>
        <row r="82">
          <cell r="C82">
            <v>119263</v>
          </cell>
          <cell r="D82" t="str">
            <v>四川太极大药房连锁有限公司青羊区蜀源路药店</v>
          </cell>
          <cell r="E82" t="str">
            <v>南门片区</v>
          </cell>
          <cell r="F82" t="str">
            <v>陈冰雪</v>
          </cell>
          <cell r="G82" t="str">
            <v>C1</v>
          </cell>
        </row>
        <row r="83">
          <cell r="C83">
            <v>103639</v>
          </cell>
          <cell r="D83" t="str">
            <v>四川太极大药房连锁有限公司成华区金马河路药店</v>
          </cell>
          <cell r="E83" t="str">
            <v>南门片区</v>
          </cell>
          <cell r="F83" t="str">
            <v>陈冰雪</v>
          </cell>
          <cell r="G83" t="str">
            <v>C1</v>
          </cell>
        </row>
        <row r="84">
          <cell r="C84">
            <v>119262</v>
          </cell>
          <cell r="D84" t="str">
            <v>四川太极大药房连锁有限公司成华区驷马桥三路药店</v>
          </cell>
          <cell r="E84" t="str">
            <v>东门片区</v>
          </cell>
          <cell r="F84" t="str">
            <v>毛静静</v>
          </cell>
          <cell r="G84" t="str">
            <v>C1</v>
          </cell>
        </row>
        <row r="85">
          <cell r="C85">
            <v>2751</v>
          </cell>
          <cell r="D85" t="str">
            <v>四川太极大药房连锁有限公司高新区新乐中街药店</v>
          </cell>
          <cell r="E85" t="str">
            <v>南门片区</v>
          </cell>
          <cell r="F85" t="str">
            <v>陈冰雪</v>
          </cell>
          <cell r="G85" t="str">
            <v>C1</v>
          </cell>
        </row>
        <row r="86">
          <cell r="C86">
            <v>122198</v>
          </cell>
          <cell r="D86" t="str">
            <v>四川太极大药房连锁有限公司成华区华泰路二药店</v>
          </cell>
          <cell r="E86" t="str">
            <v>东门片区</v>
          </cell>
          <cell r="F86" t="str">
            <v>毛静静</v>
          </cell>
          <cell r="G86" t="str">
            <v>C1</v>
          </cell>
        </row>
        <row r="87">
          <cell r="C87">
            <v>2910</v>
          </cell>
          <cell r="D87" t="str">
            <v>四川太极大药房连锁有限公司崇州市崇阳镇金带街药店</v>
          </cell>
          <cell r="E87" t="str">
            <v>崇州片区</v>
          </cell>
          <cell r="F87" t="str">
            <v>黄梅</v>
          </cell>
          <cell r="G87" t="str">
            <v>C1</v>
          </cell>
        </row>
        <row r="88">
          <cell r="C88">
            <v>2483</v>
          </cell>
          <cell r="D88" t="str">
            <v>四川太极大药房连锁有限公司金牛区蓉北商贸大道药店</v>
          </cell>
          <cell r="E88" t="str">
            <v>西门片区</v>
          </cell>
          <cell r="F88" t="str">
            <v>刘琴英</v>
          </cell>
          <cell r="G88" t="str">
            <v>C1</v>
          </cell>
        </row>
        <row r="89">
          <cell r="C89">
            <v>102935</v>
          </cell>
          <cell r="D89" t="str">
            <v>四川太极大药房连锁有限公司青羊区童子街药店</v>
          </cell>
          <cell r="E89" t="str">
            <v>旗舰片区</v>
          </cell>
          <cell r="F89" t="str">
            <v>谭庆娟</v>
          </cell>
          <cell r="G89" t="str">
            <v>C1</v>
          </cell>
        </row>
        <row r="90">
          <cell r="C90">
            <v>2874</v>
          </cell>
          <cell r="D90" t="str">
            <v>四川太极大药房连锁有限公司大邑县晋原镇东街药店</v>
          </cell>
          <cell r="E90" t="str">
            <v>大邑片区</v>
          </cell>
          <cell r="F90" t="str">
            <v>刘美玲</v>
          </cell>
          <cell r="G90" t="str">
            <v>C1</v>
          </cell>
        </row>
        <row r="91">
          <cell r="C91">
            <v>118758</v>
          </cell>
          <cell r="D91" t="str">
            <v>四川太极大药房连锁有限公司成华区水碾河路药店</v>
          </cell>
          <cell r="E91" t="str">
            <v>东门片区</v>
          </cell>
          <cell r="F91" t="str">
            <v>毛静静</v>
          </cell>
          <cell r="G91" t="str">
            <v>C1</v>
          </cell>
        </row>
        <row r="92">
          <cell r="C92">
            <v>106569</v>
          </cell>
          <cell r="D92" t="str">
            <v>四川太极大药房连锁有限公司武侯区大悦路药店</v>
          </cell>
          <cell r="E92" t="str">
            <v>西门片区</v>
          </cell>
          <cell r="F92" t="str">
            <v>刘琴英</v>
          </cell>
          <cell r="G92" t="str">
            <v>C1</v>
          </cell>
        </row>
        <row r="93">
          <cell r="C93">
            <v>2714</v>
          </cell>
          <cell r="D93" t="str">
            <v>四川太极大药房连锁有限公司成华区华康路药店</v>
          </cell>
          <cell r="E93" t="str">
            <v>东门片区</v>
          </cell>
          <cell r="F93" t="str">
            <v>毛静静</v>
          </cell>
          <cell r="G93" t="str">
            <v>C1</v>
          </cell>
        </row>
        <row r="94">
          <cell r="C94">
            <v>2852</v>
          </cell>
          <cell r="D94" t="str">
            <v>四川太极大药房连锁有限公司大邑县晋原镇子龙街药店</v>
          </cell>
          <cell r="E94" t="str">
            <v>大邑片区</v>
          </cell>
          <cell r="F94" t="str">
            <v>刘美玲</v>
          </cell>
          <cell r="G94" t="str">
            <v>C1</v>
          </cell>
        </row>
        <row r="95">
          <cell r="C95">
            <v>118951</v>
          </cell>
          <cell r="D95" t="str">
            <v>四川太极大药房连锁有限公司青羊区金祥路药店</v>
          </cell>
          <cell r="E95" t="str">
            <v>南门片区</v>
          </cell>
          <cell r="F95" t="str">
            <v>陈冰雪</v>
          </cell>
          <cell r="G95" t="str">
            <v>C1</v>
          </cell>
        </row>
        <row r="96">
          <cell r="C96">
            <v>104429</v>
          </cell>
          <cell r="D96" t="str">
            <v>四川太极大药房连锁有限公司武侯区大华街药店</v>
          </cell>
          <cell r="E96" t="str">
            <v>南门片区</v>
          </cell>
          <cell r="F96" t="str">
            <v>陈冰雪</v>
          </cell>
          <cell r="G96" t="str">
            <v>C1</v>
          </cell>
        </row>
        <row r="97">
          <cell r="C97">
            <v>2304</v>
          </cell>
          <cell r="D97" t="str">
            <v>四川太极大药房连锁有限公司成都高新区天久南巷药店</v>
          </cell>
          <cell r="E97" t="str">
            <v>南门片区</v>
          </cell>
          <cell r="F97" t="str">
            <v>陈冰雪</v>
          </cell>
          <cell r="G97" t="str">
            <v>C1</v>
          </cell>
        </row>
        <row r="98">
          <cell r="C98">
            <v>2826</v>
          </cell>
          <cell r="D98" t="str">
            <v>四川太极大药房连锁有限公司青羊区北东街药店</v>
          </cell>
          <cell r="E98" t="str">
            <v>西门片区</v>
          </cell>
          <cell r="F98" t="str">
            <v>刘琴英</v>
          </cell>
          <cell r="G98" t="str">
            <v>C1</v>
          </cell>
        </row>
        <row r="99">
          <cell r="C99">
            <v>2865</v>
          </cell>
          <cell r="D99" t="str">
            <v>四川太极大药房连锁有限公司邛崃市临邛镇洪川小区药店</v>
          </cell>
          <cell r="E99" t="str">
            <v>邛崃片区</v>
          </cell>
          <cell r="F99" t="str">
            <v>何巍</v>
          </cell>
          <cell r="G99" t="str">
            <v>C1</v>
          </cell>
        </row>
        <row r="100">
          <cell r="C100">
            <v>2414</v>
          </cell>
          <cell r="D100" t="str">
            <v>四川太极大药房连锁有限公司青羊区大石西路药店</v>
          </cell>
          <cell r="E100" t="str">
            <v>南门片区</v>
          </cell>
          <cell r="F100" t="str">
            <v>陈冰雪</v>
          </cell>
          <cell r="G100" t="str">
            <v>C1</v>
          </cell>
        </row>
        <row r="101">
          <cell r="C101">
            <v>2886</v>
          </cell>
          <cell r="D101" t="str">
            <v>四川太极大药房连锁有限公司都江堰市幸福镇翔凤路药店</v>
          </cell>
          <cell r="E101" t="str">
            <v>都江堰片</v>
          </cell>
          <cell r="F101" t="str">
            <v>杨科</v>
          </cell>
          <cell r="G101" t="str">
            <v>C1</v>
          </cell>
        </row>
        <row r="102">
          <cell r="C102">
            <v>2715</v>
          </cell>
          <cell r="D102" t="str">
            <v>四川太极大药房连锁有限公司双流县西航港街道锦华路一段药店</v>
          </cell>
          <cell r="E102" t="str">
            <v>新津片</v>
          </cell>
          <cell r="F102" t="str">
            <v>王燕丽</v>
          </cell>
          <cell r="G102" t="str">
            <v>C1</v>
          </cell>
        </row>
        <row r="103">
          <cell r="C103">
            <v>2901</v>
          </cell>
          <cell r="D103" t="str">
            <v>四川太极大药房连锁有限公司都江堰市奎光塔街道奎光路药店</v>
          </cell>
          <cell r="E103" t="str">
            <v>都江堰片</v>
          </cell>
          <cell r="F103" t="str">
            <v>杨科</v>
          </cell>
          <cell r="G103" t="str">
            <v>C1</v>
          </cell>
        </row>
        <row r="104">
          <cell r="C104">
            <v>2873</v>
          </cell>
          <cell r="D104" t="str">
            <v>四川太极大药房连锁有限公司大邑县沙渠镇利民街药店</v>
          </cell>
          <cell r="E104" t="str">
            <v>大邑片区</v>
          </cell>
          <cell r="F104" t="str">
            <v>刘美玲</v>
          </cell>
          <cell r="G104" t="str">
            <v>C1</v>
          </cell>
        </row>
        <row r="105">
          <cell r="C105">
            <v>2851</v>
          </cell>
          <cell r="D105" t="str">
            <v>四川太极大药房连锁有限公司大邑县安仁镇千禧街药店</v>
          </cell>
          <cell r="E105" t="str">
            <v>大邑片区</v>
          </cell>
          <cell r="F105" t="str">
            <v>刘美玲</v>
          </cell>
          <cell r="G105" t="str">
            <v>C1</v>
          </cell>
        </row>
        <row r="106">
          <cell r="C106">
            <v>113025</v>
          </cell>
          <cell r="D106" t="str">
            <v>四川太极大药房连锁有限公司青羊区蜀鑫路药店</v>
          </cell>
          <cell r="E106" t="str">
            <v>南门片区</v>
          </cell>
          <cell r="F106" t="str">
            <v>陈冰雪</v>
          </cell>
          <cell r="G106" t="str">
            <v>C1</v>
          </cell>
        </row>
        <row r="107">
          <cell r="C107">
            <v>2837</v>
          </cell>
          <cell r="D107" t="str">
            <v>四川太极大药房连锁有限公司邛崃市羊安镇永康大道药店</v>
          </cell>
          <cell r="E107" t="str">
            <v>邛崃片区</v>
          </cell>
          <cell r="F107" t="str">
            <v>何巍</v>
          </cell>
          <cell r="G107" t="str">
            <v>C1</v>
          </cell>
        </row>
        <row r="108">
          <cell r="C108">
            <v>106485</v>
          </cell>
          <cell r="D108" t="str">
            <v>四川太极大药房连锁有限公司成都高新区元华二巷药店</v>
          </cell>
          <cell r="E108" t="str">
            <v>旗舰片区</v>
          </cell>
          <cell r="F108" t="str">
            <v>谭庆娟</v>
          </cell>
          <cell r="G108" t="str">
            <v>C1</v>
          </cell>
        </row>
        <row r="109">
          <cell r="C109">
            <v>2816</v>
          </cell>
          <cell r="D109" t="str">
            <v>四川太极大药房连锁有限公司成华区双林路药店</v>
          </cell>
          <cell r="E109" t="str">
            <v>东门片区</v>
          </cell>
          <cell r="F109" t="str">
            <v>毛静静</v>
          </cell>
          <cell r="G109" t="str">
            <v>C1</v>
          </cell>
        </row>
        <row r="110">
          <cell r="C110">
            <v>102479</v>
          </cell>
          <cell r="D110" t="str">
            <v>四川太极大药房连锁有限公司锦江区劼人路药店</v>
          </cell>
          <cell r="E110" t="str">
            <v>东门片区</v>
          </cell>
          <cell r="F110" t="str">
            <v>毛静静</v>
          </cell>
          <cell r="G110" t="str">
            <v>C1</v>
          </cell>
        </row>
        <row r="111">
          <cell r="C111">
            <v>113008</v>
          </cell>
          <cell r="D111" t="str">
            <v>四川太极大药房连锁有限公司成都高新区尚锦路药店</v>
          </cell>
          <cell r="E111" t="str">
            <v>西门片区</v>
          </cell>
          <cell r="F111" t="str">
            <v>刘琴英</v>
          </cell>
          <cell r="G111" t="str">
            <v>C1</v>
          </cell>
        </row>
        <row r="112">
          <cell r="C112">
            <v>2916</v>
          </cell>
          <cell r="D112" t="str">
            <v>四川太极大药房连锁有限公司崇州市崇阳镇尚贤坊街药店</v>
          </cell>
          <cell r="E112" t="str">
            <v>崇州片区</v>
          </cell>
          <cell r="F112" t="str">
            <v>黄梅</v>
          </cell>
          <cell r="G112" t="str">
            <v>C2</v>
          </cell>
        </row>
        <row r="113">
          <cell r="C113">
            <v>118151</v>
          </cell>
          <cell r="D113" t="str">
            <v>四川太极大药房连锁有限公司金牛区沙湾东一路药店</v>
          </cell>
          <cell r="E113" t="str">
            <v>西门片区</v>
          </cell>
          <cell r="F113" t="str">
            <v>刘琴英</v>
          </cell>
          <cell r="G113" t="str">
            <v>C2</v>
          </cell>
        </row>
        <row r="114">
          <cell r="C114">
            <v>2422</v>
          </cell>
          <cell r="D114" t="str">
            <v>四川太极大药房连锁有限公司金牛区金沙路药店</v>
          </cell>
          <cell r="E114" t="str">
            <v>西门片区</v>
          </cell>
          <cell r="F114" t="str">
            <v>刘琴英</v>
          </cell>
          <cell r="G114" t="str">
            <v>C2</v>
          </cell>
        </row>
        <row r="115">
          <cell r="C115">
            <v>2888</v>
          </cell>
          <cell r="D115" t="str">
            <v>四川太极大药房连锁有限公司都江堰市蒲阳镇问道西路药店</v>
          </cell>
          <cell r="E115" t="str">
            <v>都江堰片</v>
          </cell>
          <cell r="F115" t="str">
            <v>杨科</v>
          </cell>
          <cell r="G115" t="str">
            <v>C2</v>
          </cell>
        </row>
        <row r="116">
          <cell r="C116">
            <v>106865</v>
          </cell>
          <cell r="D116" t="str">
            <v>四川太极大药房连锁有限公司武侯区丝竹路药店</v>
          </cell>
          <cell r="E116" t="str">
            <v>旗舰片区</v>
          </cell>
          <cell r="F116" t="str">
            <v>谭庆娟</v>
          </cell>
          <cell r="G116" t="str">
            <v>C2</v>
          </cell>
        </row>
        <row r="117">
          <cell r="C117">
            <v>2844</v>
          </cell>
          <cell r="D117" t="str">
            <v>四川太极大药房连锁有限公司大邑县新场镇文昌街药店</v>
          </cell>
          <cell r="E117" t="str">
            <v>大邑片区</v>
          </cell>
          <cell r="F117" t="str">
            <v>刘美玲</v>
          </cell>
          <cell r="G117" t="str">
            <v>C2</v>
          </cell>
        </row>
        <row r="118">
          <cell r="C118">
            <v>2883</v>
          </cell>
          <cell r="D118" t="str">
            <v>四川太极大药房连锁有限公司都江堰市聚源镇联建房药店</v>
          </cell>
          <cell r="E118" t="str">
            <v>都江堰片</v>
          </cell>
          <cell r="F118" t="str">
            <v>杨科</v>
          </cell>
          <cell r="G118" t="str">
            <v>C2</v>
          </cell>
        </row>
        <row r="119">
          <cell r="C119">
            <v>2713</v>
          </cell>
          <cell r="D119" t="str">
            <v>四川太极大药房连锁有限公司双流区东升街道三强西路药店</v>
          </cell>
          <cell r="E119" t="str">
            <v>新津片</v>
          </cell>
          <cell r="F119" t="str">
            <v>王燕丽</v>
          </cell>
          <cell r="G119" t="str">
            <v>C2</v>
          </cell>
        </row>
        <row r="120">
          <cell r="C120">
            <v>119622</v>
          </cell>
          <cell r="D120" t="str">
            <v>四川太极大药房连锁有限公司武侯区高攀西巷药店</v>
          </cell>
          <cell r="E120" t="str">
            <v>旗舰片区</v>
          </cell>
          <cell r="F120" t="str">
            <v>谭庆娟</v>
          </cell>
          <cell r="G120" t="str">
            <v>C2</v>
          </cell>
        </row>
        <row r="121">
          <cell r="C121">
            <v>117310</v>
          </cell>
          <cell r="D121" t="str">
            <v>四川太极大药房连锁有限公司武侯区长寿路药店</v>
          </cell>
          <cell r="E121" t="str">
            <v>旗舰片区</v>
          </cell>
          <cell r="F121" t="str">
            <v>谭庆娟</v>
          </cell>
          <cell r="G121" t="str">
            <v>C2</v>
          </cell>
        </row>
        <row r="122">
          <cell r="C122">
            <v>112415</v>
          </cell>
          <cell r="D122" t="str">
            <v>四川太极大药房连锁有限公司金牛区五福桥东路药店</v>
          </cell>
          <cell r="E122" t="str">
            <v>西门片区</v>
          </cell>
          <cell r="F122" t="str">
            <v>刘琴英</v>
          </cell>
          <cell r="G122" t="str">
            <v>C2</v>
          </cell>
        </row>
        <row r="123">
          <cell r="C123">
            <v>102564</v>
          </cell>
          <cell r="D123" t="str">
            <v>四川太极大药房连锁有限公司邛崃市文君街道办翠荫街药店</v>
          </cell>
          <cell r="E123" t="str">
            <v>邛崃片区</v>
          </cell>
          <cell r="F123" t="str">
            <v>何巍</v>
          </cell>
          <cell r="G123" t="str">
            <v>C2</v>
          </cell>
        </row>
        <row r="124">
          <cell r="C124">
            <v>104838</v>
          </cell>
          <cell r="D124" t="str">
            <v>四川太极大药房连锁有限公司崇州市崇阳镇蜀州中路药店</v>
          </cell>
          <cell r="E124" t="str">
            <v>崇州片区</v>
          </cell>
          <cell r="F124" t="str">
            <v>黄梅</v>
          </cell>
          <cell r="G124" t="str">
            <v>C2</v>
          </cell>
        </row>
        <row r="125">
          <cell r="C125">
            <v>115971</v>
          </cell>
          <cell r="D125" t="str">
            <v>四川太极大药房连锁有限公司成都高新区天顺路药店</v>
          </cell>
          <cell r="E125" t="str">
            <v>南门片区</v>
          </cell>
          <cell r="F125" t="str">
            <v>陈冰雪</v>
          </cell>
          <cell r="G125" t="str">
            <v>C2</v>
          </cell>
        </row>
        <row r="126">
          <cell r="C126">
            <v>123007</v>
          </cell>
          <cell r="D126" t="str">
            <v>四川太极大药房连锁有限公司大邑县青霞街道元通路南段药店</v>
          </cell>
          <cell r="E126" t="str">
            <v>大邑片区</v>
          </cell>
          <cell r="F126" t="str">
            <v>刘美玲</v>
          </cell>
          <cell r="G126" t="str">
            <v>C2</v>
          </cell>
        </row>
        <row r="127">
          <cell r="C127">
            <v>2409</v>
          </cell>
          <cell r="D127" t="str">
            <v>四川太极大药房连锁有限公司金牛区黄苑东街药店</v>
          </cell>
          <cell r="E127" t="str">
            <v>西门片区</v>
          </cell>
          <cell r="F127" t="str">
            <v>刘琴英</v>
          </cell>
          <cell r="G127" t="str">
            <v>C2</v>
          </cell>
        </row>
        <row r="128">
          <cell r="C128">
            <v>2839</v>
          </cell>
          <cell r="D128" t="str">
            <v>四川太极大药房连锁有限公司新津县兴义镇万兴路药店</v>
          </cell>
          <cell r="E128" t="str">
            <v>新津片</v>
          </cell>
          <cell r="F128" t="str">
            <v>王燕丽</v>
          </cell>
          <cell r="G128" t="str">
            <v>C2</v>
          </cell>
        </row>
        <row r="129">
          <cell r="C129">
            <v>102567</v>
          </cell>
          <cell r="D129" t="str">
            <v>四川太极大药房连锁有限公司新津县五津镇武阳西路药店</v>
          </cell>
          <cell r="E129" t="str">
            <v>新津片</v>
          </cell>
          <cell r="F129" t="str">
            <v>王燕丽</v>
          </cell>
          <cell r="G129" t="str">
            <v>C2</v>
          </cell>
        </row>
        <row r="130">
          <cell r="C130">
            <v>117923</v>
          </cell>
          <cell r="D130" t="str">
            <v>四川太极大药房连锁有限公司大邑县晋原街道观音阁街西段药店</v>
          </cell>
          <cell r="E130" t="str">
            <v>大邑片区</v>
          </cell>
          <cell r="F130" t="str">
            <v>刘美玲</v>
          </cell>
          <cell r="G130" t="str">
            <v>C2</v>
          </cell>
        </row>
        <row r="131">
          <cell r="C131">
            <v>2894</v>
          </cell>
          <cell r="D131" t="str">
            <v>四川太极大药房连锁有限公司崇州市三江镇崇新路药店</v>
          </cell>
          <cell r="E131" t="str">
            <v>崇州片区</v>
          </cell>
          <cell r="F131" t="str">
            <v>黄梅</v>
          </cell>
          <cell r="G131" t="str">
            <v>C2</v>
          </cell>
        </row>
        <row r="132">
          <cell r="C132">
            <v>2853</v>
          </cell>
          <cell r="D132" t="str">
            <v>四川太极大药房连锁有限公司大邑县晋原镇东壕沟北段药店</v>
          </cell>
          <cell r="E132" t="str">
            <v>大邑片区</v>
          </cell>
          <cell r="F132" t="str">
            <v>刘美玲</v>
          </cell>
          <cell r="G132" t="str">
            <v>C2</v>
          </cell>
        </row>
        <row r="133">
          <cell r="C133">
            <v>1950</v>
          </cell>
          <cell r="D133" t="str">
            <v>四川太极大药房连锁有限公司成都高新区泰和二街三药店</v>
          </cell>
          <cell r="E133" t="str">
            <v>南门片区</v>
          </cell>
          <cell r="F133" t="str">
            <v>陈冰雪</v>
          </cell>
          <cell r="G133" t="str">
            <v>C2</v>
          </cell>
        </row>
        <row r="134">
          <cell r="C134">
            <v>2905</v>
          </cell>
          <cell r="D134" t="str">
            <v>四川太极大药房连锁有限公司崇州市崇阳镇文化西街药店</v>
          </cell>
          <cell r="E134" t="str">
            <v>崇州片区</v>
          </cell>
          <cell r="F134" t="str">
            <v>黄梅</v>
          </cell>
          <cell r="G134" t="str">
            <v>C2</v>
          </cell>
        </row>
        <row r="135">
          <cell r="C135">
            <v>2326</v>
          </cell>
          <cell r="D135" t="str">
            <v>四川太极大药房连锁有限公司成华区建业路药店</v>
          </cell>
          <cell r="E135" t="str">
            <v>旗舰片区</v>
          </cell>
          <cell r="F135" t="str">
            <v>谭庆娟</v>
          </cell>
          <cell r="G135" t="str">
            <v>C2</v>
          </cell>
        </row>
        <row r="136">
          <cell r="C136">
            <v>2408</v>
          </cell>
          <cell r="D136" t="str">
            <v>四川太极大药房连锁有限公司金牛区沙河源药店</v>
          </cell>
          <cell r="E136" t="str">
            <v>西门片区</v>
          </cell>
          <cell r="F136" t="str">
            <v>刘琴英</v>
          </cell>
          <cell r="G136" t="str">
            <v>C2</v>
          </cell>
        </row>
        <row r="137">
          <cell r="C137">
            <v>2274</v>
          </cell>
          <cell r="D137" t="str">
            <v>四川太极大药房连锁有限公司成都高新区肖家河正街药店</v>
          </cell>
          <cell r="E137" t="str">
            <v>旗舰片区</v>
          </cell>
          <cell r="F137" t="str">
            <v>谭庆娟</v>
          </cell>
          <cell r="G137" t="str">
            <v>C2</v>
          </cell>
        </row>
        <row r="138">
          <cell r="C138">
            <v>298747</v>
          </cell>
          <cell r="D138" t="str">
            <v>四川太极大药房连锁有限公司青羊区文和路药店</v>
          </cell>
          <cell r="E138" t="str">
            <v>西门片区</v>
          </cell>
          <cell r="F138" t="str">
            <v>刘琴英</v>
          </cell>
          <cell r="G138" t="str">
            <v>C2</v>
          </cell>
        </row>
        <row r="139">
          <cell r="C139">
            <v>122718</v>
          </cell>
          <cell r="D139" t="str">
            <v>四川太极大药房连锁有限公司大邑县金巷西街药店</v>
          </cell>
          <cell r="E139" t="str">
            <v>大邑片区</v>
          </cell>
          <cell r="F139" t="str">
            <v>刘美玲</v>
          </cell>
          <cell r="G139" t="str">
            <v>C2</v>
          </cell>
        </row>
        <row r="140">
          <cell r="C140">
            <v>106568</v>
          </cell>
          <cell r="D140" t="str">
            <v>四川太极大药房连锁有限公司高新区中和公济桥路药店</v>
          </cell>
          <cell r="E140" t="str">
            <v>南门片区</v>
          </cell>
          <cell r="F140" t="str">
            <v>陈冰雪</v>
          </cell>
          <cell r="G140" t="str">
            <v>C2</v>
          </cell>
        </row>
        <row r="141">
          <cell r="C141">
            <v>302867</v>
          </cell>
          <cell r="D141" t="str">
            <v>四川太极大药房连锁有限公司新都区大丰街道华美东街药店</v>
          </cell>
          <cell r="E141" t="str">
            <v>东门片区</v>
          </cell>
          <cell r="F141" t="str">
            <v>毛静静</v>
          </cell>
          <cell r="G141" t="str">
            <v>C2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2"/>
  <sheetViews>
    <sheetView topLeftCell="A2" workbookViewId="0">
      <selection activeCell="H41" sqref="H41"/>
    </sheetView>
  </sheetViews>
  <sheetFormatPr defaultColWidth="24.5" defaultRowHeight="15.75"/>
  <cols>
    <col min="1" max="1" width="8.375" style="15" customWidth="1"/>
    <col min="2" max="2" width="12.375" style="15" customWidth="1"/>
    <col min="3" max="3" width="15.125" style="15" customWidth="1"/>
    <col min="4" max="4" width="32.75" style="15" customWidth="1"/>
    <col min="5" max="5" width="10.125" style="15" customWidth="1"/>
    <col min="6" max="6" width="13.25" style="15" customWidth="1"/>
    <col min="7" max="7" width="15.5" style="15" customWidth="1"/>
    <col min="8" max="8" width="19.75" style="15" customWidth="1"/>
    <col min="9" max="9" width="16.5" style="16" customWidth="1"/>
    <col min="10" max="10" width="16.125" style="16" customWidth="1"/>
    <col min="11" max="11" width="12.625" style="15" customWidth="1"/>
    <col min="12" max="16335" width="24.5" style="15" customWidth="1"/>
    <col min="16336" max="16384" width="24.5" style="15"/>
  </cols>
  <sheetData>
    <row r="1" s="15" customFormat="1" ht="33" customHeight="1" spans="1:11">
      <c r="A1" s="17" t="s">
        <v>0</v>
      </c>
      <c r="B1" s="17"/>
      <c r="C1" s="17"/>
      <c r="D1" s="17"/>
      <c r="E1" s="26" t="s">
        <v>1</v>
      </c>
      <c r="F1" s="18" t="s">
        <v>2</v>
      </c>
      <c r="G1" s="27" t="s">
        <v>3</v>
      </c>
      <c r="H1" s="27" t="s">
        <v>4</v>
      </c>
      <c r="I1" s="28" t="s">
        <v>5</v>
      </c>
      <c r="J1" s="28"/>
      <c r="K1" s="28"/>
    </row>
    <row r="2" s="15" customFormat="1" ht="60" customHeight="1" spans="1:11">
      <c r="A2" s="17" t="s">
        <v>6</v>
      </c>
      <c r="B2" s="18" t="s">
        <v>7</v>
      </c>
      <c r="C2" s="18" t="s">
        <v>8</v>
      </c>
      <c r="D2" s="19" t="s">
        <v>9</v>
      </c>
      <c r="E2" s="26"/>
      <c r="F2" s="18"/>
      <c r="G2" s="27"/>
      <c r="H2" s="27"/>
      <c r="I2" s="29" t="s">
        <v>10</v>
      </c>
      <c r="J2" s="30" t="s">
        <v>11</v>
      </c>
      <c r="K2" s="31" t="s">
        <v>12</v>
      </c>
    </row>
    <row r="3" s="15" customFormat="1" ht="16" customHeight="1" spans="1:11">
      <c r="A3" s="20">
        <v>1</v>
      </c>
      <c r="B3" s="21">
        <v>307</v>
      </c>
      <c r="C3" s="21">
        <v>2595</v>
      </c>
      <c r="D3" s="22" t="s">
        <v>13</v>
      </c>
      <c r="E3" s="22" t="str">
        <f>VLOOKUP(C3,[1]Sheet1!$C:$G,5,0)</f>
        <v>A1</v>
      </c>
      <c r="F3" s="21" t="s">
        <v>14</v>
      </c>
      <c r="G3" s="23" t="s">
        <v>15</v>
      </c>
      <c r="H3" s="23" t="s">
        <v>16</v>
      </c>
      <c r="I3" s="32">
        <v>51130</v>
      </c>
      <c r="J3" s="32">
        <v>10930</v>
      </c>
      <c r="K3" s="33">
        <v>0.216748768472906</v>
      </c>
    </row>
    <row r="4" s="15" customFormat="1" spans="1:11">
      <c r="A4" s="20">
        <v>2</v>
      </c>
      <c r="B4" s="21">
        <v>582</v>
      </c>
      <c r="C4" s="21">
        <v>2573</v>
      </c>
      <c r="D4" s="22" t="s">
        <v>17</v>
      </c>
      <c r="E4" s="22" t="str">
        <f>VLOOKUP(C4,[1]Sheet1!$C:$G,5,0)</f>
        <v>A1</v>
      </c>
      <c r="F4" s="21" t="s">
        <v>18</v>
      </c>
      <c r="G4" s="23" t="s">
        <v>15</v>
      </c>
      <c r="H4" s="23"/>
      <c r="I4" s="32">
        <v>24052</v>
      </c>
      <c r="J4" s="32">
        <v>5222</v>
      </c>
      <c r="K4" s="33">
        <v>0.264462022300581</v>
      </c>
    </row>
    <row r="5" spans="1:11">
      <c r="A5" s="20">
        <v>3</v>
      </c>
      <c r="B5" s="21">
        <v>337</v>
      </c>
      <c r="C5" s="21">
        <v>2834</v>
      </c>
      <c r="D5" s="22" t="s">
        <v>19</v>
      </c>
      <c r="E5" s="22" t="str">
        <f>VLOOKUP(C5,[1]Sheet1!$C:$G,5,0)</f>
        <v>A2</v>
      </c>
      <c r="F5" s="21" t="s">
        <v>14</v>
      </c>
      <c r="G5" s="23" t="s">
        <v>15</v>
      </c>
      <c r="H5" s="23"/>
      <c r="I5" s="32">
        <v>23230</v>
      </c>
      <c r="J5" s="32">
        <v>6730</v>
      </c>
      <c r="K5" s="33">
        <v>0.248058847568451</v>
      </c>
    </row>
    <row r="6" s="15" customFormat="1" spans="1:11">
      <c r="A6" s="20">
        <v>4</v>
      </c>
      <c r="B6" s="21">
        <v>399</v>
      </c>
      <c r="C6" s="21">
        <v>2738</v>
      </c>
      <c r="D6" s="22" t="s">
        <v>20</v>
      </c>
      <c r="E6" s="22" t="str">
        <f>VLOOKUP(C6,[1]Sheet1!$C:$G,5,0)</f>
        <v>A2</v>
      </c>
      <c r="F6" s="21" t="s">
        <v>21</v>
      </c>
      <c r="G6" s="23" t="s">
        <v>15</v>
      </c>
      <c r="H6" s="23"/>
      <c r="I6" s="32">
        <v>20664</v>
      </c>
      <c r="J6" s="32">
        <v>7413</v>
      </c>
      <c r="K6" s="33">
        <v>0.350520575111552</v>
      </c>
    </row>
    <row r="7" s="15" customFormat="1" ht="16" customHeight="1" spans="1:11">
      <c r="A7" s="20">
        <v>5</v>
      </c>
      <c r="B7" s="21">
        <v>114685</v>
      </c>
      <c r="C7" s="21">
        <v>114685</v>
      </c>
      <c r="D7" s="22" t="s">
        <v>22</v>
      </c>
      <c r="E7" s="22" t="str">
        <f>VLOOKUP(C7,[1]Sheet1!$C:$G,5,0)</f>
        <v>A2</v>
      </c>
      <c r="F7" s="21" t="s">
        <v>14</v>
      </c>
      <c r="G7" s="23" t="s">
        <v>15</v>
      </c>
      <c r="H7" s="23"/>
      <c r="I7" s="32">
        <v>20530</v>
      </c>
      <c r="J7" s="32">
        <v>5740</v>
      </c>
      <c r="K7" s="33">
        <v>0.224499301350722</v>
      </c>
    </row>
    <row r="8" s="15" customFormat="1" ht="16" customHeight="1" spans="1:11">
      <c r="A8" s="20">
        <v>6</v>
      </c>
      <c r="B8" s="21">
        <v>742</v>
      </c>
      <c r="C8" s="21">
        <v>2791</v>
      </c>
      <c r="D8" s="22" t="s">
        <v>23</v>
      </c>
      <c r="E8" s="22" t="str">
        <f>VLOOKUP(C8,[1]Sheet1!$C:$G,5,0)</f>
        <v>A2</v>
      </c>
      <c r="F8" s="21" t="s">
        <v>14</v>
      </c>
      <c r="G8" s="23" t="s">
        <v>15</v>
      </c>
      <c r="H8" s="23"/>
      <c r="I8" s="32">
        <v>15230</v>
      </c>
      <c r="J8" s="32">
        <v>4040</v>
      </c>
      <c r="K8" s="33">
        <v>0.22628510863805</v>
      </c>
    </row>
    <row r="9" s="15" customFormat="1" ht="16" customHeight="1" spans="1:11">
      <c r="A9" s="20">
        <v>7</v>
      </c>
      <c r="B9" s="21">
        <v>343</v>
      </c>
      <c r="C9" s="21">
        <v>2559</v>
      </c>
      <c r="D9" s="22" t="s">
        <v>24</v>
      </c>
      <c r="E9" s="22" t="str">
        <f>VLOOKUP(C9,[1]Sheet1!$C:$G,5,0)</f>
        <v>A2</v>
      </c>
      <c r="F9" s="21" t="s">
        <v>18</v>
      </c>
      <c r="G9" s="23" t="s">
        <v>15</v>
      </c>
      <c r="H9" s="23"/>
      <c r="I9" s="32">
        <v>14113</v>
      </c>
      <c r="J9" s="32">
        <v>4546</v>
      </c>
      <c r="K9" s="33">
        <v>0.26399454978994</v>
      </c>
    </row>
    <row r="10" s="15" customFormat="1" ht="16" customHeight="1" spans="1:11">
      <c r="A10" s="20">
        <v>8</v>
      </c>
      <c r="B10" s="21">
        <v>117491</v>
      </c>
      <c r="C10" s="21">
        <v>117491</v>
      </c>
      <c r="D10" s="22" t="s">
        <v>25</v>
      </c>
      <c r="E10" s="22" t="str">
        <f>VLOOKUP(C10,[1]Sheet1!$C:$G,5,0)</f>
        <v>A3</v>
      </c>
      <c r="F10" s="21" t="s">
        <v>18</v>
      </c>
      <c r="G10" s="23" t="s">
        <v>15</v>
      </c>
      <c r="H10" s="23"/>
      <c r="I10" s="32">
        <v>13099</v>
      </c>
      <c r="J10" s="32">
        <v>3565</v>
      </c>
      <c r="K10" s="33">
        <v>0.261054421768707</v>
      </c>
    </row>
    <row r="11" spans="1:11">
      <c r="A11" s="20">
        <v>9</v>
      </c>
      <c r="B11" s="21">
        <v>571</v>
      </c>
      <c r="C11" s="21">
        <v>2113</v>
      </c>
      <c r="D11" s="22" t="s">
        <v>26</v>
      </c>
      <c r="E11" s="22" t="str">
        <f>VLOOKUP(C11,[1]Sheet1!$C:$G,5,0)</f>
        <v>A3</v>
      </c>
      <c r="F11" s="21" t="s">
        <v>21</v>
      </c>
      <c r="G11" s="23" t="s">
        <v>15</v>
      </c>
      <c r="H11" s="23"/>
      <c r="I11" s="32">
        <v>12440</v>
      </c>
      <c r="J11" s="32">
        <v>3813</v>
      </c>
      <c r="K11" s="33">
        <v>0.288018433179723</v>
      </c>
    </row>
    <row r="12" s="15" customFormat="1" ht="16" customHeight="1" spans="1:11">
      <c r="A12" s="20">
        <v>10</v>
      </c>
      <c r="B12" s="21">
        <v>341</v>
      </c>
      <c r="C12" s="21">
        <v>2881</v>
      </c>
      <c r="D12" s="22" t="s">
        <v>27</v>
      </c>
      <c r="E12" s="22" t="str">
        <f>VLOOKUP(C12,[1]Sheet1!$C:$G,5,0)</f>
        <v>A3</v>
      </c>
      <c r="F12" s="21" t="s">
        <v>28</v>
      </c>
      <c r="G12" s="23" t="s">
        <v>15</v>
      </c>
      <c r="H12" s="23"/>
      <c r="I12" s="32">
        <v>12021</v>
      </c>
      <c r="J12" s="32">
        <v>4021</v>
      </c>
      <c r="K12" s="33">
        <v>0.337037037037037</v>
      </c>
    </row>
    <row r="13" s="15" customFormat="1" ht="16" customHeight="1" spans="1:11">
      <c r="A13" s="20">
        <v>11</v>
      </c>
      <c r="B13" s="21">
        <v>385</v>
      </c>
      <c r="C13" s="21">
        <v>2877</v>
      </c>
      <c r="D13" s="22" t="s">
        <v>29</v>
      </c>
      <c r="E13" s="22" t="str">
        <f>VLOOKUP(C13,[1]Sheet1!$C:$G,5,0)</f>
        <v>A3</v>
      </c>
      <c r="F13" s="21" t="s">
        <v>30</v>
      </c>
      <c r="G13" s="23" t="s">
        <v>15</v>
      </c>
      <c r="H13" s="23"/>
      <c r="I13" s="32">
        <v>11177</v>
      </c>
      <c r="J13" s="32">
        <v>2922</v>
      </c>
      <c r="K13" s="33">
        <v>0.2648835202761</v>
      </c>
    </row>
    <row r="14" s="15" customFormat="1" ht="16" customHeight="1" spans="1:11">
      <c r="A14" s="20">
        <v>12</v>
      </c>
      <c r="B14" s="21">
        <v>546</v>
      </c>
      <c r="C14" s="21">
        <v>2741</v>
      </c>
      <c r="D14" s="22" t="s">
        <v>31</v>
      </c>
      <c r="E14" s="22" t="str">
        <f>VLOOKUP(C14,[1]Sheet1!$C:$G,5,0)</f>
        <v>A3</v>
      </c>
      <c r="F14" s="21" t="s">
        <v>21</v>
      </c>
      <c r="G14" s="23" t="s">
        <v>15</v>
      </c>
      <c r="H14" s="23"/>
      <c r="I14" s="32">
        <v>11120</v>
      </c>
      <c r="J14" s="32">
        <v>3721</v>
      </c>
      <c r="K14" s="33">
        <v>0.270449521002211</v>
      </c>
    </row>
    <row r="15" s="15" customFormat="1" ht="16" customHeight="1" spans="1:11">
      <c r="A15" s="20">
        <v>13</v>
      </c>
      <c r="B15" s="21">
        <v>106066</v>
      </c>
      <c r="C15" s="21">
        <v>106066</v>
      </c>
      <c r="D15" s="22" t="s">
        <v>32</v>
      </c>
      <c r="E15" s="22" t="str">
        <f>VLOOKUP(C15,[1]Sheet1!$C:$G,5,0)</f>
        <v>B1</v>
      </c>
      <c r="F15" s="21" t="s">
        <v>14</v>
      </c>
      <c r="G15" s="23" t="s">
        <v>15</v>
      </c>
      <c r="H15" s="23"/>
      <c r="I15" s="32">
        <v>11030</v>
      </c>
      <c r="J15" s="32">
        <v>3740</v>
      </c>
      <c r="K15" s="33">
        <v>0.407831900668577</v>
      </c>
    </row>
    <row r="16" s="15" customFormat="1" spans="1:11">
      <c r="A16" s="20">
        <v>14</v>
      </c>
      <c r="B16" s="21">
        <v>365</v>
      </c>
      <c r="C16" s="21">
        <v>2527</v>
      </c>
      <c r="D16" s="22" t="s">
        <v>33</v>
      </c>
      <c r="E16" s="22" t="str">
        <f>VLOOKUP(C16,[1]Sheet1!$C:$G,5,0)</f>
        <v>B1</v>
      </c>
      <c r="F16" s="21" t="s">
        <v>18</v>
      </c>
      <c r="G16" s="23" t="s">
        <v>15</v>
      </c>
      <c r="H16" s="23"/>
      <c r="I16" s="32">
        <v>10382</v>
      </c>
      <c r="J16" s="32">
        <v>3417</v>
      </c>
      <c r="K16" s="33">
        <v>0.308636562911004</v>
      </c>
    </row>
    <row r="17" s="15" customFormat="1" ht="16" customHeight="1" spans="1:11">
      <c r="A17" s="20">
        <v>15</v>
      </c>
      <c r="B17" s="21">
        <v>707</v>
      </c>
      <c r="C17" s="21">
        <v>2755</v>
      </c>
      <c r="D17" s="22" t="s">
        <v>34</v>
      </c>
      <c r="E17" s="22" t="str">
        <f>VLOOKUP(C17,[1]Sheet1!$C:$G,5,0)</f>
        <v>B1</v>
      </c>
      <c r="F17" s="21" t="s">
        <v>21</v>
      </c>
      <c r="G17" s="23" t="s">
        <v>15</v>
      </c>
      <c r="H17" s="23"/>
      <c r="I17" s="32">
        <v>10361</v>
      </c>
      <c r="J17" s="32">
        <v>3350</v>
      </c>
      <c r="K17" s="33">
        <v>0.309417040358744</v>
      </c>
    </row>
    <row r="18" s="15" customFormat="1" spans="1:11">
      <c r="A18" s="20">
        <v>16</v>
      </c>
      <c r="B18" s="21">
        <v>114844</v>
      </c>
      <c r="C18" s="21">
        <v>114844</v>
      </c>
      <c r="D18" s="22" t="s">
        <v>35</v>
      </c>
      <c r="E18" s="22" t="str">
        <f>VLOOKUP(C18,[1]Sheet1!$C:$G,5,0)</f>
        <v>A2</v>
      </c>
      <c r="F18" s="21" t="s">
        <v>36</v>
      </c>
      <c r="G18" s="23" t="s">
        <v>15</v>
      </c>
      <c r="H18" s="23"/>
      <c r="I18" s="32">
        <v>9504</v>
      </c>
      <c r="J18" s="32">
        <v>2813</v>
      </c>
      <c r="K18" s="33">
        <v>0.273695420660277</v>
      </c>
    </row>
    <row r="19" s="15" customFormat="1" spans="1:11">
      <c r="A19" s="20">
        <v>17</v>
      </c>
      <c r="B19" s="21">
        <v>111219</v>
      </c>
      <c r="C19" s="21">
        <v>111219</v>
      </c>
      <c r="D19" s="22" t="s">
        <v>37</v>
      </c>
      <c r="E19" s="22" t="str">
        <f>VLOOKUP(C19,[1]Sheet1!$C:$G,5,0)</f>
        <v>A3</v>
      </c>
      <c r="F19" s="21" t="s">
        <v>18</v>
      </c>
      <c r="G19" s="23" t="s">
        <v>15</v>
      </c>
      <c r="H19" s="23"/>
      <c r="I19" s="32">
        <v>9498</v>
      </c>
      <c r="J19" s="32">
        <v>2948</v>
      </c>
      <c r="K19" s="33">
        <v>0.36552440290758</v>
      </c>
    </row>
    <row r="20" s="15" customFormat="1" ht="16" customHeight="1" spans="1:11">
      <c r="A20" s="20">
        <v>18</v>
      </c>
      <c r="B20" s="21">
        <v>746</v>
      </c>
      <c r="C20" s="21">
        <v>2875</v>
      </c>
      <c r="D20" s="22" t="s">
        <v>38</v>
      </c>
      <c r="E20" s="22" t="str">
        <f>VLOOKUP(C20,[1]Sheet1!$C:$G,5,0)</f>
        <v>B1</v>
      </c>
      <c r="F20" s="21" t="s">
        <v>28</v>
      </c>
      <c r="G20" s="23" t="s">
        <v>15</v>
      </c>
      <c r="H20" s="23"/>
      <c r="I20" s="32">
        <v>9310</v>
      </c>
      <c r="J20" s="32">
        <v>2502</v>
      </c>
      <c r="K20" s="33">
        <v>0.307262569832402</v>
      </c>
    </row>
    <row r="21" s="15" customFormat="1" ht="21" customHeight="1" spans="1:11">
      <c r="A21" s="20">
        <v>19</v>
      </c>
      <c r="B21" s="21">
        <v>120844</v>
      </c>
      <c r="C21" s="21">
        <v>120844</v>
      </c>
      <c r="D21" s="22" t="s">
        <v>39</v>
      </c>
      <c r="E21" s="22" t="str">
        <f>VLOOKUP(C21,[1]Sheet1!$C:$G,5,0)</f>
        <v>B1</v>
      </c>
      <c r="F21" s="21" t="s">
        <v>36</v>
      </c>
      <c r="G21" s="23" t="s">
        <v>15</v>
      </c>
      <c r="H21" s="23"/>
      <c r="I21" s="32">
        <v>9184</v>
      </c>
      <c r="J21" s="32">
        <v>2743</v>
      </c>
      <c r="K21" s="33">
        <v>0.295761078998073</v>
      </c>
    </row>
    <row r="22" s="15" customFormat="1" ht="18" customHeight="1" spans="1:11">
      <c r="A22" s="20">
        <v>20</v>
      </c>
      <c r="B22" s="21">
        <v>377</v>
      </c>
      <c r="C22" s="21">
        <v>2729</v>
      </c>
      <c r="D22" s="22" t="s">
        <v>40</v>
      </c>
      <c r="E22" s="22" t="str">
        <f>VLOOKUP(C22,[1]Sheet1!$C:$G,5,0)</f>
        <v>B2</v>
      </c>
      <c r="F22" s="21" t="s">
        <v>21</v>
      </c>
      <c r="G22" s="23" t="s">
        <v>15</v>
      </c>
      <c r="H22" s="23"/>
      <c r="I22" s="32">
        <v>9142</v>
      </c>
      <c r="J22" s="32">
        <v>2979</v>
      </c>
      <c r="K22" s="33">
        <v>0.337430167597765</v>
      </c>
    </row>
    <row r="23" s="15" customFormat="1" ht="16" customHeight="1" spans="1:11">
      <c r="A23" s="20">
        <v>21</v>
      </c>
      <c r="B23" s="21">
        <v>730</v>
      </c>
      <c r="C23" s="21">
        <v>2526</v>
      </c>
      <c r="D23" s="22" t="s">
        <v>41</v>
      </c>
      <c r="E23" s="22" t="str">
        <f>VLOOKUP(C23,[1]Sheet1!$C:$G,5,0)</f>
        <v>B1</v>
      </c>
      <c r="F23" s="21" t="s">
        <v>36</v>
      </c>
      <c r="G23" s="23" t="s">
        <v>15</v>
      </c>
      <c r="H23" s="23"/>
      <c r="I23" s="32">
        <v>9099</v>
      </c>
      <c r="J23" s="32">
        <v>3004</v>
      </c>
      <c r="K23" s="33">
        <v>0.329577464788732</v>
      </c>
    </row>
    <row r="24" s="15" customFormat="1" spans="1:11">
      <c r="A24" s="20">
        <v>22</v>
      </c>
      <c r="B24" s="21">
        <v>107658</v>
      </c>
      <c r="C24" s="21">
        <v>107658</v>
      </c>
      <c r="D24" s="22" t="s">
        <v>42</v>
      </c>
      <c r="E24" s="22" t="str">
        <f>VLOOKUP(C24,[1]Sheet1!$C:$G,5,0)</f>
        <v>B1</v>
      </c>
      <c r="F24" s="21" t="s">
        <v>36</v>
      </c>
      <c r="G24" s="23" t="s">
        <v>15</v>
      </c>
      <c r="H24" s="23"/>
      <c r="I24" s="32">
        <v>8748</v>
      </c>
      <c r="J24" s="32">
        <v>2813</v>
      </c>
      <c r="K24" s="33">
        <v>0.302136317395727</v>
      </c>
    </row>
    <row r="25" s="15" customFormat="1" spans="1:11">
      <c r="A25" s="20">
        <v>23</v>
      </c>
      <c r="B25" s="21">
        <v>103198</v>
      </c>
      <c r="C25" s="21">
        <v>103198</v>
      </c>
      <c r="D25" s="22" t="s">
        <v>43</v>
      </c>
      <c r="E25" s="22" t="str">
        <f>VLOOKUP(C25,[1]Sheet1!$C:$G,5,0)</f>
        <v>B1</v>
      </c>
      <c r="F25" s="21" t="s">
        <v>18</v>
      </c>
      <c r="G25" s="23" t="s">
        <v>15</v>
      </c>
      <c r="H25" s="23"/>
      <c r="I25" s="32">
        <v>8707</v>
      </c>
      <c r="J25" s="32">
        <v>2661</v>
      </c>
      <c r="K25" s="33">
        <v>0.280940866124423</v>
      </c>
    </row>
    <row r="26" s="15" customFormat="1" spans="1:11">
      <c r="A26" s="20">
        <v>24</v>
      </c>
      <c r="B26" s="21">
        <v>373</v>
      </c>
      <c r="C26" s="21">
        <v>2817</v>
      </c>
      <c r="D26" s="22" t="s">
        <v>44</v>
      </c>
      <c r="E26" s="22" t="str">
        <f>VLOOKUP(C26,[1]Sheet1!$C:$G,5,0)</f>
        <v>A3</v>
      </c>
      <c r="F26" s="21" t="s">
        <v>36</v>
      </c>
      <c r="G26" s="23" t="s">
        <v>15</v>
      </c>
      <c r="H26" s="23"/>
      <c r="I26" s="32">
        <v>8707</v>
      </c>
      <c r="J26" s="32">
        <v>2657</v>
      </c>
      <c r="K26" s="33">
        <v>0.337000770161734</v>
      </c>
    </row>
    <row r="27" s="15" customFormat="1" ht="16" customHeight="1" spans="1:11">
      <c r="A27" s="20">
        <v>25</v>
      </c>
      <c r="B27" s="21">
        <v>108656</v>
      </c>
      <c r="C27" s="21">
        <v>108656</v>
      </c>
      <c r="D27" s="22" t="s">
        <v>45</v>
      </c>
      <c r="E27" s="22" t="str">
        <f>VLOOKUP(C27,[1]Sheet1!$C:$G,5,0)</f>
        <v>B1</v>
      </c>
      <c r="F27" s="21" t="s">
        <v>30</v>
      </c>
      <c r="G27" s="23" t="s">
        <v>15</v>
      </c>
      <c r="H27" s="23"/>
      <c r="I27" s="32">
        <v>8521</v>
      </c>
      <c r="J27" s="32">
        <v>2443</v>
      </c>
      <c r="K27" s="33">
        <v>0.266367713004484</v>
      </c>
    </row>
    <row r="28" s="15" customFormat="1" ht="15" customHeight="1" spans="1:11">
      <c r="A28" s="20">
        <v>26</v>
      </c>
      <c r="B28" s="21">
        <v>581</v>
      </c>
      <c r="C28" s="21">
        <v>2520</v>
      </c>
      <c r="D28" s="22" t="s">
        <v>46</v>
      </c>
      <c r="E28" s="22" t="str">
        <f>VLOOKUP(C28,[1]Sheet1!$C:$G,5,0)</f>
        <v>B2</v>
      </c>
      <c r="F28" s="21" t="s">
        <v>36</v>
      </c>
      <c r="G28" s="23" t="s">
        <v>15</v>
      </c>
      <c r="H28" s="23"/>
      <c r="I28" s="32">
        <v>8518</v>
      </c>
      <c r="J28" s="32">
        <v>2779</v>
      </c>
      <c r="K28" s="33">
        <v>0.367749419953596</v>
      </c>
    </row>
    <row r="29" s="15" customFormat="1" spans="1:11">
      <c r="A29" s="20">
        <v>27</v>
      </c>
      <c r="B29" s="21">
        <v>712</v>
      </c>
      <c r="C29" s="21">
        <v>2757</v>
      </c>
      <c r="D29" s="22" t="s">
        <v>47</v>
      </c>
      <c r="E29" s="22" t="str">
        <f>VLOOKUP(C29,[1]Sheet1!$C:$G,5,0)</f>
        <v>B1</v>
      </c>
      <c r="F29" s="21" t="s">
        <v>36</v>
      </c>
      <c r="G29" s="23" t="s">
        <v>15</v>
      </c>
      <c r="H29" s="23"/>
      <c r="I29" s="32">
        <v>8459</v>
      </c>
      <c r="J29" s="32">
        <v>2927</v>
      </c>
      <c r="K29" s="33">
        <v>0.376226826608506</v>
      </c>
    </row>
    <row r="30" s="15" customFormat="1" spans="1:11">
      <c r="A30" s="20">
        <v>28</v>
      </c>
      <c r="B30" s="21">
        <v>114622</v>
      </c>
      <c r="C30" s="21">
        <v>114622</v>
      </c>
      <c r="D30" s="22" t="s">
        <v>48</v>
      </c>
      <c r="E30" s="22" t="str">
        <f>VLOOKUP(C30,[1]Sheet1!$C:$G,5,0)</f>
        <v>B1</v>
      </c>
      <c r="F30" s="21" t="s">
        <v>36</v>
      </c>
      <c r="G30" s="23" t="s">
        <v>15</v>
      </c>
      <c r="H30" s="23"/>
      <c r="I30" s="32">
        <v>8440</v>
      </c>
      <c r="J30" s="32">
        <v>2962</v>
      </c>
      <c r="K30" s="33">
        <v>0.370786516853933</v>
      </c>
    </row>
    <row r="31" s="15" customFormat="1" spans="1:11">
      <c r="A31" s="20">
        <v>29</v>
      </c>
      <c r="B31" s="21">
        <v>744</v>
      </c>
      <c r="C31" s="21">
        <v>2820</v>
      </c>
      <c r="D31" s="22" t="s">
        <v>49</v>
      </c>
      <c r="E31" s="22" t="str">
        <f>VLOOKUP(C31,[1]Sheet1!$C:$G,5,0)</f>
        <v>B2</v>
      </c>
      <c r="F31" s="21" t="s">
        <v>14</v>
      </c>
      <c r="G31" s="23" t="s">
        <v>15</v>
      </c>
      <c r="H31" s="23"/>
      <c r="I31" s="32">
        <v>8430</v>
      </c>
      <c r="J31" s="32">
        <v>2640</v>
      </c>
      <c r="K31" s="33">
        <v>0.323882224645583</v>
      </c>
    </row>
    <row r="32" s="15" customFormat="1" spans="1:11">
      <c r="A32" s="20">
        <v>30</v>
      </c>
      <c r="B32" s="21">
        <v>117184</v>
      </c>
      <c r="C32" s="21">
        <v>117184</v>
      </c>
      <c r="D32" s="22" t="s">
        <v>50</v>
      </c>
      <c r="E32" s="22" t="str">
        <f>VLOOKUP(C32,[1]Sheet1!$C:$G,5,0)</f>
        <v>B1</v>
      </c>
      <c r="F32" s="21" t="s">
        <v>36</v>
      </c>
      <c r="G32" s="23" t="s">
        <v>15</v>
      </c>
      <c r="H32" s="23"/>
      <c r="I32" s="32">
        <v>8418</v>
      </c>
      <c r="J32" s="32">
        <v>2730</v>
      </c>
      <c r="K32" s="33">
        <v>0.384210526315789</v>
      </c>
    </row>
    <row r="33" s="15" customFormat="1" spans="1:11">
      <c r="A33" s="20">
        <v>31</v>
      </c>
      <c r="B33" s="21">
        <v>391</v>
      </c>
      <c r="C33" s="21">
        <v>2802</v>
      </c>
      <c r="D33" s="22" t="s">
        <v>51</v>
      </c>
      <c r="E33" s="22" t="str">
        <f>VLOOKUP(C33,[1]Sheet1!$C:$G,5,0)</f>
        <v>B1</v>
      </c>
      <c r="F33" s="21" t="s">
        <v>18</v>
      </c>
      <c r="G33" s="23" t="s">
        <v>15</v>
      </c>
      <c r="H33" s="23"/>
      <c r="I33" s="32">
        <v>8291</v>
      </c>
      <c r="J33" s="32">
        <v>3012</v>
      </c>
      <c r="K33" s="33">
        <v>0.357231764998755</v>
      </c>
    </row>
    <row r="34" s="15" customFormat="1" ht="18" customHeight="1" spans="1:11">
      <c r="A34" s="20">
        <v>32</v>
      </c>
      <c r="B34" s="21">
        <v>359</v>
      </c>
      <c r="C34" s="21">
        <v>2443</v>
      </c>
      <c r="D34" s="22" t="s">
        <v>52</v>
      </c>
      <c r="E34" s="22" t="str">
        <f>VLOOKUP(C34,[1]Sheet1!$C:$G,5,0)</f>
        <v>C1</v>
      </c>
      <c r="F34" s="21" t="s">
        <v>18</v>
      </c>
      <c r="G34" s="23" t="s">
        <v>15</v>
      </c>
      <c r="H34" s="23"/>
      <c r="I34" s="32">
        <v>8211</v>
      </c>
      <c r="J34" s="32">
        <v>2553</v>
      </c>
      <c r="K34" s="33">
        <v>0.31947091133281</v>
      </c>
    </row>
    <row r="35" s="15" customFormat="1" spans="1:11">
      <c r="A35" s="20">
        <v>33</v>
      </c>
      <c r="B35" s="21">
        <v>118074</v>
      </c>
      <c r="C35" s="21">
        <v>118074</v>
      </c>
      <c r="D35" s="22" t="s">
        <v>53</v>
      </c>
      <c r="E35" s="22" t="str">
        <f>VLOOKUP(C35,[1]Sheet1!$C:$G,5,0)</f>
        <v>B1</v>
      </c>
      <c r="F35" s="21" t="s">
        <v>21</v>
      </c>
      <c r="G35" s="23" t="s">
        <v>15</v>
      </c>
      <c r="H35" s="23"/>
      <c r="I35" s="32">
        <v>8153</v>
      </c>
      <c r="J35" s="32">
        <v>2840</v>
      </c>
      <c r="K35" s="33">
        <v>0.334787350054526</v>
      </c>
    </row>
    <row r="36" s="15" customFormat="1" spans="1:11">
      <c r="A36" s="20">
        <v>34</v>
      </c>
      <c r="B36" s="21">
        <v>726</v>
      </c>
      <c r="C36" s="21">
        <v>2466</v>
      </c>
      <c r="D36" s="22" t="s">
        <v>54</v>
      </c>
      <c r="E36" s="22" t="str">
        <f>VLOOKUP(C36,[1]Sheet1!$C:$G,5,0)</f>
        <v>B2</v>
      </c>
      <c r="F36" s="21" t="s">
        <v>18</v>
      </c>
      <c r="G36" s="23" t="s">
        <v>15</v>
      </c>
      <c r="H36" s="23"/>
      <c r="I36" s="32">
        <v>8098</v>
      </c>
      <c r="J36" s="32">
        <v>2547</v>
      </c>
      <c r="K36" s="33">
        <v>0.327810227679104</v>
      </c>
    </row>
    <row r="37" s="15" customFormat="1" spans="1:11">
      <c r="A37" s="20">
        <v>35</v>
      </c>
      <c r="B37" s="21">
        <v>585</v>
      </c>
      <c r="C37" s="21">
        <v>2512</v>
      </c>
      <c r="D37" s="22" t="s">
        <v>55</v>
      </c>
      <c r="E37" s="22" t="str">
        <f>VLOOKUP(C37,[1]Sheet1!$C:$G,5,0)</f>
        <v>B1</v>
      </c>
      <c r="F37" s="21" t="s">
        <v>36</v>
      </c>
      <c r="G37" s="23" t="s">
        <v>15</v>
      </c>
      <c r="H37" s="23"/>
      <c r="I37" s="32">
        <v>8039</v>
      </c>
      <c r="J37" s="32">
        <v>2752</v>
      </c>
      <c r="K37" s="33">
        <v>0.35659760087241</v>
      </c>
    </row>
    <row r="38" s="15" customFormat="1" spans="1:11">
      <c r="A38" s="20">
        <v>36</v>
      </c>
      <c r="B38" s="21">
        <v>514</v>
      </c>
      <c r="C38" s="21">
        <v>2876</v>
      </c>
      <c r="D38" s="22" t="s">
        <v>56</v>
      </c>
      <c r="E38" s="22" t="str">
        <f>VLOOKUP(C38,[1]Sheet1!$C:$G,5,0)</f>
        <v>B2</v>
      </c>
      <c r="F38" s="21" t="s">
        <v>30</v>
      </c>
      <c r="G38" s="23" t="s">
        <v>15</v>
      </c>
      <c r="H38" s="23"/>
      <c r="I38" s="32">
        <v>7948</v>
      </c>
      <c r="J38" s="32">
        <v>2913</v>
      </c>
      <c r="K38" s="33">
        <v>0.315937940761636</v>
      </c>
    </row>
    <row r="39" s="15" customFormat="1" spans="1:11">
      <c r="A39" s="20">
        <v>37</v>
      </c>
      <c r="B39" s="21">
        <v>357</v>
      </c>
      <c r="C39" s="21">
        <v>2471</v>
      </c>
      <c r="D39" s="22" t="s">
        <v>57</v>
      </c>
      <c r="E39" s="22" t="str">
        <f>VLOOKUP(C39,[1]Sheet1!$C:$G,5,0)</f>
        <v>B1</v>
      </c>
      <c r="F39" s="21" t="s">
        <v>18</v>
      </c>
      <c r="G39" s="23" t="s">
        <v>15</v>
      </c>
      <c r="H39" s="23"/>
      <c r="I39" s="32">
        <v>7919</v>
      </c>
      <c r="J39" s="32">
        <v>2520</v>
      </c>
      <c r="K39" s="33">
        <v>0.276874789821769</v>
      </c>
    </row>
    <row r="40" s="15" customFormat="1" spans="1:11">
      <c r="A40" s="20">
        <v>38</v>
      </c>
      <c r="B40" s="21">
        <v>102565</v>
      </c>
      <c r="C40" s="21">
        <v>102565</v>
      </c>
      <c r="D40" s="22" t="s">
        <v>58</v>
      </c>
      <c r="E40" s="22" t="str">
        <f>VLOOKUP(C40,[1]Sheet1!$C:$G,5,0)</f>
        <v>B2</v>
      </c>
      <c r="F40" s="21" t="s">
        <v>18</v>
      </c>
      <c r="G40" s="23" t="s">
        <v>15</v>
      </c>
      <c r="H40" s="23"/>
      <c r="I40" s="32">
        <v>7889</v>
      </c>
      <c r="J40" s="32">
        <v>2492</v>
      </c>
      <c r="K40" s="33">
        <v>0.37542662116041</v>
      </c>
    </row>
    <row r="41" s="15" customFormat="1" spans="1:11">
      <c r="A41" s="20">
        <v>39</v>
      </c>
      <c r="B41" s="21">
        <v>724</v>
      </c>
      <c r="C41" s="21">
        <v>2735</v>
      </c>
      <c r="D41" s="22" t="s">
        <v>59</v>
      </c>
      <c r="E41" s="22" t="str">
        <f>VLOOKUP(C41,[1]Sheet1!$C:$G,5,0)</f>
        <v>B2</v>
      </c>
      <c r="F41" s="21" t="s">
        <v>36</v>
      </c>
      <c r="G41" s="23" t="s">
        <v>15</v>
      </c>
      <c r="H41" s="23"/>
      <c r="I41" s="32">
        <v>7884</v>
      </c>
      <c r="J41" s="32">
        <v>2538</v>
      </c>
      <c r="K41" s="33">
        <v>0.282142857142857</v>
      </c>
    </row>
    <row r="42" s="15" customFormat="1" spans="1:11">
      <c r="A42" s="20">
        <v>40</v>
      </c>
      <c r="B42" s="21">
        <v>111400</v>
      </c>
      <c r="C42" s="21">
        <v>111400</v>
      </c>
      <c r="D42" s="22" t="s">
        <v>60</v>
      </c>
      <c r="E42" s="22" t="str">
        <f>VLOOKUP(C42,[1]Sheet1!$C:$G,5,0)</f>
        <v>B2</v>
      </c>
      <c r="F42" s="21" t="s">
        <v>28</v>
      </c>
      <c r="G42" s="23" t="s">
        <v>15</v>
      </c>
      <c r="H42" s="23"/>
      <c r="I42" s="32">
        <v>7772</v>
      </c>
      <c r="J42" s="32">
        <v>2331</v>
      </c>
      <c r="K42" s="33">
        <v>0.34164945177181</v>
      </c>
    </row>
    <row r="43" s="15" customFormat="1" spans="1:11">
      <c r="A43" s="20">
        <v>41</v>
      </c>
      <c r="B43" s="21">
        <v>511</v>
      </c>
      <c r="C43" s="21">
        <v>2797</v>
      </c>
      <c r="D43" s="22" t="s">
        <v>61</v>
      </c>
      <c r="E43" s="22" t="str">
        <f>VLOOKUP(C43,[1]Sheet1!$C:$G,5,0)</f>
        <v>B2</v>
      </c>
      <c r="F43" s="21" t="s">
        <v>36</v>
      </c>
      <c r="G43" s="23" t="s">
        <v>15</v>
      </c>
      <c r="H43" s="23"/>
      <c r="I43" s="32">
        <v>7732</v>
      </c>
      <c r="J43" s="32">
        <v>2335</v>
      </c>
      <c r="K43" s="33">
        <v>0.315789473684211</v>
      </c>
    </row>
    <row r="44" s="15" customFormat="1" spans="1:11">
      <c r="A44" s="20">
        <v>42</v>
      </c>
      <c r="B44" s="21">
        <v>105910</v>
      </c>
      <c r="C44" s="21">
        <v>105910</v>
      </c>
      <c r="D44" s="22" t="s">
        <v>62</v>
      </c>
      <c r="E44" s="22" t="str">
        <f>VLOOKUP(C44,[1]Sheet1!$C:$G,5,0)</f>
        <v>B1</v>
      </c>
      <c r="F44" s="21" t="s">
        <v>14</v>
      </c>
      <c r="G44" s="23" t="s">
        <v>15</v>
      </c>
      <c r="H44" s="23"/>
      <c r="I44" s="32">
        <v>7730</v>
      </c>
      <c r="J44" s="32">
        <v>2540</v>
      </c>
      <c r="K44" s="33">
        <v>0.420731707317073</v>
      </c>
    </row>
    <row r="45" s="15" customFormat="1" spans="1:11">
      <c r="A45" s="20">
        <v>43</v>
      </c>
      <c r="B45" s="21">
        <v>138202</v>
      </c>
      <c r="C45" s="21">
        <v>138202</v>
      </c>
      <c r="D45" s="22" t="s">
        <v>63</v>
      </c>
      <c r="E45" s="22" t="str">
        <f>VLOOKUP(C45,[1]Sheet1!$C:$G,5,0)</f>
        <v>B2</v>
      </c>
      <c r="F45" s="21" t="s">
        <v>21</v>
      </c>
      <c r="G45" s="23" t="s">
        <v>15</v>
      </c>
      <c r="H45" s="23"/>
      <c r="I45" s="32">
        <v>7682</v>
      </c>
      <c r="J45" s="32">
        <v>2807</v>
      </c>
      <c r="K45" s="33">
        <v>0.355638166047088</v>
      </c>
    </row>
    <row r="46" s="15" customFormat="1" spans="1:11">
      <c r="A46" s="20">
        <v>44</v>
      </c>
      <c r="B46" s="21">
        <v>54</v>
      </c>
      <c r="C46" s="21">
        <v>2914</v>
      </c>
      <c r="D46" s="22" t="s">
        <v>64</v>
      </c>
      <c r="E46" s="22" t="str">
        <f>VLOOKUP(C46,[1]Sheet1!$C:$G,5,0)</f>
        <v>B1</v>
      </c>
      <c r="F46" s="21" t="s">
        <v>65</v>
      </c>
      <c r="G46" s="23" t="s">
        <v>15</v>
      </c>
      <c r="H46" s="23"/>
      <c r="I46" s="32">
        <v>7670</v>
      </c>
      <c r="J46" s="32">
        <v>2690</v>
      </c>
      <c r="K46" s="33">
        <v>0.355850422195416</v>
      </c>
    </row>
    <row r="47" s="15" customFormat="1" spans="1:11">
      <c r="A47" s="20">
        <v>45</v>
      </c>
      <c r="B47" s="21">
        <v>106399</v>
      </c>
      <c r="C47" s="21">
        <v>106399</v>
      </c>
      <c r="D47" s="22" t="s">
        <v>66</v>
      </c>
      <c r="E47" s="22" t="str">
        <f>VLOOKUP(C47,[1]Sheet1!$C:$G,5,0)</f>
        <v>B2</v>
      </c>
      <c r="F47" s="21" t="s">
        <v>21</v>
      </c>
      <c r="G47" s="23" t="s">
        <v>15</v>
      </c>
      <c r="H47" s="23"/>
      <c r="I47" s="32">
        <v>7663</v>
      </c>
      <c r="J47" s="32">
        <v>2556</v>
      </c>
      <c r="K47" s="33">
        <v>0.325219084712756</v>
      </c>
    </row>
    <row r="48" s="15" customFormat="1" spans="1:11">
      <c r="A48" s="20">
        <v>46</v>
      </c>
      <c r="B48" s="23">
        <v>105267</v>
      </c>
      <c r="C48" s="21">
        <v>105267</v>
      </c>
      <c r="D48" s="22" t="s">
        <v>67</v>
      </c>
      <c r="E48" s="22" t="str">
        <f>VLOOKUP(C48,[1]Sheet1!$C:$G,5,0)</f>
        <v>B1</v>
      </c>
      <c r="F48" s="21" t="s">
        <v>18</v>
      </c>
      <c r="G48" s="23" t="s">
        <v>15</v>
      </c>
      <c r="H48" s="23"/>
      <c r="I48" s="32">
        <v>7643</v>
      </c>
      <c r="J48" s="32">
        <v>2578</v>
      </c>
      <c r="K48" s="33">
        <v>0.320455560518088</v>
      </c>
    </row>
    <row r="49" s="15" customFormat="1" spans="1:11">
      <c r="A49" s="20">
        <v>47</v>
      </c>
      <c r="B49" s="21">
        <v>104428</v>
      </c>
      <c r="C49" s="21">
        <v>104428</v>
      </c>
      <c r="D49" s="22" t="s">
        <v>68</v>
      </c>
      <c r="E49" s="22" t="str">
        <f>VLOOKUP(C49,[1]Sheet1!$C:$G,5,0)</f>
        <v>B1</v>
      </c>
      <c r="F49" s="21" t="s">
        <v>65</v>
      </c>
      <c r="G49" s="23" t="s">
        <v>15</v>
      </c>
      <c r="H49" s="23"/>
      <c r="I49" s="32">
        <v>7590</v>
      </c>
      <c r="J49" s="32">
        <v>2509</v>
      </c>
      <c r="K49" s="33">
        <v>0.353159851301115</v>
      </c>
    </row>
    <row r="50" s="15" customFormat="1" spans="1:11">
      <c r="A50" s="20">
        <v>48</v>
      </c>
      <c r="B50" s="21">
        <v>379</v>
      </c>
      <c r="C50" s="21">
        <v>2451</v>
      </c>
      <c r="D50" s="22" t="s">
        <v>69</v>
      </c>
      <c r="E50" s="22" t="str">
        <f>VLOOKUP(C50,[1]Sheet1!$C:$G,5,0)</f>
        <v>C1</v>
      </c>
      <c r="F50" s="21" t="s">
        <v>18</v>
      </c>
      <c r="G50" s="23" t="s">
        <v>15</v>
      </c>
      <c r="H50" s="23"/>
      <c r="I50" s="32">
        <v>7560</v>
      </c>
      <c r="J50" s="32">
        <v>2448</v>
      </c>
      <c r="K50" s="33">
        <v>0.30265665284161</v>
      </c>
    </row>
    <row r="51" s="15" customFormat="1" spans="1:11">
      <c r="A51" s="20">
        <v>49</v>
      </c>
      <c r="B51" s="21">
        <v>737</v>
      </c>
      <c r="C51" s="21">
        <v>2722</v>
      </c>
      <c r="D51" s="22" t="s">
        <v>70</v>
      </c>
      <c r="E51" s="22" t="str">
        <f>VLOOKUP(C51,[1]Sheet1!$C:$G,5,0)</f>
        <v>B2</v>
      </c>
      <c r="F51" s="21" t="s">
        <v>21</v>
      </c>
      <c r="G51" s="23" t="s">
        <v>15</v>
      </c>
      <c r="H51" s="23"/>
      <c r="I51" s="32">
        <v>7546</v>
      </c>
      <c r="J51" s="32">
        <v>2302</v>
      </c>
      <c r="K51" s="33">
        <v>0.320366132723112</v>
      </c>
    </row>
    <row r="52" s="15" customFormat="1" spans="1:11">
      <c r="A52" s="20">
        <v>50</v>
      </c>
      <c r="B52" s="21">
        <v>114286</v>
      </c>
      <c r="C52" s="21">
        <v>114286</v>
      </c>
      <c r="D52" s="22" t="s">
        <v>71</v>
      </c>
      <c r="E52" s="22" t="str">
        <f>VLOOKUP(C52,[1]Sheet1!$C:$G,5,0)</f>
        <v>B2</v>
      </c>
      <c r="F52" s="21" t="s">
        <v>21</v>
      </c>
      <c r="G52" s="23" t="s">
        <v>15</v>
      </c>
      <c r="H52" s="23"/>
      <c r="I52" s="32">
        <v>7366</v>
      </c>
      <c r="J52" s="32">
        <v>1961</v>
      </c>
      <c r="K52" s="33">
        <v>0.307262569832402</v>
      </c>
    </row>
    <row r="53" s="15" customFormat="1" spans="1:11">
      <c r="A53" s="20">
        <v>51</v>
      </c>
      <c r="B53" s="21">
        <v>513</v>
      </c>
      <c r="C53" s="21">
        <v>2479</v>
      </c>
      <c r="D53" s="22" t="s">
        <v>72</v>
      </c>
      <c r="E53" s="22" t="str">
        <f>VLOOKUP(C53,[1]Sheet1!$C:$G,5,0)</f>
        <v>B2</v>
      </c>
      <c r="F53" s="21" t="s">
        <v>18</v>
      </c>
      <c r="G53" s="23" t="s">
        <v>15</v>
      </c>
      <c r="H53" s="23"/>
      <c r="I53" s="32">
        <v>7290</v>
      </c>
      <c r="J53" s="32">
        <v>2550</v>
      </c>
      <c r="K53" s="33">
        <v>0.308633936710509</v>
      </c>
    </row>
    <row r="54" s="15" customFormat="1" spans="1:11">
      <c r="A54" s="20">
        <v>52</v>
      </c>
      <c r="B54" s="21">
        <v>102934</v>
      </c>
      <c r="C54" s="21">
        <v>102934</v>
      </c>
      <c r="D54" s="22" t="s">
        <v>73</v>
      </c>
      <c r="E54" s="22" t="str">
        <f>VLOOKUP(C54,[1]Sheet1!$C:$G,5,0)</f>
        <v>C1</v>
      </c>
      <c r="F54" s="21" t="s">
        <v>18</v>
      </c>
      <c r="G54" s="23" t="s">
        <v>15</v>
      </c>
      <c r="H54" s="23"/>
      <c r="I54" s="32">
        <v>7262</v>
      </c>
      <c r="J54" s="32">
        <v>2104</v>
      </c>
      <c r="K54" s="33">
        <v>0.305352241537054</v>
      </c>
    </row>
    <row r="55" s="15" customFormat="1" spans="1:11">
      <c r="A55" s="20">
        <v>53</v>
      </c>
      <c r="B55" s="21">
        <v>517</v>
      </c>
      <c r="C55" s="21">
        <v>2826</v>
      </c>
      <c r="D55" s="22" t="s">
        <v>74</v>
      </c>
      <c r="E55" s="22" t="str">
        <f>VLOOKUP(C55,[1]Sheet1!$C:$G,5,0)</f>
        <v>C1</v>
      </c>
      <c r="F55" s="21" t="s">
        <v>18</v>
      </c>
      <c r="G55" s="23" t="s">
        <v>15</v>
      </c>
      <c r="H55" s="23"/>
      <c r="I55" s="32">
        <v>7233</v>
      </c>
      <c r="J55" s="32">
        <v>2388</v>
      </c>
      <c r="K55" s="33">
        <v>0.299134419551935</v>
      </c>
    </row>
    <row r="56" s="15" customFormat="1" spans="1:11">
      <c r="A56" s="20">
        <v>54</v>
      </c>
      <c r="B56" s="21">
        <v>747</v>
      </c>
      <c r="C56" s="21">
        <v>2804</v>
      </c>
      <c r="D56" s="22" t="s">
        <v>75</v>
      </c>
      <c r="E56" s="22" t="str">
        <f>VLOOKUP(C56,[1]Sheet1!$C:$G,5,0)</f>
        <v>C1</v>
      </c>
      <c r="F56" s="21" t="s">
        <v>18</v>
      </c>
      <c r="G56" s="23" t="s">
        <v>15</v>
      </c>
      <c r="H56" s="23"/>
      <c r="I56" s="32">
        <v>7094</v>
      </c>
      <c r="J56" s="32">
        <v>1786</v>
      </c>
      <c r="K56" s="33">
        <v>0.292049111932292</v>
      </c>
    </row>
    <row r="57" s="15" customFormat="1" spans="1:11">
      <c r="A57" s="20">
        <v>55</v>
      </c>
      <c r="B57" s="21">
        <v>387</v>
      </c>
      <c r="C57" s="21">
        <v>2751</v>
      </c>
      <c r="D57" s="22" t="s">
        <v>76</v>
      </c>
      <c r="E57" s="22" t="str">
        <f>VLOOKUP(C57,[1]Sheet1!$C:$G,5,0)</f>
        <v>C1</v>
      </c>
      <c r="F57" s="21" t="s">
        <v>21</v>
      </c>
      <c r="G57" s="23" t="s">
        <v>15</v>
      </c>
      <c r="H57" s="23"/>
      <c r="I57" s="32">
        <v>6996</v>
      </c>
      <c r="J57" s="32">
        <v>2094</v>
      </c>
      <c r="K57" s="33">
        <v>0.340751043115438</v>
      </c>
    </row>
    <row r="58" s="15" customFormat="1" spans="1:11">
      <c r="A58" s="20">
        <v>56</v>
      </c>
      <c r="B58" s="21">
        <v>738</v>
      </c>
      <c r="C58" s="21">
        <v>2893</v>
      </c>
      <c r="D58" s="22" t="s">
        <v>77</v>
      </c>
      <c r="E58" s="22" t="str">
        <f>VLOOKUP(C58,[1]Sheet1!$C:$G,5,0)</f>
        <v>B1</v>
      </c>
      <c r="F58" s="21" t="s">
        <v>28</v>
      </c>
      <c r="G58" s="23" t="s">
        <v>15</v>
      </c>
      <c r="H58" s="23"/>
      <c r="I58" s="32">
        <v>6983</v>
      </c>
      <c r="J58" s="32">
        <v>1969</v>
      </c>
      <c r="K58" s="33">
        <v>0.312899106002554</v>
      </c>
    </row>
    <row r="59" s="15" customFormat="1" spans="1:11">
      <c r="A59" s="20">
        <v>57</v>
      </c>
      <c r="B59" s="21">
        <v>598</v>
      </c>
      <c r="C59" s="21">
        <v>2730</v>
      </c>
      <c r="D59" s="22" t="s">
        <v>78</v>
      </c>
      <c r="E59" s="22" t="str">
        <f>VLOOKUP(C59,[1]Sheet1!$C:$G,5,0)</f>
        <v>B2</v>
      </c>
      <c r="F59" s="21" t="s">
        <v>36</v>
      </c>
      <c r="G59" s="23" t="s">
        <v>15</v>
      </c>
      <c r="H59" s="23"/>
      <c r="I59" s="32">
        <v>6891</v>
      </c>
      <c r="J59" s="32">
        <v>2328</v>
      </c>
      <c r="K59" s="33">
        <v>0.32286432160804</v>
      </c>
    </row>
    <row r="60" s="15" customFormat="1" spans="1:11">
      <c r="A60" s="20">
        <v>58</v>
      </c>
      <c r="B60" s="24">
        <v>114069</v>
      </c>
      <c r="C60" s="21">
        <v>2304</v>
      </c>
      <c r="D60" s="25" t="s">
        <v>79</v>
      </c>
      <c r="E60" s="22" t="str">
        <f>VLOOKUP(C60,[1]Sheet1!$C:$G,5,0)</f>
        <v>C1</v>
      </c>
      <c r="F60" s="21" t="s">
        <v>21</v>
      </c>
      <c r="G60" s="23" t="s">
        <v>15</v>
      </c>
      <c r="H60" s="23"/>
      <c r="I60" s="32">
        <v>6868</v>
      </c>
      <c r="J60" s="32">
        <v>2087</v>
      </c>
      <c r="K60" s="33">
        <v>0.329754601226994</v>
      </c>
    </row>
    <row r="61" s="15" customFormat="1" spans="1:11">
      <c r="A61" s="20">
        <v>59</v>
      </c>
      <c r="B61" s="21">
        <v>587</v>
      </c>
      <c r="C61" s="21">
        <v>2904</v>
      </c>
      <c r="D61" s="22" t="s">
        <v>80</v>
      </c>
      <c r="E61" s="22" t="str">
        <f>VLOOKUP(C61,[1]Sheet1!$C:$G,5,0)</f>
        <v>C1</v>
      </c>
      <c r="F61" s="21" t="s">
        <v>28</v>
      </c>
      <c r="G61" s="23" t="s">
        <v>15</v>
      </c>
      <c r="H61" s="23"/>
      <c r="I61" s="32">
        <v>6846</v>
      </c>
      <c r="J61" s="32">
        <v>2184</v>
      </c>
      <c r="K61" s="33">
        <v>0.340314136125654</v>
      </c>
    </row>
    <row r="62" s="15" customFormat="1" spans="1:11">
      <c r="A62" s="20">
        <v>60</v>
      </c>
      <c r="B62" s="21">
        <v>116919</v>
      </c>
      <c r="C62" s="21">
        <v>116919</v>
      </c>
      <c r="D62" s="22" t="s">
        <v>81</v>
      </c>
      <c r="E62" s="22" t="str">
        <f>VLOOKUP(C62,[1]Sheet1!$C:$G,5,0)</f>
        <v>B1</v>
      </c>
      <c r="F62" s="21" t="s">
        <v>14</v>
      </c>
      <c r="G62" s="23" t="s">
        <v>15</v>
      </c>
      <c r="H62" s="23"/>
      <c r="I62" s="32">
        <v>6830</v>
      </c>
      <c r="J62" s="32">
        <v>2440</v>
      </c>
      <c r="K62" s="33">
        <v>0.359832635983264</v>
      </c>
    </row>
    <row r="63" s="15" customFormat="1" ht="15" customHeight="1" spans="1:11">
      <c r="A63" s="20">
        <v>61</v>
      </c>
      <c r="B63" s="21">
        <v>515</v>
      </c>
      <c r="C63" s="21">
        <v>2808</v>
      </c>
      <c r="D63" s="22" t="s">
        <v>82</v>
      </c>
      <c r="E63" s="22" t="str">
        <f>VLOOKUP(C63,[1]Sheet1!$C:$G,5,0)</f>
        <v>C1</v>
      </c>
      <c r="F63" s="21" t="s">
        <v>36</v>
      </c>
      <c r="G63" s="23" t="s">
        <v>15</v>
      </c>
      <c r="H63" s="23"/>
      <c r="I63" s="32">
        <v>6705</v>
      </c>
      <c r="J63" s="32">
        <v>1882</v>
      </c>
      <c r="K63" s="33">
        <v>0.333333333333333</v>
      </c>
    </row>
    <row r="64" s="15" customFormat="1" ht="15" customHeight="1" spans="1:11">
      <c r="A64" s="20">
        <v>62</v>
      </c>
      <c r="B64" s="21">
        <v>578</v>
      </c>
      <c r="C64" s="21">
        <v>2819</v>
      </c>
      <c r="D64" s="22" t="s">
        <v>83</v>
      </c>
      <c r="E64" s="22" t="str">
        <f>VLOOKUP(C64,[1]Sheet1!$C:$G,5,0)</f>
        <v>C1</v>
      </c>
      <c r="F64" s="21" t="s">
        <v>36</v>
      </c>
      <c r="G64" s="23" t="s">
        <v>15</v>
      </c>
      <c r="H64" s="23"/>
      <c r="I64" s="32">
        <v>6583</v>
      </c>
      <c r="J64" s="32">
        <v>1955</v>
      </c>
      <c r="K64" s="33">
        <v>0.333757961783439</v>
      </c>
    </row>
    <row r="65" s="15" customFormat="1" ht="15" customHeight="1" spans="1:11">
      <c r="A65" s="20">
        <v>63</v>
      </c>
      <c r="B65" s="34">
        <v>297863</v>
      </c>
      <c r="C65" s="21">
        <v>297863</v>
      </c>
      <c r="D65" s="22" t="s">
        <v>84</v>
      </c>
      <c r="E65" s="22" t="str">
        <f>VLOOKUP(C65,[1]Sheet1!$C:$G,5,0)</f>
        <v>C1</v>
      </c>
      <c r="F65" s="21" t="s">
        <v>36</v>
      </c>
      <c r="G65" s="23" t="s">
        <v>15</v>
      </c>
      <c r="H65" s="23"/>
      <c r="I65" s="32">
        <v>6565</v>
      </c>
      <c r="J65" s="32">
        <v>2247</v>
      </c>
      <c r="K65" s="33">
        <v>0.487223168654174</v>
      </c>
    </row>
    <row r="66" s="15" customFormat="1" spans="1:11">
      <c r="A66" s="20">
        <v>64</v>
      </c>
      <c r="B66" s="21">
        <v>116482</v>
      </c>
      <c r="C66" s="21">
        <v>116482</v>
      </c>
      <c r="D66" s="22" t="s">
        <v>85</v>
      </c>
      <c r="E66" s="22" t="str">
        <f>VLOOKUP(C66,[1]Sheet1!$C:$G,5,0)</f>
        <v>C1</v>
      </c>
      <c r="F66" s="21" t="s">
        <v>14</v>
      </c>
      <c r="G66" s="23" t="s">
        <v>15</v>
      </c>
      <c r="H66" s="23"/>
      <c r="I66" s="32">
        <v>6230</v>
      </c>
      <c r="J66" s="32">
        <v>2240</v>
      </c>
      <c r="K66" s="33">
        <v>0.30416068866571</v>
      </c>
    </row>
    <row r="67" s="15" customFormat="1" spans="1:11">
      <c r="A67" s="20">
        <v>65</v>
      </c>
      <c r="B67" s="21">
        <v>101453</v>
      </c>
      <c r="C67" s="21">
        <v>101453</v>
      </c>
      <c r="D67" s="22" t="s">
        <v>86</v>
      </c>
      <c r="E67" s="22" t="str">
        <f>VLOOKUP(C67,[1]Sheet1!$C:$G,5,0)</f>
        <v>C1</v>
      </c>
      <c r="F67" s="21" t="s">
        <v>21</v>
      </c>
      <c r="G67" s="23" t="s">
        <v>15</v>
      </c>
      <c r="H67" s="23"/>
      <c r="I67" s="32">
        <v>6167</v>
      </c>
      <c r="J67" s="32">
        <v>1908</v>
      </c>
      <c r="K67" s="33">
        <v>0.354375896700143</v>
      </c>
    </row>
    <row r="68" s="15" customFormat="1" ht="18" customHeight="1" spans="1:11">
      <c r="A68" s="20">
        <v>66</v>
      </c>
      <c r="B68" s="21">
        <v>103639</v>
      </c>
      <c r="C68" s="21">
        <v>103639</v>
      </c>
      <c r="D68" s="22" t="s">
        <v>87</v>
      </c>
      <c r="E68" s="22" t="str">
        <f>VLOOKUP(C68,[1]Sheet1!$C:$G,5,0)</f>
        <v>C1</v>
      </c>
      <c r="F68" s="21" t="s">
        <v>21</v>
      </c>
      <c r="G68" s="23" t="s">
        <v>15</v>
      </c>
      <c r="H68" s="23"/>
      <c r="I68" s="32">
        <v>6127</v>
      </c>
      <c r="J68" s="32">
        <v>1986</v>
      </c>
      <c r="K68" s="33">
        <v>0.355053191489362</v>
      </c>
    </row>
    <row r="69" s="15" customFormat="1" ht="15" customHeight="1" spans="1:11">
      <c r="A69" s="20">
        <v>67</v>
      </c>
      <c r="B69" s="21">
        <v>709</v>
      </c>
      <c r="C69" s="21">
        <v>2497</v>
      </c>
      <c r="D69" s="22" t="s">
        <v>88</v>
      </c>
      <c r="E69" s="22" t="str">
        <f>VLOOKUP(C69,[1]Sheet1!$C:$G,5,0)</f>
        <v>C1</v>
      </c>
      <c r="F69" s="21" t="s">
        <v>36</v>
      </c>
      <c r="G69" s="23" t="s">
        <v>15</v>
      </c>
      <c r="H69" s="23"/>
      <c r="I69" s="32">
        <v>6100</v>
      </c>
      <c r="J69" s="32">
        <v>1931</v>
      </c>
      <c r="K69" s="33">
        <v>0.340751043115438</v>
      </c>
    </row>
    <row r="70" s="15" customFormat="1" ht="18" customHeight="1" spans="1:11">
      <c r="A70" s="20">
        <v>68</v>
      </c>
      <c r="B70" s="21">
        <v>572</v>
      </c>
      <c r="C70" s="21">
        <v>2778</v>
      </c>
      <c r="D70" s="22" t="s">
        <v>89</v>
      </c>
      <c r="E70" s="22" t="str">
        <f>VLOOKUP(C70,[1]Sheet1!$C:$G,5,0)</f>
        <v>C1</v>
      </c>
      <c r="F70" s="21" t="s">
        <v>18</v>
      </c>
      <c r="G70" s="23" t="s">
        <v>15</v>
      </c>
      <c r="H70" s="23"/>
      <c r="I70" s="32">
        <v>6094</v>
      </c>
      <c r="J70" s="32">
        <v>2035</v>
      </c>
      <c r="K70" s="33">
        <v>0.326238931179121</v>
      </c>
    </row>
    <row r="71" s="15" customFormat="1" ht="24" customHeight="1" spans="1:11">
      <c r="A71" s="20">
        <v>69</v>
      </c>
      <c r="B71" s="21">
        <v>108277</v>
      </c>
      <c r="C71" s="21">
        <v>108277</v>
      </c>
      <c r="D71" s="22" t="s">
        <v>90</v>
      </c>
      <c r="E71" s="22" t="str">
        <f>VLOOKUP(C71,[1]Sheet1!$C:$G,5,0)</f>
        <v>C1</v>
      </c>
      <c r="F71" s="21" t="s">
        <v>18</v>
      </c>
      <c r="G71" s="23" t="s">
        <v>15</v>
      </c>
      <c r="H71" s="23"/>
      <c r="I71" s="32">
        <v>6036</v>
      </c>
      <c r="J71" s="32">
        <v>1938</v>
      </c>
      <c r="K71" s="33">
        <v>0.32181334825801</v>
      </c>
    </row>
    <row r="72" s="15" customFormat="1" ht="21" customHeight="1" spans="1:11">
      <c r="A72" s="20">
        <v>70</v>
      </c>
      <c r="B72" s="21">
        <v>105751</v>
      </c>
      <c r="C72" s="21">
        <v>105751</v>
      </c>
      <c r="D72" s="22" t="s">
        <v>91</v>
      </c>
      <c r="E72" s="22" t="str">
        <f>VLOOKUP(C72,[1]Sheet1!$C:$G,5,0)</f>
        <v>C1</v>
      </c>
      <c r="F72" s="21" t="s">
        <v>21</v>
      </c>
      <c r="G72" s="23" t="s">
        <v>92</v>
      </c>
      <c r="H72" s="23"/>
      <c r="I72" s="32">
        <v>5995</v>
      </c>
      <c r="J72" s="32">
        <v>1832</v>
      </c>
      <c r="K72" s="33">
        <v>0.244548286604361</v>
      </c>
    </row>
    <row r="73" s="15" customFormat="1" ht="21" customHeight="1" spans="1:11">
      <c r="A73" s="20">
        <v>71</v>
      </c>
      <c r="B73" s="21">
        <v>717</v>
      </c>
      <c r="C73" s="21">
        <v>2854</v>
      </c>
      <c r="D73" s="22" t="s">
        <v>93</v>
      </c>
      <c r="E73" s="22" t="str">
        <f>VLOOKUP(C73,[1]Sheet1!$C:$G,5,0)</f>
        <v>C1</v>
      </c>
      <c r="F73" s="21" t="s">
        <v>28</v>
      </c>
      <c r="G73" s="23" t="s">
        <v>92</v>
      </c>
      <c r="H73" s="23"/>
      <c r="I73" s="32">
        <v>5797</v>
      </c>
      <c r="J73" s="32">
        <v>1752</v>
      </c>
      <c r="K73" s="33">
        <v>0.357440890125174</v>
      </c>
    </row>
    <row r="74" s="15" customFormat="1" ht="21" customHeight="1" spans="1:11">
      <c r="A74" s="20">
        <v>72</v>
      </c>
      <c r="B74" s="21">
        <v>119263</v>
      </c>
      <c r="C74" s="21">
        <v>119263</v>
      </c>
      <c r="D74" s="22" t="s">
        <v>94</v>
      </c>
      <c r="E74" s="22" t="str">
        <f>VLOOKUP(C74,[1]Sheet1!$C:$G,5,0)</f>
        <v>C1</v>
      </c>
      <c r="F74" s="21" t="s">
        <v>21</v>
      </c>
      <c r="G74" s="23" t="s">
        <v>92</v>
      </c>
      <c r="H74" s="23"/>
      <c r="I74" s="32">
        <v>5672</v>
      </c>
      <c r="J74" s="32">
        <v>1810</v>
      </c>
      <c r="K74" s="33">
        <v>0.325806451612903</v>
      </c>
    </row>
    <row r="75" s="15" customFormat="1" ht="15" customHeight="1" spans="1:11">
      <c r="A75" s="20">
        <v>73</v>
      </c>
      <c r="B75" s="21">
        <v>329</v>
      </c>
      <c r="C75" s="21">
        <v>2907</v>
      </c>
      <c r="D75" s="22" t="s">
        <v>95</v>
      </c>
      <c r="E75" s="22" t="str">
        <f>VLOOKUP(C75,[1]Sheet1!$C:$G,5,0)</f>
        <v>C1</v>
      </c>
      <c r="F75" s="21" t="s">
        <v>21</v>
      </c>
      <c r="G75" s="23" t="s">
        <v>92</v>
      </c>
      <c r="H75" s="23"/>
      <c r="I75" s="32">
        <v>5646</v>
      </c>
      <c r="J75" s="32">
        <v>1833</v>
      </c>
      <c r="K75" s="33">
        <v>0.36283185840708</v>
      </c>
    </row>
    <row r="76" s="15" customFormat="1" ht="15" customHeight="1" spans="1:11">
      <c r="A76" s="20">
        <v>74</v>
      </c>
      <c r="B76" s="21">
        <v>308</v>
      </c>
      <c r="C76" s="21">
        <v>2813</v>
      </c>
      <c r="D76" s="22" t="s">
        <v>96</v>
      </c>
      <c r="E76" s="22" t="str">
        <f>VLOOKUP(C76,[1]Sheet1!$C:$G,5,0)</f>
        <v>C1</v>
      </c>
      <c r="F76" s="21" t="s">
        <v>14</v>
      </c>
      <c r="G76" s="23" t="s">
        <v>92</v>
      </c>
      <c r="H76" s="23"/>
      <c r="I76" s="32">
        <v>5630</v>
      </c>
      <c r="J76" s="32">
        <v>1840</v>
      </c>
      <c r="K76" s="33">
        <v>0.351307189542484</v>
      </c>
    </row>
    <row r="77" s="15" customFormat="1" ht="15" customHeight="1" spans="1:11">
      <c r="A77" s="20">
        <v>75</v>
      </c>
      <c r="B77" s="21">
        <v>311</v>
      </c>
      <c r="C77" s="21">
        <v>2483</v>
      </c>
      <c r="D77" s="22" t="s">
        <v>97</v>
      </c>
      <c r="E77" s="22" t="str">
        <f>VLOOKUP(C77,[1]Sheet1!$C:$G,5,0)</f>
        <v>C1</v>
      </c>
      <c r="F77" s="21" t="s">
        <v>18</v>
      </c>
      <c r="G77" s="23" t="s">
        <v>92</v>
      </c>
      <c r="H77" s="23"/>
      <c r="I77" s="32">
        <v>5571</v>
      </c>
      <c r="J77" s="32">
        <v>1644</v>
      </c>
      <c r="K77" s="33">
        <v>0.267612646253423</v>
      </c>
    </row>
    <row r="78" s="15" customFormat="1" ht="18" customHeight="1" spans="1:11">
      <c r="A78" s="20">
        <v>76</v>
      </c>
      <c r="B78" s="21">
        <v>539</v>
      </c>
      <c r="C78" s="21">
        <v>2852</v>
      </c>
      <c r="D78" s="22" t="s">
        <v>98</v>
      </c>
      <c r="E78" s="22" t="str">
        <f>VLOOKUP(C78,[1]Sheet1!$C:$G,5,0)</f>
        <v>C1</v>
      </c>
      <c r="F78" s="21" t="s">
        <v>28</v>
      </c>
      <c r="G78" s="23" t="s">
        <v>92</v>
      </c>
      <c r="H78" s="23"/>
      <c r="I78" s="32">
        <v>5543</v>
      </c>
      <c r="J78" s="32">
        <v>1753</v>
      </c>
      <c r="K78" s="33">
        <v>0.307060755336617</v>
      </c>
    </row>
    <row r="79" s="15" customFormat="1" ht="15" customHeight="1" spans="1:11">
      <c r="A79" s="20">
        <v>77</v>
      </c>
      <c r="B79" s="21">
        <v>113299</v>
      </c>
      <c r="C79" s="21">
        <v>113299</v>
      </c>
      <c r="D79" s="22" t="s">
        <v>99</v>
      </c>
      <c r="E79" s="22" t="str">
        <f>VLOOKUP(C79,[1]Sheet1!$C:$G,5,0)</f>
        <v>B2</v>
      </c>
      <c r="F79" s="21" t="s">
        <v>14</v>
      </c>
      <c r="G79" s="23" t="s">
        <v>92</v>
      </c>
      <c r="H79" s="23"/>
      <c r="I79" s="32">
        <v>5530</v>
      </c>
      <c r="J79" s="32">
        <v>2040</v>
      </c>
      <c r="K79" s="33">
        <v>0.340329835082459</v>
      </c>
    </row>
    <row r="80" s="15" customFormat="1" ht="15" customHeight="1" spans="1:11">
      <c r="A80" s="20">
        <v>78</v>
      </c>
      <c r="B80" s="21">
        <v>122906</v>
      </c>
      <c r="C80" s="21">
        <v>122906</v>
      </c>
      <c r="D80" s="22" t="s">
        <v>100</v>
      </c>
      <c r="E80" s="22" t="str">
        <f>VLOOKUP(C80,[1]Sheet1!$C:$G,5,0)</f>
        <v>B2</v>
      </c>
      <c r="F80" s="21" t="s">
        <v>36</v>
      </c>
      <c r="G80" s="23" t="s">
        <v>92</v>
      </c>
      <c r="H80" s="23"/>
      <c r="I80" s="32">
        <v>5487</v>
      </c>
      <c r="J80" s="32">
        <v>1880</v>
      </c>
      <c r="K80" s="33">
        <v>0.352640545144804</v>
      </c>
    </row>
    <row r="81" s="15" customFormat="1" ht="15" customHeight="1" spans="1:11">
      <c r="A81" s="20">
        <v>79</v>
      </c>
      <c r="B81" s="21">
        <v>106569</v>
      </c>
      <c r="C81" s="21">
        <v>106569</v>
      </c>
      <c r="D81" s="22" t="s">
        <v>101</v>
      </c>
      <c r="E81" s="22" t="str">
        <f>VLOOKUP(C81,[1]Sheet1!$C:$G,5,0)</f>
        <v>C1</v>
      </c>
      <c r="F81" s="21" t="s">
        <v>18</v>
      </c>
      <c r="G81" s="23" t="s">
        <v>92</v>
      </c>
      <c r="H81" s="23"/>
      <c r="I81" s="32">
        <v>5371</v>
      </c>
      <c r="J81" s="32">
        <v>1541</v>
      </c>
      <c r="K81" s="33">
        <v>0.295404814004376</v>
      </c>
    </row>
    <row r="82" s="15" customFormat="1" ht="15" customHeight="1" spans="1:11">
      <c r="A82" s="20">
        <v>80</v>
      </c>
      <c r="B82" s="21">
        <v>107728</v>
      </c>
      <c r="C82" s="21">
        <v>107728</v>
      </c>
      <c r="D82" s="22" t="s">
        <v>102</v>
      </c>
      <c r="E82" s="22" t="str">
        <f>VLOOKUP(C82,[1]Sheet1!$C:$G,5,0)</f>
        <v>C1</v>
      </c>
      <c r="F82" s="21" t="s">
        <v>28</v>
      </c>
      <c r="G82" s="23" t="s">
        <v>92</v>
      </c>
      <c r="H82" s="23"/>
      <c r="I82" s="32">
        <v>5362</v>
      </c>
      <c r="J82" s="32">
        <v>1587</v>
      </c>
      <c r="K82" s="33">
        <v>0.454867256637168</v>
      </c>
    </row>
    <row r="83" s="15" customFormat="1" ht="15" customHeight="1" spans="1:11">
      <c r="A83" s="20">
        <v>81</v>
      </c>
      <c r="B83" s="21">
        <v>113833</v>
      </c>
      <c r="C83" s="21">
        <v>113833</v>
      </c>
      <c r="D83" s="22" t="s">
        <v>103</v>
      </c>
      <c r="E83" s="22" t="str">
        <f>VLOOKUP(C83,[1]Sheet1!$C:$G,5,0)</f>
        <v>C1</v>
      </c>
      <c r="F83" s="21" t="s">
        <v>21</v>
      </c>
      <c r="G83" s="23" t="s">
        <v>92</v>
      </c>
      <c r="H83" s="23"/>
      <c r="I83" s="32">
        <v>5311</v>
      </c>
      <c r="J83" s="32">
        <v>1850</v>
      </c>
      <c r="K83" s="33">
        <v>0.364394993045897</v>
      </c>
    </row>
    <row r="84" s="15" customFormat="1" ht="15" customHeight="1" spans="1:11">
      <c r="A84" s="20">
        <v>82</v>
      </c>
      <c r="B84" s="21">
        <v>716</v>
      </c>
      <c r="C84" s="21">
        <v>2873</v>
      </c>
      <c r="D84" s="22" t="s">
        <v>104</v>
      </c>
      <c r="E84" s="22" t="str">
        <f>VLOOKUP(C84,[1]Sheet1!$C:$G,5,0)</f>
        <v>C1</v>
      </c>
      <c r="F84" s="21" t="s">
        <v>28</v>
      </c>
      <c r="G84" s="23" t="s">
        <v>92</v>
      </c>
      <c r="H84" s="23"/>
      <c r="I84" s="32">
        <v>5152</v>
      </c>
      <c r="J84" s="32">
        <v>1613</v>
      </c>
      <c r="K84" s="33">
        <v>0.325966850828729</v>
      </c>
    </row>
    <row r="85" s="15" customFormat="1" ht="15" customHeight="1" spans="1:11">
      <c r="A85" s="20">
        <v>83</v>
      </c>
      <c r="B85" s="21">
        <v>723</v>
      </c>
      <c r="C85" s="21">
        <v>2771</v>
      </c>
      <c r="D85" s="22" t="s">
        <v>105</v>
      </c>
      <c r="E85" s="22" t="str">
        <f>VLOOKUP(C85,[1]Sheet1!$C:$G,5,0)</f>
        <v>C1</v>
      </c>
      <c r="F85" s="21" t="s">
        <v>21</v>
      </c>
      <c r="G85" s="23" t="s">
        <v>92</v>
      </c>
      <c r="H85" s="23"/>
      <c r="I85" s="32">
        <v>5150</v>
      </c>
      <c r="J85" s="32">
        <v>1668</v>
      </c>
      <c r="K85" s="33">
        <v>0.32129963898917</v>
      </c>
    </row>
    <row r="86" s="15" customFormat="1" ht="15" customHeight="1" spans="1:11">
      <c r="A86" s="20">
        <v>84</v>
      </c>
      <c r="B86" s="21">
        <v>355</v>
      </c>
      <c r="C86" s="21">
        <v>2816</v>
      </c>
      <c r="D86" s="22" t="s">
        <v>106</v>
      </c>
      <c r="E86" s="22" t="str">
        <f>VLOOKUP(C86,[1]Sheet1!$C:$G,5,0)</f>
        <v>C1</v>
      </c>
      <c r="F86" s="21" t="s">
        <v>36</v>
      </c>
      <c r="G86" s="23" t="s">
        <v>92</v>
      </c>
      <c r="H86" s="23"/>
      <c r="I86" s="32">
        <v>5143</v>
      </c>
      <c r="J86" s="32">
        <v>1541</v>
      </c>
      <c r="K86" s="33">
        <v>0.321428571428571</v>
      </c>
    </row>
    <row r="87" s="15" customFormat="1" ht="15" customHeight="1" spans="1:11">
      <c r="A87" s="20">
        <v>85</v>
      </c>
      <c r="B87" s="21">
        <v>594</v>
      </c>
      <c r="C87" s="21">
        <v>2851</v>
      </c>
      <c r="D87" s="22" t="s">
        <v>107</v>
      </c>
      <c r="E87" s="22" t="str">
        <f>VLOOKUP(C87,[1]Sheet1!$C:$G,5,0)</f>
        <v>C1</v>
      </c>
      <c r="F87" s="21" t="s">
        <v>28</v>
      </c>
      <c r="G87" s="23" t="s">
        <v>92</v>
      </c>
      <c r="H87" s="23"/>
      <c r="I87" s="32">
        <v>5121</v>
      </c>
      <c r="J87" s="32">
        <v>1559</v>
      </c>
      <c r="K87" s="33">
        <v>0.36283185840708</v>
      </c>
    </row>
    <row r="88" s="15" customFormat="1" ht="15" customHeight="1" spans="1:11">
      <c r="A88" s="20">
        <v>86</v>
      </c>
      <c r="B88" s="21">
        <v>114848</v>
      </c>
      <c r="C88" s="21">
        <v>2153</v>
      </c>
      <c r="D88" s="22" t="s">
        <v>108</v>
      </c>
      <c r="E88" s="22" t="str">
        <f>VLOOKUP(C88,[1]Sheet1!$C:$G,5,0)</f>
        <v>C1</v>
      </c>
      <c r="F88" s="21" t="s">
        <v>21</v>
      </c>
      <c r="G88" s="23" t="s">
        <v>92</v>
      </c>
      <c r="H88" s="23"/>
      <c r="I88" s="32">
        <v>5114</v>
      </c>
      <c r="J88" s="32">
        <v>1512</v>
      </c>
      <c r="K88" s="33">
        <v>0.307291666666667</v>
      </c>
    </row>
    <row r="89" s="15" customFormat="1" ht="15" customHeight="1" spans="1:11">
      <c r="A89" s="20">
        <v>87</v>
      </c>
      <c r="B89" s="21">
        <v>118951</v>
      </c>
      <c r="C89" s="21">
        <v>118951</v>
      </c>
      <c r="D89" s="22" t="s">
        <v>109</v>
      </c>
      <c r="E89" s="22" t="str">
        <f>VLOOKUP(C89,[1]Sheet1!$C:$G,5,0)</f>
        <v>C1</v>
      </c>
      <c r="F89" s="21" t="s">
        <v>21</v>
      </c>
      <c r="G89" s="23" t="s">
        <v>92</v>
      </c>
      <c r="H89" s="23"/>
      <c r="I89" s="32">
        <v>5112</v>
      </c>
      <c r="J89" s="32">
        <v>1666</v>
      </c>
      <c r="K89" s="33">
        <v>0.295112781954887</v>
      </c>
    </row>
    <row r="90" s="15" customFormat="1" ht="15" customHeight="1" spans="1:11">
      <c r="A90" s="20">
        <v>88</v>
      </c>
      <c r="B90" s="21">
        <v>745</v>
      </c>
      <c r="C90" s="21">
        <v>2422</v>
      </c>
      <c r="D90" s="22" t="s">
        <v>110</v>
      </c>
      <c r="E90" s="22" t="str">
        <f>VLOOKUP(C90,[1]Sheet1!$C:$G,5,0)</f>
        <v>C2</v>
      </c>
      <c r="F90" s="21" t="s">
        <v>18</v>
      </c>
      <c r="G90" s="23" t="s">
        <v>92</v>
      </c>
      <c r="H90" s="23"/>
      <c r="I90" s="32">
        <v>5071</v>
      </c>
      <c r="J90" s="32">
        <v>1478</v>
      </c>
      <c r="K90" s="33">
        <v>0.321972671587875</v>
      </c>
    </row>
    <row r="91" s="15" customFormat="1" ht="15" customHeight="1" spans="1:11">
      <c r="A91" s="20">
        <v>89</v>
      </c>
      <c r="B91" s="21">
        <v>113008</v>
      </c>
      <c r="C91" s="21">
        <v>113008</v>
      </c>
      <c r="D91" s="22" t="s">
        <v>111</v>
      </c>
      <c r="E91" s="22" t="str">
        <f>VLOOKUP(C91,[1]Sheet1!$C:$G,5,0)</f>
        <v>C1</v>
      </c>
      <c r="F91" s="21" t="s">
        <v>18</v>
      </c>
      <c r="G91" s="23" t="s">
        <v>92</v>
      </c>
      <c r="H91" s="23"/>
      <c r="I91" s="32">
        <v>5043</v>
      </c>
      <c r="J91" s="32">
        <v>1402</v>
      </c>
      <c r="K91" s="33">
        <v>0.259930685150627</v>
      </c>
    </row>
    <row r="92" s="15" customFormat="1" ht="15" customHeight="1" spans="1:11">
      <c r="A92" s="20">
        <v>90</v>
      </c>
      <c r="B92" s="21">
        <v>748</v>
      </c>
      <c r="C92" s="21">
        <v>2874</v>
      </c>
      <c r="D92" s="22" t="s">
        <v>112</v>
      </c>
      <c r="E92" s="22" t="str">
        <f>VLOOKUP(C92,[1]Sheet1!$C:$G,5,0)</f>
        <v>C1</v>
      </c>
      <c r="F92" s="21" t="s">
        <v>28</v>
      </c>
      <c r="G92" s="23" t="s">
        <v>92</v>
      </c>
      <c r="H92" s="23"/>
      <c r="I92" s="32">
        <v>5035</v>
      </c>
      <c r="J92" s="32">
        <v>1524</v>
      </c>
      <c r="K92" s="33">
        <v>0.377532228360958</v>
      </c>
    </row>
    <row r="93" s="15" customFormat="1" ht="15" customHeight="1" spans="1:11">
      <c r="A93" s="20">
        <v>91</v>
      </c>
      <c r="B93" s="21">
        <v>706</v>
      </c>
      <c r="C93" s="21">
        <v>2886</v>
      </c>
      <c r="D93" s="22" t="s">
        <v>113</v>
      </c>
      <c r="E93" s="22" t="str">
        <f>VLOOKUP(C93,[1]Sheet1!$C:$G,5,0)</f>
        <v>C1</v>
      </c>
      <c r="F93" s="21" t="s">
        <v>28</v>
      </c>
      <c r="G93" s="23" t="s">
        <v>92</v>
      </c>
      <c r="H93" s="23"/>
      <c r="I93" s="32">
        <v>5031</v>
      </c>
      <c r="J93" s="32">
        <v>1650</v>
      </c>
      <c r="K93" s="33">
        <v>0.340699815837937</v>
      </c>
    </row>
    <row r="94" s="15" customFormat="1" ht="15" customHeight="1" spans="1:11">
      <c r="A94" s="20">
        <v>92</v>
      </c>
      <c r="B94" s="21">
        <v>106865</v>
      </c>
      <c r="C94" s="21">
        <v>106865</v>
      </c>
      <c r="D94" s="22" t="s">
        <v>114</v>
      </c>
      <c r="E94" s="22" t="str">
        <f>VLOOKUP(C94,[1]Sheet1!$C:$G,5,0)</f>
        <v>C2</v>
      </c>
      <c r="F94" s="21" t="s">
        <v>14</v>
      </c>
      <c r="G94" s="23" t="s">
        <v>92</v>
      </c>
      <c r="H94" s="23"/>
      <c r="I94" s="32">
        <v>5030</v>
      </c>
      <c r="J94" s="32">
        <v>1540</v>
      </c>
      <c r="K94" s="33">
        <v>0.32695374800638</v>
      </c>
    </row>
    <row r="95" s="15" customFormat="1" ht="15" customHeight="1" spans="1:11">
      <c r="A95" s="20">
        <v>93</v>
      </c>
      <c r="B95" s="21">
        <v>103199</v>
      </c>
      <c r="C95" s="21">
        <v>103199</v>
      </c>
      <c r="D95" s="22" t="s">
        <v>115</v>
      </c>
      <c r="E95" s="22" t="str">
        <f>VLOOKUP(C95,[1]Sheet1!$C:$G,5,0)</f>
        <v>C1</v>
      </c>
      <c r="F95" s="21" t="s">
        <v>36</v>
      </c>
      <c r="G95" s="23" t="s">
        <v>92</v>
      </c>
      <c r="H95" s="23"/>
      <c r="I95" s="32">
        <v>5015</v>
      </c>
      <c r="J95" s="32">
        <v>1537</v>
      </c>
      <c r="K95" s="33">
        <v>0.340729001584786</v>
      </c>
    </row>
    <row r="96" s="15" customFormat="1" ht="15" customHeight="1" spans="1:11">
      <c r="A96" s="20">
        <v>94</v>
      </c>
      <c r="B96" s="21">
        <v>743</v>
      </c>
      <c r="C96" s="21">
        <v>2717</v>
      </c>
      <c r="D96" s="22" t="s">
        <v>116</v>
      </c>
      <c r="E96" s="22" t="str">
        <f>VLOOKUP(C96,[1]Sheet1!$C:$G,5,0)</f>
        <v>C1</v>
      </c>
      <c r="F96" s="21" t="s">
        <v>21</v>
      </c>
      <c r="G96" s="23" t="s">
        <v>92</v>
      </c>
      <c r="H96" s="23"/>
      <c r="I96" s="32">
        <v>4998</v>
      </c>
      <c r="J96" s="32">
        <v>1609</v>
      </c>
      <c r="K96" s="33">
        <v>0.301533219761499</v>
      </c>
    </row>
    <row r="97" s="15" customFormat="1" ht="15" customHeight="1" spans="1:11">
      <c r="A97" s="20">
        <v>95</v>
      </c>
      <c r="B97" s="21">
        <v>367</v>
      </c>
      <c r="C97" s="21">
        <v>2910</v>
      </c>
      <c r="D97" s="22" t="s">
        <v>117</v>
      </c>
      <c r="E97" s="22" t="str">
        <f>VLOOKUP(C97,[1]Sheet1!$C:$G,5,0)</f>
        <v>C1</v>
      </c>
      <c r="F97" s="21" t="s">
        <v>65</v>
      </c>
      <c r="G97" s="23" t="s">
        <v>92</v>
      </c>
      <c r="H97" s="23"/>
      <c r="I97" s="32">
        <v>4980</v>
      </c>
      <c r="J97" s="32">
        <v>1630</v>
      </c>
      <c r="K97" s="33">
        <v>0.303921568627451</v>
      </c>
    </row>
    <row r="98" s="15" customFormat="1" spans="1:11">
      <c r="A98" s="20">
        <v>96</v>
      </c>
      <c r="B98" s="21">
        <v>754</v>
      </c>
      <c r="C98" s="21">
        <v>2916</v>
      </c>
      <c r="D98" s="22" t="s">
        <v>118</v>
      </c>
      <c r="E98" s="22" t="str">
        <f>VLOOKUP(C98,[1]Sheet1!$C:$G,5,0)</f>
        <v>C2</v>
      </c>
      <c r="F98" s="21" t="s">
        <v>65</v>
      </c>
      <c r="G98" s="23" t="s">
        <v>92</v>
      </c>
      <c r="H98" s="23"/>
      <c r="I98" s="32">
        <v>4930</v>
      </c>
      <c r="J98" s="32">
        <v>1509</v>
      </c>
      <c r="K98" s="33">
        <v>0.307550644567219</v>
      </c>
    </row>
    <row r="99" s="15" customFormat="1" ht="15" customHeight="1" spans="1:11">
      <c r="A99" s="20">
        <v>97</v>
      </c>
      <c r="B99" s="21">
        <v>721</v>
      </c>
      <c r="C99" s="21">
        <v>2865</v>
      </c>
      <c r="D99" s="22" t="s">
        <v>119</v>
      </c>
      <c r="E99" s="22" t="str">
        <f>VLOOKUP(C99,[1]Sheet1!$C:$G,5,0)</f>
        <v>C1</v>
      </c>
      <c r="F99" s="21" t="s">
        <v>28</v>
      </c>
      <c r="G99" s="23" t="s">
        <v>92</v>
      </c>
      <c r="H99" s="23"/>
      <c r="I99" s="32">
        <v>4924</v>
      </c>
      <c r="J99" s="32">
        <v>1599</v>
      </c>
      <c r="K99" s="33">
        <v>0.327071452532707</v>
      </c>
    </row>
    <row r="100" s="15" customFormat="1" ht="15" customHeight="1" spans="1:11">
      <c r="A100" s="20">
        <v>98</v>
      </c>
      <c r="B100" s="21">
        <v>570</v>
      </c>
      <c r="C100" s="21">
        <v>2414</v>
      </c>
      <c r="D100" s="22" t="s">
        <v>120</v>
      </c>
      <c r="E100" s="22" t="str">
        <f>VLOOKUP(C100,[1]Sheet1!$C:$G,5,0)</f>
        <v>C1</v>
      </c>
      <c r="F100" s="21" t="s">
        <v>21</v>
      </c>
      <c r="G100" s="23" t="s">
        <v>92</v>
      </c>
      <c r="H100" s="23"/>
      <c r="I100" s="32">
        <v>4880</v>
      </c>
      <c r="J100" s="32">
        <v>1553</v>
      </c>
      <c r="K100" s="33">
        <v>0.359531772575251</v>
      </c>
    </row>
    <row r="101" s="15" customFormat="1" ht="15" customHeight="1" spans="1:11">
      <c r="A101" s="20">
        <v>99</v>
      </c>
      <c r="B101" s="21">
        <v>102935</v>
      </c>
      <c r="C101" s="21">
        <v>102935</v>
      </c>
      <c r="D101" s="22" t="s">
        <v>121</v>
      </c>
      <c r="E101" s="22" t="str">
        <f>VLOOKUP(C101,[1]Sheet1!$C:$G,5,0)</f>
        <v>C1</v>
      </c>
      <c r="F101" s="21" t="s">
        <v>14</v>
      </c>
      <c r="G101" s="23" t="s">
        <v>92</v>
      </c>
      <c r="H101" s="23"/>
      <c r="I101" s="32">
        <v>4830</v>
      </c>
      <c r="J101" s="32">
        <v>1640</v>
      </c>
      <c r="K101" s="33">
        <v>0.334890965732087</v>
      </c>
    </row>
    <row r="102" s="15" customFormat="1" ht="15" customHeight="1" spans="1:11">
      <c r="A102" s="20">
        <v>100</v>
      </c>
      <c r="B102" s="21">
        <v>102479</v>
      </c>
      <c r="C102" s="21">
        <v>102479</v>
      </c>
      <c r="D102" s="22" t="s">
        <v>122</v>
      </c>
      <c r="E102" s="22" t="str">
        <f>VLOOKUP(C102,[1]Sheet1!$C:$G,5,0)</f>
        <v>C1</v>
      </c>
      <c r="F102" s="21" t="s">
        <v>36</v>
      </c>
      <c r="G102" s="23" t="s">
        <v>92</v>
      </c>
      <c r="H102" s="23"/>
      <c r="I102" s="32">
        <v>4828</v>
      </c>
      <c r="J102" s="32">
        <v>1447</v>
      </c>
      <c r="K102" s="33">
        <v>0.31015037593985</v>
      </c>
    </row>
    <row r="103" s="15" customFormat="1" ht="15" customHeight="1" spans="1:11">
      <c r="A103" s="20">
        <v>101</v>
      </c>
      <c r="B103" s="21">
        <v>119262</v>
      </c>
      <c r="C103" s="21">
        <v>119262</v>
      </c>
      <c r="D103" s="22" t="s">
        <v>123</v>
      </c>
      <c r="E103" s="22" t="str">
        <f>VLOOKUP(C103,[1]Sheet1!$C:$G,5,0)</f>
        <v>C1</v>
      </c>
      <c r="F103" s="21" t="s">
        <v>36</v>
      </c>
      <c r="G103" s="23" t="s">
        <v>92</v>
      </c>
      <c r="H103" s="23"/>
      <c r="I103" s="32">
        <v>4776</v>
      </c>
      <c r="J103" s="32">
        <v>1626</v>
      </c>
      <c r="K103" s="33">
        <v>0.325187969924812</v>
      </c>
    </row>
    <row r="104" s="15" customFormat="1" ht="15" customHeight="1" spans="1:11">
      <c r="A104" s="20">
        <v>102</v>
      </c>
      <c r="B104" s="21">
        <v>740</v>
      </c>
      <c r="C104" s="21">
        <v>2714</v>
      </c>
      <c r="D104" s="22" t="s">
        <v>124</v>
      </c>
      <c r="E104" s="22" t="str">
        <f>VLOOKUP(C104,[1]Sheet1!$C:$G,5,0)</f>
        <v>C1</v>
      </c>
      <c r="F104" s="21" t="s">
        <v>36</v>
      </c>
      <c r="G104" s="23" t="s">
        <v>92</v>
      </c>
      <c r="H104" s="23"/>
      <c r="I104" s="32">
        <v>4768</v>
      </c>
      <c r="J104" s="32">
        <v>1501</v>
      </c>
      <c r="K104" s="33">
        <v>0.327433628318584</v>
      </c>
    </row>
    <row r="105" s="15" customFormat="1" ht="15" customHeight="1" spans="1:11">
      <c r="A105" s="20">
        <v>103</v>
      </c>
      <c r="B105" s="21">
        <v>122198</v>
      </c>
      <c r="C105" s="21">
        <v>122198</v>
      </c>
      <c r="D105" s="22" t="s">
        <v>125</v>
      </c>
      <c r="E105" s="22" t="str">
        <f>VLOOKUP(C105,[1]Sheet1!$C:$G,5,0)</f>
        <v>C1</v>
      </c>
      <c r="F105" s="21" t="s">
        <v>36</v>
      </c>
      <c r="G105" s="23" t="s">
        <v>92</v>
      </c>
      <c r="H105" s="23"/>
      <c r="I105" s="32">
        <v>4743</v>
      </c>
      <c r="J105" s="32">
        <v>1263</v>
      </c>
      <c r="K105" s="33">
        <v>0.281090289608177</v>
      </c>
    </row>
    <row r="106" s="15" customFormat="1" ht="15" customHeight="1" spans="1:11">
      <c r="A106" s="20">
        <v>104</v>
      </c>
      <c r="B106" s="21">
        <v>112415</v>
      </c>
      <c r="C106" s="21">
        <v>112415</v>
      </c>
      <c r="D106" s="22" t="s">
        <v>126</v>
      </c>
      <c r="E106" s="22" t="str">
        <f>VLOOKUP(C106,[1]Sheet1!$C:$G,5,0)</f>
        <v>C2</v>
      </c>
      <c r="F106" s="21" t="s">
        <v>18</v>
      </c>
      <c r="G106" s="23" t="s">
        <v>92</v>
      </c>
      <c r="H106" s="23"/>
      <c r="I106" s="32">
        <v>4736</v>
      </c>
      <c r="J106" s="32">
        <v>1307</v>
      </c>
      <c r="K106" s="33">
        <v>0.326466480446927</v>
      </c>
    </row>
    <row r="107" s="15" customFormat="1" ht="15" customHeight="1" spans="1:11">
      <c r="A107" s="20">
        <v>105</v>
      </c>
      <c r="B107" s="21">
        <v>710</v>
      </c>
      <c r="C107" s="21">
        <v>2888</v>
      </c>
      <c r="D107" s="22" t="s">
        <v>127</v>
      </c>
      <c r="E107" s="22" t="str">
        <f>VLOOKUP(C107,[1]Sheet1!$C:$G,5,0)</f>
        <v>C2</v>
      </c>
      <c r="F107" s="21" t="s">
        <v>28</v>
      </c>
      <c r="G107" s="23" t="s">
        <v>92</v>
      </c>
      <c r="H107" s="23"/>
      <c r="I107" s="32">
        <v>4732</v>
      </c>
      <c r="J107" s="32">
        <v>1547</v>
      </c>
      <c r="K107" s="33">
        <v>0.327450980392157</v>
      </c>
    </row>
    <row r="108" s="15" customFormat="1" ht="15" customHeight="1" spans="1:11">
      <c r="A108" s="20">
        <v>106</v>
      </c>
      <c r="B108" s="21">
        <v>117310</v>
      </c>
      <c r="C108" s="21">
        <v>117310</v>
      </c>
      <c r="D108" s="22" t="s">
        <v>128</v>
      </c>
      <c r="E108" s="22" t="str">
        <f>VLOOKUP(C108,[1]Sheet1!$C:$G,5,0)</f>
        <v>C2</v>
      </c>
      <c r="F108" s="21" t="s">
        <v>14</v>
      </c>
      <c r="G108" s="23" t="s">
        <v>92</v>
      </c>
      <c r="H108" s="23"/>
      <c r="I108" s="32">
        <v>4730</v>
      </c>
      <c r="J108" s="32">
        <v>1340</v>
      </c>
      <c r="K108" s="33">
        <v>0.343915343915344</v>
      </c>
    </row>
    <row r="109" s="15" customFormat="1" ht="15" customHeight="1" spans="1:11">
      <c r="A109" s="20">
        <v>107</v>
      </c>
      <c r="B109" s="21">
        <v>704</v>
      </c>
      <c r="C109" s="21">
        <v>2901</v>
      </c>
      <c r="D109" s="22" t="s">
        <v>129</v>
      </c>
      <c r="E109" s="22" t="str">
        <f>VLOOKUP(C109,[1]Sheet1!$C:$G,5,0)</f>
        <v>C1</v>
      </c>
      <c r="F109" s="21" t="s">
        <v>28</v>
      </c>
      <c r="G109" s="23" t="s">
        <v>92</v>
      </c>
      <c r="H109" s="23"/>
      <c r="I109" s="32">
        <v>4730</v>
      </c>
      <c r="J109" s="32">
        <v>1532</v>
      </c>
      <c r="K109" s="33">
        <v>0.327450980392157</v>
      </c>
    </row>
    <row r="110" s="15" customFormat="1" ht="15" customHeight="1" spans="1:11">
      <c r="A110" s="20">
        <v>108</v>
      </c>
      <c r="B110" s="21">
        <v>104533</v>
      </c>
      <c r="C110" s="21">
        <v>104533</v>
      </c>
      <c r="D110" s="22" t="s">
        <v>130</v>
      </c>
      <c r="E110" s="22" t="str">
        <f>VLOOKUP(C110,[1]Sheet1!$C:$G,5,0)</f>
        <v>C1</v>
      </c>
      <c r="F110" s="21" t="s">
        <v>28</v>
      </c>
      <c r="G110" s="23" t="s">
        <v>92</v>
      </c>
      <c r="H110" s="23"/>
      <c r="I110" s="32">
        <v>4729</v>
      </c>
      <c r="J110" s="32">
        <v>1452</v>
      </c>
      <c r="K110" s="33">
        <v>0.262430939226519</v>
      </c>
    </row>
    <row r="111" s="15" customFormat="1" ht="15" customHeight="1" spans="1:11">
      <c r="A111" s="20">
        <v>109</v>
      </c>
      <c r="B111" s="21">
        <v>118758</v>
      </c>
      <c r="C111" s="21">
        <v>118758</v>
      </c>
      <c r="D111" s="22" t="s">
        <v>131</v>
      </c>
      <c r="E111" s="22" t="str">
        <f>VLOOKUP(C111,[1]Sheet1!$C:$G,5,0)</f>
        <v>C1</v>
      </c>
      <c r="F111" s="21" t="s">
        <v>36</v>
      </c>
      <c r="G111" s="23" t="s">
        <v>92</v>
      </c>
      <c r="H111" s="23"/>
      <c r="I111" s="32">
        <v>4692</v>
      </c>
      <c r="J111" s="32">
        <v>1356</v>
      </c>
      <c r="K111" s="33">
        <v>0.281531531531532</v>
      </c>
    </row>
    <row r="112" s="15" customFormat="1" ht="15" customHeight="1" spans="1:11">
      <c r="A112" s="20">
        <v>110</v>
      </c>
      <c r="B112" s="21">
        <v>573</v>
      </c>
      <c r="C112" s="21">
        <v>2715</v>
      </c>
      <c r="D112" s="22" t="s">
        <v>132</v>
      </c>
      <c r="E112" s="22" t="str">
        <f>VLOOKUP(C112,[1]Sheet1!$C:$G,5,0)</f>
        <v>C1</v>
      </c>
      <c r="F112" s="21" t="s">
        <v>30</v>
      </c>
      <c r="G112" s="23" t="s">
        <v>92</v>
      </c>
      <c r="H112" s="23"/>
      <c r="I112" s="32">
        <v>4648</v>
      </c>
      <c r="J112" s="32">
        <v>1422</v>
      </c>
      <c r="K112" s="33">
        <v>0.33627254509018</v>
      </c>
    </row>
    <row r="113" s="15" customFormat="1" ht="15" customHeight="1" spans="1:11">
      <c r="A113" s="20">
        <v>111</v>
      </c>
      <c r="B113" s="21">
        <v>113025</v>
      </c>
      <c r="C113" s="21">
        <v>113025</v>
      </c>
      <c r="D113" s="22" t="s">
        <v>133</v>
      </c>
      <c r="E113" s="22" t="str">
        <f>VLOOKUP(C113,[1]Sheet1!$C:$G,5,0)</f>
        <v>C1</v>
      </c>
      <c r="F113" s="21" t="s">
        <v>21</v>
      </c>
      <c r="G113" s="23" t="s">
        <v>92</v>
      </c>
      <c r="H113" s="23"/>
      <c r="I113" s="32">
        <v>4626</v>
      </c>
      <c r="J113" s="32">
        <v>1330</v>
      </c>
      <c r="K113" s="33">
        <v>0.353582554517134</v>
      </c>
    </row>
    <row r="114" s="15" customFormat="1" ht="15" customHeight="1" spans="1:11">
      <c r="A114" s="20">
        <v>112</v>
      </c>
      <c r="B114" s="21">
        <v>733</v>
      </c>
      <c r="C114" s="21">
        <v>2713</v>
      </c>
      <c r="D114" s="22" t="s">
        <v>134</v>
      </c>
      <c r="E114" s="22" t="str">
        <f>VLOOKUP(C114,[1]Sheet1!$C:$G,5,0)</f>
        <v>C2</v>
      </c>
      <c r="F114" s="21" t="s">
        <v>30</v>
      </c>
      <c r="G114" s="23" t="s">
        <v>92</v>
      </c>
      <c r="H114" s="23"/>
      <c r="I114" s="32">
        <v>4584</v>
      </c>
      <c r="J114" s="32">
        <v>1386</v>
      </c>
      <c r="K114" s="33">
        <v>0.306079664570231</v>
      </c>
    </row>
    <row r="115" s="15" customFormat="1" ht="15" customHeight="1" spans="1:11">
      <c r="A115" s="20">
        <v>113</v>
      </c>
      <c r="B115" s="21">
        <v>118151</v>
      </c>
      <c r="C115" s="21">
        <v>118151</v>
      </c>
      <c r="D115" s="22" t="s">
        <v>135</v>
      </c>
      <c r="E115" s="22" t="str">
        <f>VLOOKUP(C115,[1]Sheet1!$C:$G,5,0)</f>
        <v>C2</v>
      </c>
      <c r="F115" s="21" t="s">
        <v>18</v>
      </c>
      <c r="G115" s="23" t="s">
        <v>92</v>
      </c>
      <c r="H115" s="23"/>
      <c r="I115" s="32">
        <v>4556</v>
      </c>
      <c r="J115" s="32">
        <v>1405</v>
      </c>
      <c r="K115" s="33">
        <v>0.321013361096651</v>
      </c>
    </row>
    <row r="116" s="15" customFormat="1" ht="15" customHeight="1" spans="1:11">
      <c r="A116" s="20">
        <v>114</v>
      </c>
      <c r="B116" s="21">
        <v>106485</v>
      </c>
      <c r="C116" s="21">
        <v>106485</v>
      </c>
      <c r="D116" s="22" t="s">
        <v>136</v>
      </c>
      <c r="E116" s="22" t="str">
        <f>VLOOKUP(C116,[1]Sheet1!$C:$G,5,0)</f>
        <v>C1</v>
      </c>
      <c r="F116" s="21" t="s">
        <v>14</v>
      </c>
      <c r="G116" s="23" t="s">
        <v>92</v>
      </c>
      <c r="H116" s="23"/>
      <c r="I116" s="32">
        <v>4530</v>
      </c>
      <c r="J116" s="32">
        <v>1340</v>
      </c>
      <c r="K116" s="33">
        <v>0.326633165829146</v>
      </c>
    </row>
    <row r="117" s="15" customFormat="1" ht="15" customHeight="1" spans="1:11">
      <c r="A117" s="20">
        <v>115</v>
      </c>
      <c r="B117" s="21">
        <v>110378</v>
      </c>
      <c r="C117" s="21">
        <v>110378</v>
      </c>
      <c r="D117" s="22" t="s">
        <v>137</v>
      </c>
      <c r="E117" s="22" t="str">
        <f>VLOOKUP(C117,[1]Sheet1!$C:$G,5,0)</f>
        <v>B2</v>
      </c>
      <c r="F117" s="21" t="s">
        <v>28</v>
      </c>
      <c r="G117" s="23" t="s">
        <v>92</v>
      </c>
      <c r="H117" s="23"/>
      <c r="I117" s="32">
        <v>4502</v>
      </c>
      <c r="J117" s="32">
        <v>1223</v>
      </c>
      <c r="K117" s="33">
        <v>0.329140461215933</v>
      </c>
    </row>
    <row r="118" s="15" customFormat="1" ht="15" customHeight="1" spans="1:11">
      <c r="A118" s="20">
        <v>116</v>
      </c>
      <c r="B118" s="21">
        <v>119622</v>
      </c>
      <c r="C118" s="21">
        <v>119622</v>
      </c>
      <c r="D118" s="22" t="s">
        <v>138</v>
      </c>
      <c r="E118" s="22" t="str">
        <f>VLOOKUP(C118,[1]Sheet1!$C:$G,5,0)</f>
        <v>C2</v>
      </c>
      <c r="F118" s="21" t="s">
        <v>14</v>
      </c>
      <c r="G118" s="23" t="s">
        <v>92</v>
      </c>
      <c r="H118" s="23"/>
      <c r="I118" s="32">
        <v>4430</v>
      </c>
      <c r="J118" s="32">
        <v>1340</v>
      </c>
      <c r="K118" s="33">
        <v>0.291005291005291</v>
      </c>
    </row>
    <row r="119" s="15" customFormat="1" ht="15" customHeight="1" spans="1:11">
      <c r="A119" s="20">
        <v>117</v>
      </c>
      <c r="B119" s="21">
        <v>713</v>
      </c>
      <c r="C119" s="21">
        <v>2883</v>
      </c>
      <c r="D119" s="22" t="s">
        <v>139</v>
      </c>
      <c r="E119" s="22" t="str">
        <f>VLOOKUP(C119,[1]Sheet1!$C:$G,5,0)</f>
        <v>C2</v>
      </c>
      <c r="F119" s="21" t="s">
        <v>28</v>
      </c>
      <c r="G119" s="23" t="s">
        <v>92</v>
      </c>
      <c r="H119" s="23"/>
      <c r="I119" s="32">
        <v>4260</v>
      </c>
      <c r="J119" s="32">
        <v>1319</v>
      </c>
      <c r="K119" s="33">
        <v>0.294589178356713</v>
      </c>
    </row>
    <row r="120" s="15" customFormat="1" ht="15" customHeight="1" spans="1:11">
      <c r="A120" s="20">
        <v>118</v>
      </c>
      <c r="B120" s="21">
        <v>720</v>
      </c>
      <c r="C120" s="21">
        <v>2844</v>
      </c>
      <c r="D120" s="22" t="s">
        <v>140</v>
      </c>
      <c r="E120" s="22" t="str">
        <f>VLOOKUP(C120,[1]Sheet1!$C:$G,5,0)</f>
        <v>C2</v>
      </c>
      <c r="F120" s="21" t="s">
        <v>28</v>
      </c>
      <c r="G120" s="23" t="s">
        <v>92</v>
      </c>
      <c r="H120" s="23"/>
      <c r="I120" s="32">
        <v>4212</v>
      </c>
      <c r="J120" s="32">
        <v>1235</v>
      </c>
      <c r="K120" s="33">
        <v>0.294589178356713</v>
      </c>
    </row>
    <row r="121" s="15" customFormat="1" ht="15" customHeight="1" spans="1:11">
      <c r="A121" s="20">
        <v>119</v>
      </c>
      <c r="B121" s="21">
        <v>104429</v>
      </c>
      <c r="C121" s="21">
        <v>104429</v>
      </c>
      <c r="D121" s="22" t="s">
        <v>141</v>
      </c>
      <c r="E121" s="22" t="str">
        <f>VLOOKUP(C121,[1]Sheet1!$C:$G,5,0)</f>
        <v>C1</v>
      </c>
      <c r="F121" s="21" t="s">
        <v>21</v>
      </c>
      <c r="G121" s="23" t="s">
        <v>92</v>
      </c>
      <c r="H121" s="23"/>
      <c r="I121" s="32">
        <v>4161</v>
      </c>
      <c r="J121" s="32">
        <v>1160</v>
      </c>
      <c r="K121" s="33">
        <v>0.264583333333333</v>
      </c>
    </row>
    <row r="122" s="15" customFormat="1" ht="15" customHeight="1" spans="1:11">
      <c r="A122" s="20">
        <v>120</v>
      </c>
      <c r="B122" s="21">
        <v>102564</v>
      </c>
      <c r="C122" s="21">
        <v>102564</v>
      </c>
      <c r="D122" s="22" t="s">
        <v>142</v>
      </c>
      <c r="E122" s="22" t="str">
        <f>VLOOKUP(C122,[1]Sheet1!$C:$G,5,0)</f>
        <v>C2</v>
      </c>
      <c r="F122" s="21" t="s">
        <v>28</v>
      </c>
      <c r="G122" s="23" t="s">
        <v>92</v>
      </c>
      <c r="H122" s="23"/>
      <c r="I122" s="32">
        <v>4114</v>
      </c>
      <c r="J122" s="32">
        <v>1229</v>
      </c>
      <c r="K122" s="33">
        <v>0.372083668543846</v>
      </c>
    </row>
    <row r="123" s="15" customFormat="1" ht="15" customHeight="1" spans="1:11">
      <c r="A123" s="20">
        <v>121</v>
      </c>
      <c r="B123" s="34">
        <v>113023</v>
      </c>
      <c r="C123" s="21">
        <v>2326</v>
      </c>
      <c r="D123" s="22" t="s">
        <v>143</v>
      </c>
      <c r="E123" s="22" t="str">
        <f>VLOOKUP(C123,[1]Sheet1!$C:$G,5,0)</f>
        <v>C2</v>
      </c>
      <c r="F123" s="21" t="s">
        <v>14</v>
      </c>
      <c r="G123" s="23" t="s">
        <v>92</v>
      </c>
      <c r="H123" s="23"/>
      <c r="I123" s="32">
        <v>4030</v>
      </c>
      <c r="J123" s="32">
        <v>1040</v>
      </c>
      <c r="K123" s="33">
        <v>0.30625</v>
      </c>
    </row>
    <row r="124" s="15" customFormat="1" ht="15" customHeight="1" spans="1:11">
      <c r="A124" s="20">
        <v>122</v>
      </c>
      <c r="B124" s="21">
        <v>123007</v>
      </c>
      <c r="C124" s="21">
        <v>123007</v>
      </c>
      <c r="D124" s="22" t="s">
        <v>144</v>
      </c>
      <c r="E124" s="22" t="str">
        <f>VLOOKUP(C124,[1]Sheet1!$C:$G,5,0)</f>
        <v>C2</v>
      </c>
      <c r="F124" s="21" t="s">
        <v>28</v>
      </c>
      <c r="G124" s="23" t="s">
        <v>92</v>
      </c>
      <c r="H124" s="23"/>
      <c r="I124" s="32">
        <v>4026</v>
      </c>
      <c r="J124" s="32">
        <v>1160</v>
      </c>
      <c r="K124" s="33">
        <v>0.283018867924528</v>
      </c>
    </row>
    <row r="125" s="15" customFormat="1" ht="17" customHeight="1" spans="1:11">
      <c r="A125" s="20">
        <v>123</v>
      </c>
      <c r="B125" s="21">
        <v>732</v>
      </c>
      <c r="C125" s="21">
        <v>2837</v>
      </c>
      <c r="D125" s="22" t="s">
        <v>145</v>
      </c>
      <c r="E125" s="22" t="str">
        <f>VLOOKUP(C125,[1]Sheet1!$C:$G,5,0)</f>
        <v>C1</v>
      </c>
      <c r="F125" s="21" t="s">
        <v>28</v>
      </c>
      <c r="G125" s="23" t="s">
        <v>92</v>
      </c>
      <c r="H125" s="23"/>
      <c r="I125" s="32">
        <v>4001</v>
      </c>
      <c r="J125" s="32">
        <v>1124</v>
      </c>
      <c r="K125" s="33">
        <v>0.33695652173913</v>
      </c>
    </row>
    <row r="126" s="15" customFormat="1" ht="18" customHeight="1" spans="1:11">
      <c r="A126" s="20">
        <v>124</v>
      </c>
      <c r="B126" s="21">
        <v>727</v>
      </c>
      <c r="C126" s="21">
        <v>2409</v>
      </c>
      <c r="D126" s="22" t="s">
        <v>146</v>
      </c>
      <c r="E126" s="22" t="str">
        <f>VLOOKUP(C126,[1]Sheet1!$C:$G,5,0)</f>
        <v>C2</v>
      </c>
      <c r="F126" s="21" t="s">
        <v>18</v>
      </c>
      <c r="G126" s="23" t="s">
        <v>92</v>
      </c>
      <c r="H126" s="23"/>
      <c r="I126" s="32">
        <v>3987</v>
      </c>
      <c r="J126" s="32">
        <v>1227</v>
      </c>
      <c r="K126" s="33">
        <v>0.275264677574591</v>
      </c>
    </row>
    <row r="127" s="15" customFormat="1" ht="18" customHeight="1" spans="1:11">
      <c r="A127" s="20">
        <v>125</v>
      </c>
      <c r="B127" s="21">
        <v>102567</v>
      </c>
      <c r="C127" s="21">
        <v>102567</v>
      </c>
      <c r="D127" s="22" t="s">
        <v>147</v>
      </c>
      <c r="E127" s="22" t="str">
        <f>VLOOKUP(C127,[1]Sheet1!$C:$G,5,0)</f>
        <v>C2</v>
      </c>
      <c r="F127" s="21" t="s">
        <v>30</v>
      </c>
      <c r="G127" s="23" t="s">
        <v>92</v>
      </c>
      <c r="H127" s="23"/>
      <c r="I127" s="32">
        <v>3913</v>
      </c>
      <c r="J127" s="32">
        <v>1126</v>
      </c>
      <c r="K127" s="33">
        <v>0.274725274725275</v>
      </c>
    </row>
    <row r="128" s="15" customFormat="1" ht="18" customHeight="1" spans="1:11">
      <c r="A128" s="20">
        <v>126</v>
      </c>
      <c r="B128" s="21">
        <v>115971</v>
      </c>
      <c r="C128" s="21">
        <v>115971</v>
      </c>
      <c r="D128" s="22" t="s">
        <v>148</v>
      </c>
      <c r="E128" s="22" t="str">
        <f>VLOOKUP(C128,[1]Sheet1!$C:$G,5,0)</f>
        <v>C2</v>
      </c>
      <c r="F128" s="21" t="s">
        <v>21</v>
      </c>
      <c r="G128" s="23" t="s">
        <v>92</v>
      </c>
      <c r="H128" s="23"/>
      <c r="I128" s="32">
        <v>3888</v>
      </c>
      <c r="J128" s="32">
        <v>1135</v>
      </c>
      <c r="K128" s="33">
        <v>0.252747252747253</v>
      </c>
    </row>
    <row r="129" s="15" customFormat="1" ht="17" customHeight="1" spans="1:11">
      <c r="A129" s="20">
        <v>127</v>
      </c>
      <c r="B129" s="21">
        <v>117923</v>
      </c>
      <c r="C129" s="21">
        <v>117923</v>
      </c>
      <c r="D129" s="22" t="s">
        <v>149</v>
      </c>
      <c r="E129" s="22" t="str">
        <f>VLOOKUP(C129,[1]Sheet1!$C:$G,5,0)</f>
        <v>C2</v>
      </c>
      <c r="F129" s="21" t="s">
        <v>28</v>
      </c>
      <c r="G129" s="23" t="s">
        <v>92</v>
      </c>
      <c r="H129" s="23"/>
      <c r="I129" s="32">
        <v>3830</v>
      </c>
      <c r="J129" s="32">
        <v>1130</v>
      </c>
      <c r="K129" s="33">
        <v>0.303736263736264</v>
      </c>
    </row>
    <row r="130" s="15" customFormat="1" ht="17" customHeight="1" spans="1:11">
      <c r="A130" s="20">
        <v>128</v>
      </c>
      <c r="B130" s="21">
        <v>104838</v>
      </c>
      <c r="C130" s="21">
        <v>104838</v>
      </c>
      <c r="D130" s="22" t="s">
        <v>150</v>
      </c>
      <c r="E130" s="22" t="str">
        <f>VLOOKUP(C130,[1]Sheet1!$C:$G,5,0)</f>
        <v>C2</v>
      </c>
      <c r="F130" s="21" t="s">
        <v>65</v>
      </c>
      <c r="G130" s="23" t="s">
        <v>92</v>
      </c>
      <c r="H130" s="23"/>
      <c r="I130" s="32">
        <v>3730</v>
      </c>
      <c r="J130" s="32">
        <v>1044</v>
      </c>
      <c r="K130" s="33">
        <v>0.304054054054054</v>
      </c>
    </row>
    <row r="131" s="15" customFormat="1" ht="15" customHeight="1" spans="1:11">
      <c r="A131" s="20">
        <v>129</v>
      </c>
      <c r="B131" s="21">
        <v>56</v>
      </c>
      <c r="C131" s="21">
        <v>2894</v>
      </c>
      <c r="D131" s="22" t="s">
        <v>151</v>
      </c>
      <c r="E131" s="22" t="str">
        <f>VLOOKUP(C131,[1]Sheet1!$C:$G,5,0)</f>
        <v>C2</v>
      </c>
      <c r="F131" s="21" t="s">
        <v>65</v>
      </c>
      <c r="G131" s="23" t="s">
        <v>92</v>
      </c>
      <c r="H131" s="23"/>
      <c r="I131" s="32">
        <v>3679</v>
      </c>
      <c r="J131" s="32">
        <v>1124</v>
      </c>
      <c r="K131" s="33">
        <v>0.302654428181593</v>
      </c>
    </row>
    <row r="132" s="15" customFormat="1" ht="15" customHeight="1" spans="1:11">
      <c r="A132" s="20">
        <v>130</v>
      </c>
      <c r="B132" s="35">
        <v>302867</v>
      </c>
      <c r="C132" s="21">
        <v>302867</v>
      </c>
      <c r="D132" s="35" t="s">
        <v>152</v>
      </c>
      <c r="E132" s="22" t="str">
        <f>VLOOKUP(C132,[1]Sheet1!$C:$G,5,0)</f>
        <v>C2</v>
      </c>
      <c r="F132" s="21" t="s">
        <v>36</v>
      </c>
      <c r="G132" s="23" t="s">
        <v>92</v>
      </c>
      <c r="H132" s="23"/>
      <c r="I132" s="32">
        <v>3651</v>
      </c>
      <c r="J132" s="32">
        <v>1000</v>
      </c>
      <c r="K132" s="33">
        <v>0.3</v>
      </c>
    </row>
    <row r="133" s="15" customFormat="1" ht="15" customHeight="1" spans="1:11">
      <c r="A133" s="20">
        <v>131</v>
      </c>
      <c r="B133" s="35">
        <v>116773</v>
      </c>
      <c r="C133" s="21">
        <v>2274</v>
      </c>
      <c r="D133" s="35" t="s">
        <v>153</v>
      </c>
      <c r="E133" s="22" t="str">
        <f>VLOOKUP(C133,[1]Sheet1!$C:$G,5,0)</f>
        <v>C2</v>
      </c>
      <c r="F133" s="21" t="s">
        <v>14</v>
      </c>
      <c r="G133" s="23" t="s">
        <v>92</v>
      </c>
      <c r="H133" s="23"/>
      <c r="I133" s="32">
        <v>3580</v>
      </c>
      <c r="J133" s="32">
        <v>840</v>
      </c>
      <c r="K133" s="33">
        <v>0.336188436830835</v>
      </c>
    </row>
    <row r="134" s="15" customFormat="1" ht="15" customHeight="1" spans="1:11">
      <c r="A134" s="20">
        <v>132</v>
      </c>
      <c r="B134" s="21">
        <v>339</v>
      </c>
      <c r="C134" s="21">
        <v>2408</v>
      </c>
      <c r="D134" s="22" t="s">
        <v>154</v>
      </c>
      <c r="E134" s="22" t="str">
        <f>VLOOKUP(C134,[1]Sheet1!$C:$G,5,0)</f>
        <v>C2</v>
      </c>
      <c r="F134" s="21" t="s">
        <v>18</v>
      </c>
      <c r="G134" s="23" t="s">
        <v>92</v>
      </c>
      <c r="H134" s="23"/>
      <c r="I134" s="32">
        <v>3578</v>
      </c>
      <c r="J134" s="32">
        <v>1039</v>
      </c>
      <c r="K134" s="33">
        <v>0.234285714285714</v>
      </c>
    </row>
    <row r="135" s="15" customFormat="1" ht="15" customHeight="1" spans="1:11">
      <c r="A135" s="20">
        <v>133</v>
      </c>
      <c r="B135" s="34">
        <v>143253</v>
      </c>
      <c r="C135" s="21">
        <v>1950</v>
      </c>
      <c r="D135" s="22" t="s">
        <v>155</v>
      </c>
      <c r="E135" s="22" t="str">
        <f>VLOOKUP(C135,[1]Sheet1!$C:$G,5,0)</f>
        <v>C2</v>
      </c>
      <c r="F135" s="21" t="s">
        <v>21</v>
      </c>
      <c r="G135" s="23" t="s">
        <v>92</v>
      </c>
      <c r="H135" s="23"/>
      <c r="I135" s="32">
        <v>3569</v>
      </c>
      <c r="J135" s="32">
        <v>1059</v>
      </c>
      <c r="K135" s="33">
        <v>0.272532188841202</v>
      </c>
    </row>
    <row r="136" s="15" customFormat="1" ht="15" customHeight="1" spans="1:11">
      <c r="A136" s="20">
        <v>134</v>
      </c>
      <c r="B136" s="21">
        <v>549</v>
      </c>
      <c r="C136" s="21">
        <v>2853</v>
      </c>
      <c r="D136" s="22" t="s">
        <v>156</v>
      </c>
      <c r="E136" s="22" t="str">
        <f>VLOOKUP(C136,[1]Sheet1!$C:$G,5,0)</f>
        <v>C2</v>
      </c>
      <c r="F136" s="21" t="s">
        <v>28</v>
      </c>
      <c r="G136" s="23" t="s">
        <v>92</v>
      </c>
      <c r="H136" s="23"/>
      <c r="I136" s="32">
        <v>3534</v>
      </c>
      <c r="J136" s="32">
        <v>1110</v>
      </c>
      <c r="K136" s="33">
        <v>0.37712895377129</v>
      </c>
    </row>
    <row r="137" s="15" customFormat="1" spans="1:11">
      <c r="A137" s="20">
        <v>135</v>
      </c>
      <c r="B137" s="21">
        <v>117637</v>
      </c>
      <c r="C137" s="21">
        <v>122718</v>
      </c>
      <c r="D137" s="22" t="s">
        <v>157</v>
      </c>
      <c r="E137" s="22" t="str">
        <f>VLOOKUP(C137,[1]Sheet1!$C:$G,5,0)</f>
        <v>C2</v>
      </c>
      <c r="F137" s="21" t="s">
        <v>28</v>
      </c>
      <c r="G137" s="23" t="s">
        <v>92</v>
      </c>
      <c r="H137" s="23"/>
      <c r="I137" s="32">
        <v>3532</v>
      </c>
      <c r="J137" s="32">
        <v>1088</v>
      </c>
      <c r="K137" s="33">
        <v>0.3</v>
      </c>
    </row>
    <row r="138" s="15" customFormat="1" spans="1:11">
      <c r="A138" s="20">
        <v>136</v>
      </c>
      <c r="B138" s="21">
        <v>106568</v>
      </c>
      <c r="C138" s="21">
        <v>106568</v>
      </c>
      <c r="D138" s="22" t="s">
        <v>158</v>
      </c>
      <c r="E138" s="22" t="str">
        <f>VLOOKUP(C138,[1]Sheet1!$C:$G,5,0)</f>
        <v>C2</v>
      </c>
      <c r="F138" s="21" t="s">
        <v>21</v>
      </c>
      <c r="G138" s="23" t="s">
        <v>92</v>
      </c>
      <c r="H138" s="23"/>
      <c r="I138" s="32">
        <v>3532</v>
      </c>
      <c r="J138" s="32">
        <v>1038</v>
      </c>
      <c r="K138" s="33">
        <v>0.27027027027027</v>
      </c>
    </row>
    <row r="139" s="15" customFormat="1" spans="1:11">
      <c r="A139" s="20">
        <v>137</v>
      </c>
      <c r="B139" s="34">
        <v>298747</v>
      </c>
      <c r="C139" s="21">
        <v>298747</v>
      </c>
      <c r="D139" s="22" t="s">
        <v>159</v>
      </c>
      <c r="E139" s="22" t="str">
        <f>VLOOKUP(C139,[1]Sheet1!$C:$G,5,0)</f>
        <v>C2</v>
      </c>
      <c r="F139" s="21" t="s">
        <v>18</v>
      </c>
      <c r="G139" s="23" t="s">
        <v>92</v>
      </c>
      <c r="H139" s="23"/>
      <c r="I139" s="32">
        <v>3530</v>
      </c>
      <c r="J139" s="32">
        <v>977</v>
      </c>
      <c r="K139" s="33">
        <v>0.257368421052632</v>
      </c>
    </row>
    <row r="140" s="16" customFormat="1" ht="15" customHeight="1" spans="1:11">
      <c r="A140" s="20">
        <v>138</v>
      </c>
      <c r="B140" s="21">
        <v>371</v>
      </c>
      <c r="C140" s="21">
        <v>2839</v>
      </c>
      <c r="D140" s="22" t="s">
        <v>160</v>
      </c>
      <c r="E140" s="22" t="str">
        <f>VLOOKUP(C140,[1]Sheet1!$C:$G,5,0)</f>
        <v>C2</v>
      </c>
      <c r="F140" s="21" t="s">
        <v>30</v>
      </c>
      <c r="G140" s="23" t="s">
        <v>92</v>
      </c>
      <c r="H140" s="23"/>
      <c r="I140" s="32">
        <v>3512</v>
      </c>
      <c r="J140" s="32">
        <v>925</v>
      </c>
      <c r="K140" s="33">
        <v>0.252747252747253</v>
      </c>
    </row>
    <row r="141" s="15" customFormat="1" ht="15" customHeight="1" spans="1:11">
      <c r="A141" s="20">
        <v>139</v>
      </c>
      <c r="B141" s="21">
        <v>52</v>
      </c>
      <c r="C141" s="21">
        <v>2905</v>
      </c>
      <c r="D141" s="22" t="s">
        <v>161</v>
      </c>
      <c r="E141" s="22" t="str">
        <f>VLOOKUP(C141,[1]Sheet1!$C:$G,5,0)</f>
        <v>C2</v>
      </c>
      <c r="F141" s="21" t="s">
        <v>65</v>
      </c>
      <c r="G141" s="23" t="s">
        <v>92</v>
      </c>
      <c r="H141" s="23"/>
      <c r="I141" s="32">
        <v>3269</v>
      </c>
      <c r="J141" s="32">
        <v>968</v>
      </c>
      <c r="K141" s="33">
        <v>0.288683602771363</v>
      </c>
    </row>
    <row r="142" spans="1:11">
      <c r="A142" s="35" t="s">
        <v>162</v>
      </c>
      <c r="B142" s="35"/>
      <c r="C142" s="35"/>
      <c r="D142" s="35"/>
      <c r="E142" s="35"/>
      <c r="F142" s="35"/>
      <c r="G142" s="35"/>
      <c r="H142" s="35"/>
      <c r="I142" s="32">
        <f>SUM(I3:I141)</f>
        <v>1000482</v>
      </c>
      <c r="J142" s="32">
        <f>SUM(J3:J141)</f>
        <v>304553</v>
      </c>
      <c r="K142" s="36">
        <v>0.3</v>
      </c>
    </row>
  </sheetData>
  <autoFilter xmlns:etc="http://www.wps.cn/officeDocument/2017/etCustomData" ref="A2:K142" etc:filterBottomFollowUsedRange="0">
    <sortState ref="A2:K142">
      <sortCondition ref="I2" descending="1"/>
    </sortState>
    <extLst/>
  </autoFilter>
  <mergeCells count="6">
    <mergeCell ref="A1:D1"/>
    <mergeCell ref="I1:K1"/>
    <mergeCell ref="E1:E2"/>
    <mergeCell ref="F1:F2"/>
    <mergeCell ref="G1:G2"/>
    <mergeCell ref="H1:H2"/>
  </mergeCells>
  <conditionalFormatting sqref="B90">
    <cfRule type="duplicateValues" dxfId="0" priority="4"/>
  </conditionalFormatting>
  <conditionalFormatting sqref="B96">
    <cfRule type="duplicateValues" dxfId="0" priority="3"/>
  </conditionalFormatting>
  <conditionalFormatting sqref="B97">
    <cfRule type="duplicateValues" dxfId="0" priority="5"/>
  </conditionalFormatting>
  <conditionalFormatting sqref="B110">
    <cfRule type="duplicateValues" dxfId="0" priority="1"/>
  </conditionalFormatting>
  <conditionalFormatting sqref="B131">
    <cfRule type="duplicateValues" dxfId="0" priority="2"/>
  </conditionalFormatting>
  <pageMargins left="0.314583333333333" right="0.0388888888888889" top="0.511805555555556" bottom="0.590277777777778" header="0.5" footer="0.5"/>
  <pageSetup paperSize="9" scale="75" orientation="landscape" horizontalDpi="600"/>
  <headerFooter/>
  <ignoredErrors>
    <ignoredError sqref="I142 E3:E14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tabSelected="1" workbookViewId="0">
      <selection activeCell="H11" sqref="H11"/>
    </sheetView>
  </sheetViews>
  <sheetFormatPr defaultColWidth="9" defaultRowHeight="15.75" outlineLevelCol="5"/>
  <cols>
    <col min="1" max="1" width="9" style="1"/>
    <col min="2" max="2" width="12.125" style="1" customWidth="1"/>
    <col min="3" max="3" width="44" style="1" customWidth="1"/>
    <col min="4" max="4" width="27.125" style="1" customWidth="1"/>
    <col min="5" max="5" width="26.875" style="1" customWidth="1"/>
    <col min="6" max="6" width="13.375" style="1" customWidth="1"/>
    <col min="7" max="16384" width="9" style="1"/>
  </cols>
  <sheetData>
    <row r="1" spans="1:6">
      <c r="A1" s="2" t="s">
        <v>163</v>
      </c>
      <c r="B1" s="3"/>
      <c r="C1" s="3"/>
      <c r="D1" s="3"/>
      <c r="E1" s="3"/>
      <c r="F1" s="12"/>
    </row>
    <row r="2" spans="1:6">
      <c r="A2" s="4"/>
      <c r="B2" s="5"/>
      <c r="C2" s="5"/>
      <c r="D2" s="5"/>
      <c r="E2" s="5"/>
      <c r="F2" s="13"/>
    </row>
    <row r="3" ht="34" customHeight="1" spans="1:6">
      <c r="A3" s="6" t="s">
        <v>6</v>
      </c>
      <c r="B3" s="7" t="s">
        <v>164</v>
      </c>
      <c r="C3" s="8" t="s">
        <v>9</v>
      </c>
      <c r="D3" s="9" t="s">
        <v>165</v>
      </c>
      <c r="E3" s="9" t="s">
        <v>166</v>
      </c>
      <c r="F3" s="11" t="s">
        <v>167</v>
      </c>
    </row>
    <row r="4" ht="23" customHeight="1" spans="1:6">
      <c r="A4" s="10">
        <v>1</v>
      </c>
      <c r="B4" s="7">
        <v>303881</v>
      </c>
      <c r="C4" s="8" t="s">
        <v>168</v>
      </c>
      <c r="D4" s="11">
        <v>1948.16</v>
      </c>
      <c r="E4" s="11">
        <v>763.59</v>
      </c>
      <c r="F4" s="14">
        <f>E4/D4</f>
        <v>0.391954459592641</v>
      </c>
    </row>
    <row r="5" ht="25" customHeight="1" spans="1:6">
      <c r="A5" s="10">
        <v>2</v>
      </c>
      <c r="B5" s="7">
        <v>110896</v>
      </c>
      <c r="C5" s="8" t="s">
        <v>169</v>
      </c>
      <c r="D5" s="11">
        <v>3049.54</v>
      </c>
      <c r="E5" s="11">
        <v>1014.65</v>
      </c>
      <c r="F5" s="14">
        <f t="shared" ref="F5:F22" si="0">E5/D5</f>
        <v>0.33272231221758</v>
      </c>
    </row>
    <row r="6" ht="26" customHeight="1" spans="1:6">
      <c r="A6" s="10">
        <v>3</v>
      </c>
      <c r="B6" s="7">
        <v>110907</v>
      </c>
      <c r="C6" s="8" t="s">
        <v>170</v>
      </c>
      <c r="D6" s="11">
        <v>1488.54</v>
      </c>
      <c r="E6" s="11">
        <v>564.51</v>
      </c>
      <c r="F6" s="14">
        <f t="shared" si="0"/>
        <v>0.379237373533798</v>
      </c>
    </row>
    <row r="7" ht="26" customHeight="1" spans="1:6">
      <c r="A7" s="10">
        <v>4</v>
      </c>
      <c r="B7" s="7">
        <v>110900</v>
      </c>
      <c r="C7" s="8" t="s">
        <v>171</v>
      </c>
      <c r="D7" s="11">
        <v>2436.12</v>
      </c>
      <c r="E7" s="11">
        <v>852.22</v>
      </c>
      <c r="F7" s="14">
        <f t="shared" si="0"/>
        <v>0.349826773722148</v>
      </c>
    </row>
    <row r="8" ht="25" customHeight="1" spans="1:6">
      <c r="A8" s="10">
        <v>5</v>
      </c>
      <c r="B8" s="7">
        <v>303882</v>
      </c>
      <c r="C8" s="8" t="s">
        <v>172</v>
      </c>
      <c r="D8" s="11">
        <v>3934.8</v>
      </c>
      <c r="E8" s="11">
        <v>1376.52</v>
      </c>
      <c r="F8" s="14">
        <f t="shared" si="0"/>
        <v>0.349832265934736</v>
      </c>
    </row>
    <row r="9" ht="23" customHeight="1" spans="1:6">
      <c r="A9" s="10">
        <v>6</v>
      </c>
      <c r="B9" s="7">
        <v>17948</v>
      </c>
      <c r="C9" s="8" t="s">
        <v>173</v>
      </c>
      <c r="D9" s="11">
        <v>1749.06</v>
      </c>
      <c r="E9" s="11">
        <v>633.73</v>
      </c>
      <c r="F9" s="14">
        <f t="shared" si="0"/>
        <v>0.362326049420832</v>
      </c>
    </row>
    <row r="10" ht="27" customHeight="1" spans="1:6">
      <c r="A10" s="10">
        <v>7</v>
      </c>
      <c r="B10" s="7">
        <v>110905</v>
      </c>
      <c r="C10" s="8" t="s">
        <v>174</v>
      </c>
      <c r="D10" s="11">
        <v>2583.89</v>
      </c>
      <c r="E10" s="11">
        <v>834.32</v>
      </c>
      <c r="F10" s="14">
        <f t="shared" si="0"/>
        <v>0.322893002411093</v>
      </c>
    </row>
    <row r="11" ht="28" customHeight="1" spans="1:6">
      <c r="A11" s="10">
        <v>9</v>
      </c>
      <c r="B11" s="7">
        <v>110906</v>
      </c>
      <c r="C11" s="8" t="s">
        <v>175</v>
      </c>
      <c r="D11" s="11">
        <v>2426.57</v>
      </c>
      <c r="E11" s="11">
        <v>798.08</v>
      </c>
      <c r="F11" s="14">
        <f t="shared" si="0"/>
        <v>0.328892222355011</v>
      </c>
    </row>
    <row r="12" ht="28" customHeight="1" spans="1:6">
      <c r="A12" s="10">
        <v>11</v>
      </c>
      <c r="B12" s="7">
        <v>126918</v>
      </c>
      <c r="C12" s="8" t="s">
        <v>176</v>
      </c>
      <c r="D12" s="11">
        <v>1865.02</v>
      </c>
      <c r="E12" s="11">
        <v>652.76</v>
      </c>
      <c r="F12" s="14">
        <f t="shared" si="0"/>
        <v>0.350001608561838</v>
      </c>
    </row>
    <row r="13" ht="29" customHeight="1" spans="1:6">
      <c r="A13" s="10">
        <v>12</v>
      </c>
      <c r="B13" s="7">
        <v>126920</v>
      </c>
      <c r="C13" s="8" t="s">
        <v>177</v>
      </c>
      <c r="D13" s="11">
        <v>2924.57</v>
      </c>
      <c r="E13" s="11">
        <v>1047</v>
      </c>
      <c r="F13" s="14">
        <f t="shared" si="0"/>
        <v>0.358001347206598</v>
      </c>
    </row>
    <row r="14" ht="23" customHeight="1" spans="1:6">
      <c r="A14" s="10">
        <v>13</v>
      </c>
      <c r="B14" s="7">
        <v>126923</v>
      </c>
      <c r="C14" s="8" t="s">
        <v>178</v>
      </c>
      <c r="D14" s="11">
        <v>2701.87</v>
      </c>
      <c r="E14" s="11">
        <v>918.64</v>
      </c>
      <c r="F14" s="14">
        <f t="shared" si="0"/>
        <v>0.340001554478935</v>
      </c>
    </row>
    <row r="15" ht="24" customHeight="1" spans="1:6">
      <c r="A15" s="10">
        <v>14</v>
      </c>
      <c r="B15" s="7">
        <v>126924</v>
      </c>
      <c r="C15" s="8" t="s">
        <v>179</v>
      </c>
      <c r="D15" s="11">
        <v>2249.68</v>
      </c>
      <c r="E15" s="11">
        <v>875.13</v>
      </c>
      <c r="F15" s="14">
        <f t="shared" si="0"/>
        <v>0.389001991394332</v>
      </c>
    </row>
    <row r="16" ht="26" customHeight="1" spans="1:6">
      <c r="A16" s="10">
        <v>15</v>
      </c>
      <c r="B16" s="7">
        <v>126925</v>
      </c>
      <c r="C16" s="8" t="s">
        <v>180</v>
      </c>
      <c r="D16" s="11">
        <v>4470.72</v>
      </c>
      <c r="E16" s="11">
        <v>1502.16</v>
      </c>
      <c r="F16" s="14">
        <f t="shared" si="0"/>
        <v>0.335999570538974</v>
      </c>
    </row>
    <row r="17" ht="21" customHeight="1" spans="1:6">
      <c r="A17" s="10">
        <v>16</v>
      </c>
      <c r="B17" s="7">
        <v>126926</v>
      </c>
      <c r="C17" s="8" t="s">
        <v>181</v>
      </c>
      <c r="D17" s="11">
        <v>2468.22</v>
      </c>
      <c r="E17" s="11">
        <v>925.58</v>
      </c>
      <c r="F17" s="14">
        <f t="shared" si="0"/>
        <v>0.374998987124324</v>
      </c>
    </row>
    <row r="18" ht="21" customHeight="1" spans="1:6">
      <c r="A18" s="10">
        <v>18</v>
      </c>
      <c r="B18" s="7">
        <v>111119</v>
      </c>
      <c r="C18" s="8" t="s">
        <v>182</v>
      </c>
      <c r="D18" s="11">
        <v>2265.86</v>
      </c>
      <c r="E18" s="11">
        <v>868.58</v>
      </c>
      <c r="F18" s="14">
        <f t="shared" si="0"/>
        <v>0.383333480444511</v>
      </c>
    </row>
    <row r="19" ht="20" customHeight="1" spans="1:6">
      <c r="A19" s="10">
        <v>19</v>
      </c>
      <c r="B19" s="7">
        <v>111121</v>
      </c>
      <c r="C19" s="8" t="s">
        <v>183</v>
      </c>
      <c r="D19" s="11">
        <v>1681.4</v>
      </c>
      <c r="E19" s="11">
        <v>589.14</v>
      </c>
      <c r="F19" s="14">
        <f t="shared" si="0"/>
        <v>0.35038658260973</v>
      </c>
    </row>
    <row r="20" ht="27" customHeight="1" spans="1:6">
      <c r="A20" s="10">
        <v>20</v>
      </c>
      <c r="B20" s="7">
        <v>111124</v>
      </c>
      <c r="C20" s="8" t="s">
        <v>184</v>
      </c>
      <c r="D20" s="11">
        <v>1927.33</v>
      </c>
      <c r="E20" s="11">
        <v>835.14</v>
      </c>
      <c r="F20" s="14">
        <f t="shared" si="0"/>
        <v>0.433314481692289</v>
      </c>
    </row>
    <row r="21" ht="25" customHeight="1" spans="1:6">
      <c r="A21" s="10">
        <v>21</v>
      </c>
      <c r="B21" s="7">
        <v>111126</v>
      </c>
      <c r="C21" s="8" t="s">
        <v>185</v>
      </c>
      <c r="D21" s="11">
        <v>1401.15</v>
      </c>
      <c r="E21" s="11">
        <v>487.23</v>
      </c>
      <c r="F21" s="14">
        <f t="shared" si="0"/>
        <v>0.34773578845948</v>
      </c>
    </row>
    <row r="22" ht="18" customHeight="1" spans="1:6">
      <c r="A22" s="10">
        <v>22</v>
      </c>
      <c r="B22" s="7">
        <v>111158</v>
      </c>
      <c r="C22" s="8" t="s">
        <v>186</v>
      </c>
      <c r="D22" s="11">
        <v>3896.05</v>
      </c>
      <c r="E22" s="11">
        <v>1551.23</v>
      </c>
      <c r="F22" s="14">
        <f t="shared" si="0"/>
        <v>0.398154541137819</v>
      </c>
    </row>
    <row r="23" spans="1:6">
      <c r="A23" s="10"/>
      <c r="B23" s="7"/>
      <c r="C23" s="8"/>
      <c r="D23" s="11"/>
      <c r="E23" s="11"/>
      <c r="F23" s="11"/>
    </row>
    <row r="24" spans="1:6">
      <c r="A24" s="10"/>
      <c r="B24" s="7"/>
      <c r="C24" s="8"/>
      <c r="D24" s="11"/>
      <c r="E24" s="11"/>
      <c r="F24" s="11"/>
    </row>
    <row r="25" spans="1:6">
      <c r="A25" s="10"/>
      <c r="B25" s="7"/>
      <c r="C25" s="8"/>
      <c r="D25" s="11"/>
      <c r="E25" s="11"/>
      <c r="F25" s="11"/>
    </row>
  </sheetData>
  <autoFilter xmlns:etc="http://www.wps.cn/officeDocument/2017/etCustomData" ref="A3:E24" etc:filterBottomFollowUsedRange="0">
    <extLst/>
  </autoFilter>
  <mergeCells count="1">
    <mergeCell ref="A1:F2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L11" sqref="L11"/>
    </sheetView>
  </sheetViews>
  <sheetFormatPr defaultColWidth="9" defaultRowHeight="15.75"/>
  <sheetData/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3月活动门店销售、毛利额目标及任务</vt:lpstr>
      <vt:lpstr>分中心任务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巍巍</cp:lastModifiedBy>
  <dcterms:created xsi:type="dcterms:W3CDTF">2006-09-16T00:00:00Z</dcterms:created>
  <dcterms:modified xsi:type="dcterms:W3CDTF">2025-04-11T10:24:02Z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CAC9FC4149EA4673B13FD9A6242DD4D1_12</vt:lpwstr>
  </property>
  <property fmtid="{D5CDD505-2E9C-101B-9397-08002B2CF9AE}" pid="3" name="KSOProductBuildVer">
    <vt:lpwstr>2052-12.1.0.20783</vt:lpwstr>
  </property>
  <property fmtid="{D5CDD505-2E9C-101B-9397-08002B2CF9AE}" pid="4" name="KSOReadingLayout">
    <vt:bool>true</vt:bool>
  </property>
</Properties>
</file>