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definedNames>
    <definedName name="_xlnm._FilterDatabase" localSheetId="0" hidden="1">Sheet2!$A$3:$S$43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<sst xmlns="http://schemas.openxmlformats.org/spreadsheetml/2006/main" count="299" uniqueCount="116">
  <si>
    <t>价格调整</t>
  </si>
  <si>
    <t>申请部门：商品部                    申请人：陈露</t>
  </si>
  <si>
    <t>申报日期：2024年3月5日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</si>
  <si>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</si>
  <si>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</si>
  <si>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</si>
  <si>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</si>
  <si>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</si>
  <si>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</si>
  <si>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</si>
  <si>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</si>
  <si>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</si>
  <si>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</si>
  <si>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</si>
  <si>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</si>
  <si>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</si>
  <si>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</si>
  <si>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</si>
  <si>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</si>
  <si>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</si>
  <si>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</si>
  <si>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</si>
  <si>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复方醋酸氟轻松酊(皮炎宁酊)</t>
  </si>
  <si>
    <t>0.04%:20ml</t>
  </si>
  <si>
    <t>葫芦岛国帝药业有限责任公司</t>
  </si>
  <si>
    <t>瓶</t>
  </si>
  <si>
    <t>取消会员价</t>
  </si>
  <si>
    <t>供货价上涨</t>
  </si>
  <si>
    <t>2025.3.5</t>
  </si>
  <si>
    <t>所有门店</t>
  </si>
  <si>
    <t>碳酸钙D3片(Ⅰ)(原碳酸钙D3片)</t>
  </si>
  <si>
    <t>600mgx60片</t>
  </si>
  <si>
    <t>赫力昂（苏州）制药有限公司（原：惠氏制药有限公司 ）</t>
  </si>
  <si>
    <t>供货价上涨及调整医保统筹价</t>
  </si>
  <si>
    <t>鸿洋神硒片</t>
  </si>
  <si>
    <t>30g（0.5gx60片）</t>
  </si>
  <si>
    <t>威海百合生物技术股份有限公司</t>
  </si>
  <si>
    <t>厂家反映价格高，需要调整零售价</t>
  </si>
  <si>
    <t>鸿洋神维生素C片（甜橙味）</t>
  </si>
  <si>
    <t>48g（0.8gx60片）</t>
  </si>
  <si>
    <t>鸿洋神维生素C片（草莓味）</t>
  </si>
  <si>
    <t>鸿洋神牌褪黑素维生素B6胶囊</t>
  </si>
  <si>
    <t>18g(0.3gx60粒)</t>
  </si>
  <si>
    <t>鸿洋神牌蓝莓叶黄素β-胡萝卜素软胶囊</t>
  </si>
  <si>
    <t>30g（0.5gx60粒）</t>
  </si>
  <si>
    <t>鸿洋神牌多种维生素矿物质咀嚼片（草莓味）</t>
  </si>
  <si>
    <t>60g（1gx60片）</t>
  </si>
  <si>
    <t>鸿洋神牌大豆磷脂软胶囊</t>
  </si>
  <si>
    <t>120g（1.2gx100粒）</t>
  </si>
  <si>
    <t>鸿洋神牌氨基葡萄糖软骨素钙片</t>
  </si>
  <si>
    <t>1.0gx60片</t>
  </si>
  <si>
    <t>鸿洋神牌B族维生素咀嚼片（菠萝味）</t>
  </si>
  <si>
    <t>24g(400mgx60片)</t>
  </si>
  <si>
    <t>鸿洋神钙维生素D软胶囊</t>
  </si>
  <si>
    <t>100g(1000mgx100粒)</t>
  </si>
  <si>
    <t>百合康牌鱼油软胶囊</t>
  </si>
  <si>
    <t>100g(1.0gx100粒）</t>
  </si>
  <si>
    <t>百合康牌芦荟软胶囊</t>
  </si>
  <si>
    <t>0.5g/粒×10粒/板×3板</t>
  </si>
  <si>
    <t>百合康牌辅酶Q10软胶囊</t>
  </si>
  <si>
    <t>12g（0.4gx30粒）</t>
  </si>
  <si>
    <t>百合康牌蛋白粉</t>
  </si>
  <si>
    <t>400g（10gx40袋）</t>
  </si>
  <si>
    <t>鸿洋神牌铁叶酸片</t>
  </si>
  <si>
    <t>30g（500mgx60片）</t>
  </si>
  <si>
    <t>福仔牌DHA藻油核桃油软胶囊</t>
  </si>
  <si>
    <t>15g（500mgx30粒）</t>
  </si>
  <si>
    <t>百合康牌蜂胶软胶囊</t>
  </si>
  <si>
    <t>30g（500mgx60粒）</t>
  </si>
  <si>
    <t>鸿洋神蛋白粉</t>
  </si>
  <si>
    <t>400g(10gx40袋)</t>
  </si>
  <si>
    <t>鸿洋神牌褪黑素胶囊</t>
  </si>
  <si>
    <t>9g（0.15gx60粒）</t>
  </si>
  <si>
    <t>医用棉签</t>
  </si>
  <si>
    <t>8cmx20支(碘伏棉签)</t>
  </si>
  <si>
    <t>可孚医疗科技股份有限公司</t>
  </si>
  <si>
    <t>盒</t>
  </si>
  <si>
    <t>市场采价</t>
  </si>
  <si>
    <t>8cmx20支（酒精棉签）</t>
  </si>
  <si>
    <t>棉签</t>
  </si>
  <si>
    <t>7.5cmx200支 HN-02双头双圆</t>
  </si>
  <si>
    <t>海氏海诺健康科技股份有限公司(原青岛海诺生物工程有限公司)</t>
  </si>
  <si>
    <t>7.5cmx150支 HN-02双头尖圆</t>
  </si>
  <si>
    <t>灭菌棉签 10cmx50支</t>
  </si>
  <si>
    <t>湖南可孚医疗设备有限公司</t>
  </si>
  <si>
    <t>袋</t>
  </si>
  <si>
    <t>10cmx40支</t>
  </si>
  <si>
    <t>牙科洁治器</t>
  </si>
  <si>
    <t>KF-JZQ06 50支</t>
  </si>
  <si>
    <t>30支（KF-JZQ03）</t>
  </si>
  <si>
    <t>可孚碘伏消毒液</t>
  </si>
  <si>
    <t>100ml（扁瓶）</t>
  </si>
  <si>
    <t>可孚75%酒精消毒液</t>
  </si>
  <si>
    <t>中光牌75%消毒酒精</t>
  </si>
  <si>
    <t>喷雾型 100ml</t>
  </si>
  <si>
    <t>成都中光洗消剂有限公司</t>
  </si>
  <si>
    <t>人血白蛋白</t>
  </si>
  <si>
    <t>20%(50ml：10g)</t>
  </si>
  <si>
    <t>成都蓉生药业有限责任公司</t>
  </si>
  <si>
    <t>供货价下调</t>
  </si>
  <si>
    <t>氟米龙滴眼液</t>
  </si>
  <si>
    <t>0.1%x5ml</t>
  </si>
  <si>
    <t>SAMCHUNDANG PHARM. CO.,LTD.</t>
  </si>
  <si>
    <t>吸入用布地奈德混悬液</t>
  </si>
  <si>
    <t>2ml:1mgx5支x6袋</t>
  </si>
  <si>
    <t>正大天晴药业集团股份有限公司</t>
  </si>
  <si>
    <t>供货价下调和不能高于挂网价</t>
  </si>
  <si>
    <t>达比加群酯胶囊</t>
  </si>
  <si>
    <t>110mgx30粒</t>
  </si>
  <si>
    <t>富马酸比索洛尔片</t>
  </si>
  <si>
    <t>5mgx10片</t>
  </si>
  <si>
    <t>默克制药(江苏)有限公司</t>
  </si>
  <si>
    <t>备注：以上品种将在今天（3月5日）执行新零售价，请各门店注意更换价签，以免引起不必要的误会</t>
  </si>
  <si>
    <t>董事长：</t>
  </si>
  <si>
    <t>总经理：</t>
  </si>
  <si>
    <t>制表时间：2024年3月5日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</si>
</sst>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3">
    <font>
      <sz val="12"/>
      <color theme="1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0"/>
      <color rgb="FF000000"/>
      <name val="等线"/>
      <charset val="134"/>
    </font>
    <font>
      <sz val="11"/>
      <color indexed="8"/>
      <name val="等线"/>
      <charset val="134"/>
      <scheme val="minor"/>
    </font>
    <font>
      <sz val="11"/>
      <name val="宋体"/>
      <charset val="134"/>
    </font>
    <font>
      <sz val="10"/>
      <name val="等线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 applyProtection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left" vertical="center"/>
    </xf>
    <xf numFmtId="177" fontId="3" fillId="0" borderId="1" xfId="0" applyNumberFormat="1" applyFont="1" applyBorder="1" applyAlignment="1" applyProtection="1">
      <alignment horizontal="left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177" fontId="11" fillId="0" borderId="1" xfId="0" applyNumberFormat="1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left" vertical="center"/>
    </xf>
    <xf numFmtId="178" fontId="4" fillId="0" borderId="1" xfId="0" applyNumberFormat="1" applyFont="1" applyBorder="1" applyAlignment="1" applyProtection="1">
      <alignment horizontal="left" vertical="center"/>
    </xf>
    <xf numFmtId="10" fontId="4" fillId="0" borderId="1" xfId="0" applyNumberFormat="1" applyFont="1" applyBorder="1" applyAlignment="1" applyProtection="1">
      <alignment horizontal="left" vertical="center"/>
    </xf>
    <xf numFmtId="9" fontId="6" fillId="0" borderId="1" xfId="0" applyNumberFormat="1" applyFont="1" applyBorder="1" applyAlignment="1" applyProtection="1">
      <alignment horizontal="left" vertical="center" wrapText="1"/>
    </xf>
    <xf numFmtId="176" fontId="2" fillId="0" borderId="1" xfId="0" applyNumberFormat="1" applyFont="1" applyBorder="1" applyAlignment="1" applyProtection="1">
      <alignment vertical="center" wrapText="1"/>
    </xf>
    <xf numFmtId="9" fontId="6" fillId="0" borderId="2" xfId="3" applyFont="1" applyBorder="1" applyAlignment="1" applyProtection="1">
      <alignment horizontal="left" vertical="center"/>
    </xf>
    <xf numFmtId="10" fontId="6" fillId="0" borderId="2" xfId="0" applyNumberFormat="1" applyFont="1" applyFill="1" applyBorder="1" applyAlignment="1" applyProtection="1">
      <alignment horizontal="left" vertical="center"/>
    </xf>
    <xf numFmtId="9" fontId="6" fillId="0" borderId="2" xfId="0" applyNumberFormat="1" applyFont="1" applyFill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10" fontId="3" fillId="0" borderId="1" xfId="0" applyNumberFormat="1" applyFont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43"/>
  <sheetViews>
    <sheetView tabSelected="1" workbookViewId="0">
      <pane ySplit="3" topLeftCell="A4" activePane="bottomLeft" state="frozen"/>
      <selection/>
      <selection pane="bottomLeft" activeCell="O7" sqref="O7"/>
    </sheetView>
  </sheetViews>
  <sheetFormatPr defaultColWidth="9" defaultRowHeight="13.5" customHeight="1"/>
  <sheetData>
    <row r="1" ht="27" customHeight="1" spans="1:19">
      <c r="A1" s="2" t="s">
        <v>0</v>
      </c>
      <c r="B1" s="2"/>
      <c r="C1" s="2"/>
      <c r="D1" s="2"/>
      <c r="E1" s="2"/>
      <c r="F1" s="2"/>
      <c r="G1" s="2"/>
      <c r="H1" s="3"/>
      <c r="I1" s="34"/>
      <c r="J1" s="2"/>
      <c r="K1" s="2"/>
      <c r="L1" s="35"/>
      <c r="M1" s="36"/>
      <c r="N1" s="2"/>
      <c r="O1" s="2"/>
      <c r="P1" s="2"/>
      <c r="Q1" s="2"/>
      <c r="R1" s="2"/>
      <c r="S1" s="2"/>
    </row>
    <row r="2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37" t="s">
        <v>2</v>
      </c>
      <c r="M2" s="4"/>
      <c r="N2" s="4"/>
      <c r="O2" s="4"/>
      <c r="P2" s="32"/>
      <c r="Q2" s="32"/>
      <c r="R2" s="32"/>
      <c r="S2" s="32"/>
    </row>
    <row r="3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  <c r="I3" s="38" t="s">
        <v>11</v>
      </c>
      <c r="J3" s="38" t="s">
        <v>12</v>
      </c>
      <c r="K3" s="38" t="s">
        <v>13</v>
      </c>
      <c r="L3" s="9" t="s">
        <v>14</v>
      </c>
      <c r="M3" s="8" t="s">
        <v>15</v>
      </c>
      <c r="N3" s="39" t="s">
        <v>16</v>
      </c>
      <c r="O3" s="39" t="s">
        <v>17</v>
      </c>
      <c r="P3" s="8" t="s">
        <v>18</v>
      </c>
      <c r="Q3" s="8" t="s">
        <v>19</v>
      </c>
      <c r="R3" s="8" t="s">
        <v>20</v>
      </c>
      <c r="S3" s="8" t="s">
        <v>21</v>
      </c>
    </row>
    <row r="4" s="1" customFormat="1" ht="50" customHeight="1" spans="1:19">
      <c r="A4" s="10">
        <v>1</v>
      </c>
      <c r="B4" s="11">
        <v>55239</v>
      </c>
      <c r="C4" s="11" t="s">
        <v>22</v>
      </c>
      <c r="D4" s="11" t="s">
        <v>23</v>
      </c>
      <c r="E4" s="11" t="s">
        <v>24</v>
      </c>
      <c r="F4" s="12" t="s">
        <v>25</v>
      </c>
      <c r="G4" s="13">
        <v>14.14</v>
      </c>
      <c r="H4" s="11">
        <v>16.16</v>
      </c>
      <c r="I4" s="13">
        <v>17.5</v>
      </c>
      <c r="J4" s="13">
        <v>14.8</v>
      </c>
      <c r="K4" s="12"/>
      <c r="L4" s="13"/>
      <c r="M4" s="13" t="s">
        <v>26</v>
      </c>
      <c r="N4" s="40">
        <f>(J4-G4)/J4</f>
        <v>0.0445945945945946</v>
      </c>
      <c r="O4" s="40">
        <f>(I4-H4)/I4</f>
        <v>0.0765714285714286</v>
      </c>
      <c r="P4" s="12">
        <f>I4-J4</f>
        <v>2.7</v>
      </c>
      <c r="Q4" s="12" t="s">
        <v>27</v>
      </c>
      <c r="R4" s="12" t="s">
        <v>28</v>
      </c>
      <c r="S4" s="12" t="s">
        <v>29</v>
      </c>
    </row>
    <row r="5" s="1" customFormat="1" ht="50" customHeight="1" spans="1:19">
      <c r="A5" s="10">
        <v>2</v>
      </c>
      <c r="B5" s="11">
        <v>11203</v>
      </c>
      <c r="C5" s="11" t="s">
        <v>30</v>
      </c>
      <c r="D5" s="11" t="s">
        <v>31</v>
      </c>
      <c r="E5" s="11" t="s">
        <v>32</v>
      </c>
      <c r="F5" s="12" t="s">
        <v>25</v>
      </c>
      <c r="G5" s="12">
        <v>57.83</v>
      </c>
      <c r="H5" s="11">
        <v>58.87</v>
      </c>
      <c r="I5" s="12">
        <v>76</v>
      </c>
      <c r="J5" s="13">
        <v>58</v>
      </c>
      <c r="K5" s="12"/>
      <c r="L5" s="13"/>
      <c r="M5" s="13">
        <v>67</v>
      </c>
      <c r="N5" s="40">
        <f>(J5-G5)/J5</f>
        <v>0.00293103448275865</v>
      </c>
      <c r="O5" s="40">
        <f>(M5-H5)/M5</f>
        <v>0.12134328358209</v>
      </c>
      <c r="P5" s="12">
        <f>M5-J5</f>
        <v>9</v>
      </c>
      <c r="Q5" s="12" t="s">
        <v>33</v>
      </c>
      <c r="R5" s="12" t="s">
        <v>28</v>
      </c>
      <c r="S5" s="12" t="s">
        <v>29</v>
      </c>
    </row>
    <row r="6" s="1" customFormat="1" ht="50" customHeight="1" spans="1:19">
      <c r="A6" s="10">
        <v>3</v>
      </c>
      <c r="B6" s="12">
        <v>266787</v>
      </c>
      <c r="C6" s="12" t="s">
        <v>34</v>
      </c>
      <c r="D6" s="12" t="s">
        <v>35</v>
      </c>
      <c r="E6" s="12" t="s">
        <v>36</v>
      </c>
      <c r="F6" s="12" t="s">
        <v>25</v>
      </c>
      <c r="G6" s="14">
        <v>16.16</v>
      </c>
      <c r="H6" s="14">
        <v>16.16</v>
      </c>
      <c r="I6" s="14">
        <v>168</v>
      </c>
      <c r="J6" s="14"/>
      <c r="K6" s="12"/>
      <c r="L6" s="41">
        <v>108</v>
      </c>
      <c r="M6" s="13"/>
      <c r="N6" s="40">
        <f t="shared" ref="N6:N36" si="0">(I6-G6)/I6</f>
        <v>0.903809523809524</v>
      </c>
      <c r="O6" s="40">
        <f t="shared" ref="O6:O36" si="1">(L6-H6)/L6</f>
        <v>0.85037037037037</v>
      </c>
      <c r="P6" s="12">
        <f t="shared" ref="P6:P36" si="2">L6-I6</f>
        <v>-60</v>
      </c>
      <c r="Q6" s="12" t="s">
        <v>37</v>
      </c>
      <c r="R6" s="12" t="s">
        <v>28</v>
      </c>
      <c r="S6" s="12" t="s">
        <v>29</v>
      </c>
    </row>
    <row r="7" s="1" customFormat="1" ht="50" customHeight="1" spans="1:19">
      <c r="A7" s="10">
        <v>4</v>
      </c>
      <c r="B7" s="12">
        <v>266791</v>
      </c>
      <c r="C7" s="12" t="s">
        <v>38</v>
      </c>
      <c r="D7" s="12" t="s">
        <v>39</v>
      </c>
      <c r="E7" s="12" t="s">
        <v>36</v>
      </c>
      <c r="F7" s="12" t="s">
        <v>25</v>
      </c>
      <c r="G7" s="14">
        <v>9.09</v>
      </c>
      <c r="H7" s="14">
        <v>9.09</v>
      </c>
      <c r="I7" s="14">
        <v>118</v>
      </c>
      <c r="J7" s="14"/>
      <c r="K7" s="12"/>
      <c r="L7" s="41">
        <v>98</v>
      </c>
      <c r="M7" s="13"/>
      <c r="N7" s="40">
        <f t="shared" si="0"/>
        <v>0.922966101694915</v>
      </c>
      <c r="O7" s="40">
        <f t="shared" si="1"/>
        <v>0.907244897959184</v>
      </c>
      <c r="P7" s="12">
        <f t="shared" si="2"/>
        <v>-20</v>
      </c>
      <c r="Q7" s="12" t="s">
        <v>37</v>
      </c>
      <c r="R7" s="12" t="s">
        <v>28</v>
      </c>
      <c r="S7" s="12" t="s">
        <v>29</v>
      </c>
    </row>
    <row r="8" s="1" customFormat="1" ht="50" customHeight="1" spans="1:19">
      <c r="A8" s="10">
        <v>5</v>
      </c>
      <c r="B8" s="12">
        <v>266790</v>
      </c>
      <c r="C8" s="12" t="s">
        <v>40</v>
      </c>
      <c r="D8" s="12" t="s">
        <v>39</v>
      </c>
      <c r="E8" s="12" t="s">
        <v>36</v>
      </c>
      <c r="F8" s="12" t="s">
        <v>25</v>
      </c>
      <c r="G8" s="14">
        <v>9.09</v>
      </c>
      <c r="H8" s="14">
        <v>9.09</v>
      </c>
      <c r="I8" s="14">
        <v>118</v>
      </c>
      <c r="J8" s="14"/>
      <c r="K8" s="12"/>
      <c r="L8" s="41">
        <v>98</v>
      </c>
      <c r="M8" s="13"/>
      <c r="N8" s="40">
        <f t="shared" si="0"/>
        <v>0.922966101694915</v>
      </c>
      <c r="O8" s="40">
        <f t="shared" si="1"/>
        <v>0.907244897959184</v>
      </c>
      <c r="P8" s="12">
        <f t="shared" si="2"/>
        <v>-20</v>
      </c>
      <c r="Q8" s="12" t="s">
        <v>37</v>
      </c>
      <c r="R8" s="12" t="s">
        <v>28</v>
      </c>
      <c r="S8" s="12" t="s">
        <v>29</v>
      </c>
    </row>
    <row r="9" s="1" customFormat="1" ht="50" customHeight="1" spans="1:19">
      <c r="A9" s="10">
        <v>6</v>
      </c>
      <c r="B9" s="12">
        <v>229170</v>
      </c>
      <c r="C9" s="12" t="s">
        <v>41</v>
      </c>
      <c r="D9" s="12" t="s">
        <v>42</v>
      </c>
      <c r="E9" s="12" t="s">
        <v>36</v>
      </c>
      <c r="F9" s="12" t="s">
        <v>25</v>
      </c>
      <c r="G9" s="14">
        <v>11.11</v>
      </c>
      <c r="H9" s="14">
        <v>11.11</v>
      </c>
      <c r="I9" s="14">
        <v>118</v>
      </c>
      <c r="J9" s="14"/>
      <c r="K9" s="12"/>
      <c r="L9" s="41">
        <v>88</v>
      </c>
      <c r="M9" s="13"/>
      <c r="N9" s="40">
        <f t="shared" si="0"/>
        <v>0.905847457627119</v>
      </c>
      <c r="O9" s="40">
        <f t="shared" si="1"/>
        <v>0.87375</v>
      </c>
      <c r="P9" s="12">
        <f t="shared" si="2"/>
        <v>-30</v>
      </c>
      <c r="Q9" s="12" t="s">
        <v>37</v>
      </c>
      <c r="R9" s="12" t="s">
        <v>28</v>
      </c>
      <c r="S9" s="12" t="s">
        <v>29</v>
      </c>
    </row>
    <row r="10" s="1" customFormat="1" ht="50" customHeight="1" spans="1:19">
      <c r="A10" s="10">
        <v>7</v>
      </c>
      <c r="B10" s="12">
        <v>168600</v>
      </c>
      <c r="C10" s="12" t="s">
        <v>43</v>
      </c>
      <c r="D10" s="12" t="s">
        <v>44</v>
      </c>
      <c r="E10" s="12" t="s">
        <v>36</v>
      </c>
      <c r="F10" s="12" t="s">
        <v>25</v>
      </c>
      <c r="G10" s="14">
        <v>16.97</v>
      </c>
      <c r="H10" s="14">
        <v>16.97</v>
      </c>
      <c r="I10" s="14">
        <v>168</v>
      </c>
      <c r="J10" s="14">
        <v>98</v>
      </c>
      <c r="K10" s="12"/>
      <c r="L10" s="41">
        <v>98</v>
      </c>
      <c r="M10" s="13" t="s">
        <v>26</v>
      </c>
      <c r="N10" s="40">
        <f t="shared" si="0"/>
        <v>0.898988095238095</v>
      </c>
      <c r="O10" s="40">
        <f t="shared" si="1"/>
        <v>0.826836734693878</v>
      </c>
      <c r="P10" s="12">
        <f t="shared" si="2"/>
        <v>-70</v>
      </c>
      <c r="Q10" s="12" t="s">
        <v>37</v>
      </c>
      <c r="R10" s="12" t="s">
        <v>28</v>
      </c>
      <c r="S10" s="12" t="s">
        <v>29</v>
      </c>
    </row>
    <row r="11" s="1" customFormat="1" ht="50" customHeight="1" spans="1:19">
      <c r="A11" s="10">
        <v>8</v>
      </c>
      <c r="B11" s="12">
        <v>266789</v>
      </c>
      <c r="C11" s="12" t="s">
        <v>45</v>
      </c>
      <c r="D11" s="12" t="s">
        <v>46</v>
      </c>
      <c r="E11" s="12" t="s">
        <v>36</v>
      </c>
      <c r="F11" s="12" t="s">
        <v>25</v>
      </c>
      <c r="G11" s="14">
        <v>20.2</v>
      </c>
      <c r="H11" s="14">
        <v>20.2</v>
      </c>
      <c r="I11" s="14">
        <v>148</v>
      </c>
      <c r="J11" s="14"/>
      <c r="K11" s="12"/>
      <c r="L11" s="41">
        <v>98</v>
      </c>
      <c r="M11" s="13"/>
      <c r="N11" s="40">
        <f t="shared" si="0"/>
        <v>0.863513513513513</v>
      </c>
      <c r="O11" s="40">
        <f t="shared" si="1"/>
        <v>0.793877551020408</v>
      </c>
      <c r="P11" s="12">
        <f t="shared" si="2"/>
        <v>-50</v>
      </c>
      <c r="Q11" s="12" t="s">
        <v>37</v>
      </c>
      <c r="R11" s="12" t="s">
        <v>28</v>
      </c>
      <c r="S11" s="12" t="s">
        <v>29</v>
      </c>
    </row>
    <row r="12" s="1" customFormat="1" ht="50" customHeight="1" spans="1:19">
      <c r="A12" s="10">
        <v>9</v>
      </c>
      <c r="B12" s="12">
        <v>238759</v>
      </c>
      <c r="C12" s="12" t="s">
        <v>47</v>
      </c>
      <c r="D12" s="12" t="s">
        <v>48</v>
      </c>
      <c r="E12" s="12" t="s">
        <v>36</v>
      </c>
      <c r="F12" s="12" t="s">
        <v>25</v>
      </c>
      <c r="G12" s="14">
        <v>25.05</v>
      </c>
      <c r="H12" s="14">
        <v>25.05</v>
      </c>
      <c r="I12" s="14">
        <v>118</v>
      </c>
      <c r="J12" s="14"/>
      <c r="K12" s="12"/>
      <c r="L12" s="41">
        <v>98</v>
      </c>
      <c r="M12" s="13"/>
      <c r="N12" s="40">
        <f t="shared" si="0"/>
        <v>0.78771186440678</v>
      </c>
      <c r="O12" s="40">
        <f t="shared" si="1"/>
        <v>0.744387755102041</v>
      </c>
      <c r="P12" s="12">
        <f t="shared" si="2"/>
        <v>-20</v>
      </c>
      <c r="Q12" s="12" t="s">
        <v>37</v>
      </c>
      <c r="R12" s="12" t="s">
        <v>28</v>
      </c>
      <c r="S12" s="12" t="s">
        <v>29</v>
      </c>
    </row>
    <row r="13" s="1" customFormat="1" ht="50" customHeight="1" spans="1:19">
      <c r="A13" s="10">
        <v>10</v>
      </c>
      <c r="B13" s="12">
        <v>263586</v>
      </c>
      <c r="C13" s="12" t="s">
        <v>49</v>
      </c>
      <c r="D13" s="12" t="s">
        <v>50</v>
      </c>
      <c r="E13" s="12" t="s">
        <v>36</v>
      </c>
      <c r="F13" s="12" t="s">
        <v>25</v>
      </c>
      <c r="G13" s="14">
        <v>16.97</v>
      </c>
      <c r="H13" s="14">
        <v>16.97</v>
      </c>
      <c r="I13" s="14">
        <v>168</v>
      </c>
      <c r="J13" s="14"/>
      <c r="K13" s="12"/>
      <c r="L13" s="41">
        <v>118</v>
      </c>
      <c r="M13" s="13"/>
      <c r="N13" s="40">
        <f t="shared" si="0"/>
        <v>0.898988095238095</v>
      </c>
      <c r="O13" s="40">
        <f t="shared" si="1"/>
        <v>0.856186440677966</v>
      </c>
      <c r="P13" s="12">
        <f t="shared" si="2"/>
        <v>-50</v>
      </c>
      <c r="Q13" s="12" t="s">
        <v>37</v>
      </c>
      <c r="R13" s="12" t="s">
        <v>28</v>
      </c>
      <c r="S13" s="12" t="s">
        <v>29</v>
      </c>
    </row>
    <row r="14" s="1" customFormat="1" ht="50" customHeight="1" spans="1:19">
      <c r="A14" s="10">
        <v>11</v>
      </c>
      <c r="B14" s="12">
        <v>213661</v>
      </c>
      <c r="C14" s="12" t="s">
        <v>51</v>
      </c>
      <c r="D14" s="12" t="s">
        <v>52</v>
      </c>
      <c r="E14" s="12" t="s">
        <v>36</v>
      </c>
      <c r="F14" s="12" t="s">
        <v>25</v>
      </c>
      <c r="G14" s="14">
        <v>11.11</v>
      </c>
      <c r="H14" s="14">
        <v>11.11</v>
      </c>
      <c r="I14" s="14">
        <v>118</v>
      </c>
      <c r="J14" s="14"/>
      <c r="K14" s="12"/>
      <c r="L14" s="41">
        <v>98</v>
      </c>
      <c r="M14" s="13"/>
      <c r="N14" s="40">
        <f t="shared" si="0"/>
        <v>0.905847457627119</v>
      </c>
      <c r="O14" s="40">
        <f t="shared" si="1"/>
        <v>0.886632653061225</v>
      </c>
      <c r="P14" s="12">
        <f t="shared" si="2"/>
        <v>-20</v>
      </c>
      <c r="Q14" s="12" t="s">
        <v>37</v>
      </c>
      <c r="R14" s="12" t="s">
        <v>28</v>
      </c>
      <c r="S14" s="12" t="s">
        <v>29</v>
      </c>
    </row>
    <row r="15" s="1" customFormat="1" ht="50" customHeight="1" spans="1:19">
      <c r="A15" s="10">
        <v>12</v>
      </c>
      <c r="B15" s="12">
        <v>211694</v>
      </c>
      <c r="C15" s="12" t="s">
        <v>53</v>
      </c>
      <c r="D15" s="12" t="s">
        <v>54</v>
      </c>
      <c r="E15" s="12" t="s">
        <v>36</v>
      </c>
      <c r="F15" s="12" t="s">
        <v>25</v>
      </c>
      <c r="G15" s="14">
        <v>9.6</v>
      </c>
      <c r="H15" s="14">
        <v>9.6</v>
      </c>
      <c r="I15" s="14">
        <v>118</v>
      </c>
      <c r="J15" s="14"/>
      <c r="K15" s="12"/>
      <c r="L15" s="41">
        <v>78</v>
      </c>
      <c r="M15" s="13"/>
      <c r="N15" s="40">
        <f t="shared" si="0"/>
        <v>0.91864406779661</v>
      </c>
      <c r="O15" s="40">
        <f t="shared" si="1"/>
        <v>0.876923076923077</v>
      </c>
      <c r="P15" s="12">
        <f t="shared" si="2"/>
        <v>-40</v>
      </c>
      <c r="Q15" s="12" t="s">
        <v>37</v>
      </c>
      <c r="R15" s="12" t="s">
        <v>28</v>
      </c>
      <c r="S15" s="12" t="s">
        <v>29</v>
      </c>
    </row>
    <row r="16" s="1" customFormat="1" ht="50" customHeight="1" spans="1:19">
      <c r="A16" s="10">
        <v>13</v>
      </c>
      <c r="B16" s="12">
        <v>231160</v>
      </c>
      <c r="C16" s="12" t="s">
        <v>55</v>
      </c>
      <c r="D16" s="12" t="s">
        <v>56</v>
      </c>
      <c r="E16" s="12" t="s">
        <v>36</v>
      </c>
      <c r="F16" s="12" t="s">
        <v>25</v>
      </c>
      <c r="G16" s="14">
        <v>25.05</v>
      </c>
      <c r="H16" s="14">
        <v>25.05</v>
      </c>
      <c r="I16" s="14">
        <v>128</v>
      </c>
      <c r="J16" s="14"/>
      <c r="K16" s="12"/>
      <c r="L16" s="41">
        <v>98</v>
      </c>
      <c r="M16" s="13"/>
      <c r="N16" s="40">
        <f t="shared" si="0"/>
        <v>0.804296875</v>
      </c>
      <c r="O16" s="40">
        <f t="shared" si="1"/>
        <v>0.744387755102041</v>
      </c>
      <c r="P16" s="12">
        <f t="shared" si="2"/>
        <v>-30</v>
      </c>
      <c r="Q16" s="12" t="s">
        <v>37</v>
      </c>
      <c r="R16" s="12" t="s">
        <v>28</v>
      </c>
      <c r="S16" s="12" t="s">
        <v>29</v>
      </c>
    </row>
    <row r="17" s="1" customFormat="1" ht="50" customHeight="1" spans="1:19">
      <c r="A17" s="10">
        <v>14</v>
      </c>
      <c r="B17" s="12">
        <v>2508394</v>
      </c>
      <c r="C17" s="12" t="s">
        <v>57</v>
      </c>
      <c r="D17" s="12" t="s">
        <v>58</v>
      </c>
      <c r="E17" s="12" t="s">
        <v>36</v>
      </c>
      <c r="F17" s="12" t="s">
        <v>25</v>
      </c>
      <c r="G17" s="14">
        <v>12.93</v>
      </c>
      <c r="H17" s="14">
        <v>12.93</v>
      </c>
      <c r="I17" s="14">
        <v>29.8</v>
      </c>
      <c r="J17" s="14"/>
      <c r="K17" s="12"/>
      <c r="L17" s="41">
        <v>38</v>
      </c>
      <c r="M17" s="13"/>
      <c r="N17" s="40">
        <f t="shared" si="0"/>
        <v>0.566107382550336</v>
      </c>
      <c r="O17" s="40">
        <f t="shared" si="1"/>
        <v>0.659736842105263</v>
      </c>
      <c r="P17" s="12">
        <f t="shared" si="2"/>
        <v>8.2</v>
      </c>
      <c r="Q17" s="12" t="s">
        <v>37</v>
      </c>
      <c r="R17" s="12" t="s">
        <v>28</v>
      </c>
      <c r="S17" s="12" t="s">
        <v>29</v>
      </c>
    </row>
    <row r="18" s="1" customFormat="1" ht="50" customHeight="1" spans="1:19">
      <c r="A18" s="10">
        <v>15</v>
      </c>
      <c r="B18" s="12">
        <v>111002</v>
      </c>
      <c r="C18" s="12" t="s">
        <v>57</v>
      </c>
      <c r="D18" s="12" t="s">
        <v>44</v>
      </c>
      <c r="E18" s="12" t="s">
        <v>36</v>
      </c>
      <c r="F18" s="12" t="s">
        <v>25</v>
      </c>
      <c r="G18" s="14">
        <v>16.16</v>
      </c>
      <c r="H18" s="14">
        <v>16.16</v>
      </c>
      <c r="I18" s="14">
        <v>138</v>
      </c>
      <c r="J18" s="14">
        <v>98</v>
      </c>
      <c r="K18" s="12"/>
      <c r="L18" s="41">
        <v>88</v>
      </c>
      <c r="M18" s="13" t="s">
        <v>26</v>
      </c>
      <c r="N18" s="40">
        <f t="shared" si="0"/>
        <v>0.882898550724638</v>
      </c>
      <c r="O18" s="40">
        <f t="shared" si="1"/>
        <v>0.816363636363636</v>
      </c>
      <c r="P18" s="12">
        <f t="shared" si="2"/>
        <v>-50</v>
      </c>
      <c r="Q18" s="12" t="s">
        <v>37</v>
      </c>
      <c r="R18" s="12" t="s">
        <v>28</v>
      </c>
      <c r="S18" s="12" t="s">
        <v>29</v>
      </c>
    </row>
    <row r="19" s="1" customFormat="1" ht="50" customHeight="1" spans="1:19">
      <c r="A19" s="10">
        <v>16</v>
      </c>
      <c r="B19" s="12">
        <v>270677</v>
      </c>
      <c r="C19" s="12" t="s">
        <v>59</v>
      </c>
      <c r="D19" s="12" t="s">
        <v>60</v>
      </c>
      <c r="E19" s="12" t="s">
        <v>36</v>
      </c>
      <c r="F19" s="12" t="s">
        <v>25</v>
      </c>
      <c r="G19" s="14">
        <v>19.19</v>
      </c>
      <c r="H19" s="14">
        <v>19.19</v>
      </c>
      <c r="I19" s="14">
        <v>128</v>
      </c>
      <c r="J19" s="14"/>
      <c r="K19" s="12"/>
      <c r="L19" s="41">
        <v>108</v>
      </c>
      <c r="M19" s="13" t="s">
        <v>26</v>
      </c>
      <c r="N19" s="40">
        <f t="shared" si="0"/>
        <v>0.850078125</v>
      </c>
      <c r="O19" s="40">
        <f t="shared" si="1"/>
        <v>0.822314814814815</v>
      </c>
      <c r="P19" s="12">
        <f t="shared" si="2"/>
        <v>-20</v>
      </c>
      <c r="Q19" s="12" t="s">
        <v>37</v>
      </c>
      <c r="R19" s="12" t="s">
        <v>28</v>
      </c>
      <c r="S19" s="12" t="s">
        <v>29</v>
      </c>
    </row>
    <row r="20" s="1" customFormat="1" ht="50" customHeight="1" spans="1:19">
      <c r="A20" s="10">
        <v>17</v>
      </c>
      <c r="B20" s="12">
        <v>162622</v>
      </c>
      <c r="C20" s="12" t="s">
        <v>61</v>
      </c>
      <c r="D20" s="12" t="s">
        <v>62</v>
      </c>
      <c r="E20" s="12" t="s">
        <v>36</v>
      </c>
      <c r="F20" s="12" t="s">
        <v>25</v>
      </c>
      <c r="G20" s="14">
        <v>38.38</v>
      </c>
      <c r="H20" s="14">
        <v>38.38</v>
      </c>
      <c r="I20" s="14">
        <v>348</v>
      </c>
      <c r="J20" s="14">
        <v>328</v>
      </c>
      <c r="K20" s="12"/>
      <c r="L20" s="41">
        <v>99</v>
      </c>
      <c r="M20" s="13" t="s">
        <v>26</v>
      </c>
      <c r="N20" s="40">
        <f t="shared" si="0"/>
        <v>0.889712643678161</v>
      </c>
      <c r="O20" s="40">
        <f t="shared" si="1"/>
        <v>0.612323232323232</v>
      </c>
      <c r="P20" s="12">
        <f t="shared" si="2"/>
        <v>-249</v>
      </c>
      <c r="Q20" s="12" t="s">
        <v>37</v>
      </c>
      <c r="R20" s="12" t="s">
        <v>28</v>
      </c>
      <c r="S20" s="12" t="s">
        <v>29</v>
      </c>
    </row>
    <row r="21" s="1" customFormat="1" ht="50" customHeight="1" spans="1:19">
      <c r="A21" s="10">
        <v>18</v>
      </c>
      <c r="B21" s="12">
        <v>266806</v>
      </c>
      <c r="C21" s="12" t="s">
        <v>63</v>
      </c>
      <c r="D21" s="12" t="s">
        <v>64</v>
      </c>
      <c r="E21" s="12" t="s">
        <v>36</v>
      </c>
      <c r="F21" s="12" t="s">
        <v>25</v>
      </c>
      <c r="G21" s="14">
        <v>15.76</v>
      </c>
      <c r="H21" s="14">
        <v>15.76</v>
      </c>
      <c r="I21" s="14">
        <v>168</v>
      </c>
      <c r="J21" s="14"/>
      <c r="K21" s="12"/>
      <c r="L21" s="41">
        <v>88</v>
      </c>
      <c r="M21" s="13"/>
      <c r="N21" s="40">
        <f t="shared" si="0"/>
        <v>0.906190476190476</v>
      </c>
      <c r="O21" s="40">
        <f t="shared" si="1"/>
        <v>0.820909090909091</v>
      </c>
      <c r="P21" s="12">
        <f t="shared" si="2"/>
        <v>-80</v>
      </c>
      <c r="Q21" s="12" t="s">
        <v>37</v>
      </c>
      <c r="R21" s="12" t="s">
        <v>28</v>
      </c>
      <c r="S21" s="12" t="s">
        <v>29</v>
      </c>
    </row>
    <row r="22" s="1" customFormat="1" ht="50" customHeight="1" spans="1:19">
      <c r="A22" s="10">
        <v>19</v>
      </c>
      <c r="B22" s="12">
        <v>270674</v>
      </c>
      <c r="C22" s="12" t="s">
        <v>65</v>
      </c>
      <c r="D22" s="12" t="s">
        <v>66</v>
      </c>
      <c r="E22" s="12" t="s">
        <v>36</v>
      </c>
      <c r="F22" s="12" t="s">
        <v>25</v>
      </c>
      <c r="G22" s="14">
        <v>18.18</v>
      </c>
      <c r="H22" s="14">
        <v>18.18</v>
      </c>
      <c r="I22" s="14">
        <v>128</v>
      </c>
      <c r="J22" s="14"/>
      <c r="K22" s="12"/>
      <c r="L22" s="41">
        <v>108</v>
      </c>
      <c r="M22" s="13"/>
      <c r="N22" s="40">
        <f t="shared" si="0"/>
        <v>0.85796875</v>
      </c>
      <c r="O22" s="40">
        <f t="shared" si="1"/>
        <v>0.831666666666667</v>
      </c>
      <c r="P22" s="12">
        <f t="shared" si="2"/>
        <v>-20</v>
      </c>
      <c r="Q22" s="12" t="s">
        <v>37</v>
      </c>
      <c r="R22" s="12" t="s">
        <v>28</v>
      </c>
      <c r="S22" s="12" t="s">
        <v>29</v>
      </c>
    </row>
    <row r="23" s="1" customFormat="1" ht="50" customHeight="1" spans="1:19">
      <c r="A23" s="10">
        <v>20</v>
      </c>
      <c r="B23" s="12">
        <v>128495</v>
      </c>
      <c r="C23" s="12" t="s">
        <v>67</v>
      </c>
      <c r="D23" s="12" t="s">
        <v>68</v>
      </c>
      <c r="E23" s="12" t="s">
        <v>36</v>
      </c>
      <c r="F23" s="12" t="s">
        <v>25</v>
      </c>
      <c r="G23" s="14">
        <v>26.26</v>
      </c>
      <c r="H23" s="14">
        <v>26.26</v>
      </c>
      <c r="I23" s="14">
        <v>188</v>
      </c>
      <c r="J23" s="14"/>
      <c r="K23" s="12"/>
      <c r="L23" s="41">
        <v>99</v>
      </c>
      <c r="M23" s="13"/>
      <c r="N23" s="40">
        <f t="shared" si="0"/>
        <v>0.86031914893617</v>
      </c>
      <c r="O23" s="40">
        <f t="shared" si="1"/>
        <v>0.734747474747475</v>
      </c>
      <c r="P23" s="12">
        <f t="shared" si="2"/>
        <v>-89</v>
      </c>
      <c r="Q23" s="12" t="s">
        <v>37</v>
      </c>
      <c r="R23" s="12" t="s">
        <v>28</v>
      </c>
      <c r="S23" s="12" t="s">
        <v>29</v>
      </c>
    </row>
    <row r="24" s="1" customFormat="1" ht="50" customHeight="1" spans="1:19">
      <c r="A24" s="10">
        <v>21</v>
      </c>
      <c r="B24" s="12">
        <v>2515056</v>
      </c>
      <c r="C24" s="12" t="s">
        <v>69</v>
      </c>
      <c r="D24" s="12" t="s">
        <v>70</v>
      </c>
      <c r="E24" s="12" t="s">
        <v>36</v>
      </c>
      <c r="F24" s="12" t="s">
        <v>25</v>
      </c>
      <c r="G24" s="14">
        <v>38.38</v>
      </c>
      <c r="H24" s="14">
        <v>38.38</v>
      </c>
      <c r="I24" s="14">
        <v>348</v>
      </c>
      <c r="J24" s="14">
        <v>328</v>
      </c>
      <c r="K24" s="12"/>
      <c r="L24" s="41">
        <v>99</v>
      </c>
      <c r="M24" s="13" t="s">
        <v>26</v>
      </c>
      <c r="N24" s="40">
        <f t="shared" si="0"/>
        <v>0.889712643678161</v>
      </c>
      <c r="O24" s="40">
        <f t="shared" si="1"/>
        <v>0.612323232323232</v>
      </c>
      <c r="P24" s="12">
        <f t="shared" si="2"/>
        <v>-249</v>
      </c>
      <c r="Q24" s="12" t="s">
        <v>37</v>
      </c>
      <c r="R24" s="12" t="s">
        <v>28</v>
      </c>
      <c r="S24" s="12" t="s">
        <v>29</v>
      </c>
    </row>
    <row r="25" s="1" customFormat="1" ht="50" customHeight="1" spans="1:19">
      <c r="A25" s="10">
        <v>22</v>
      </c>
      <c r="B25" s="12">
        <v>2515055</v>
      </c>
      <c r="C25" s="12" t="s">
        <v>71</v>
      </c>
      <c r="D25" s="12" t="s">
        <v>72</v>
      </c>
      <c r="E25" s="12" t="s">
        <v>36</v>
      </c>
      <c r="F25" s="12" t="s">
        <v>25</v>
      </c>
      <c r="G25" s="14">
        <v>11.11</v>
      </c>
      <c r="H25" s="14">
        <v>11.11</v>
      </c>
      <c r="I25" s="14">
        <v>118</v>
      </c>
      <c r="J25" s="14"/>
      <c r="K25" s="12"/>
      <c r="L25" s="41">
        <v>88</v>
      </c>
      <c r="M25" s="13"/>
      <c r="N25" s="40">
        <f t="shared" si="0"/>
        <v>0.905847457627119</v>
      </c>
      <c r="O25" s="40">
        <f t="shared" si="1"/>
        <v>0.87375</v>
      </c>
      <c r="P25" s="12">
        <f t="shared" si="2"/>
        <v>-30</v>
      </c>
      <c r="Q25" s="12" t="s">
        <v>37</v>
      </c>
      <c r="R25" s="12" t="s">
        <v>28</v>
      </c>
      <c r="S25" s="12" t="s">
        <v>29</v>
      </c>
    </row>
    <row r="26" customFormat="1" ht="35" customHeight="1" spans="1:19">
      <c r="A26" s="10">
        <v>23</v>
      </c>
      <c r="B26" s="15">
        <v>247888</v>
      </c>
      <c r="C26" s="15" t="s">
        <v>73</v>
      </c>
      <c r="D26" s="15" t="s">
        <v>74</v>
      </c>
      <c r="E26" s="15" t="s">
        <v>75</v>
      </c>
      <c r="F26" s="16" t="s">
        <v>76</v>
      </c>
      <c r="G26" s="17">
        <v>3.8</v>
      </c>
      <c r="H26" s="17">
        <v>3.8</v>
      </c>
      <c r="I26" s="17">
        <v>9.9</v>
      </c>
      <c r="J26" s="17"/>
      <c r="K26" s="17"/>
      <c r="L26" s="17">
        <v>10.5</v>
      </c>
      <c r="M26" s="17"/>
      <c r="N26" s="42">
        <f t="shared" si="0"/>
        <v>0.616161616161616</v>
      </c>
      <c r="O26" s="43">
        <f t="shared" si="1"/>
        <v>0.638095238095238</v>
      </c>
      <c r="P26" s="17">
        <f t="shared" si="2"/>
        <v>0.6</v>
      </c>
      <c r="Q26" s="17" t="s">
        <v>77</v>
      </c>
      <c r="R26" s="17" t="s">
        <v>28</v>
      </c>
      <c r="S26" s="17" t="s">
        <v>29</v>
      </c>
    </row>
    <row r="27" customFormat="1" ht="35" customHeight="1" spans="1:19">
      <c r="A27" s="10">
        <v>24</v>
      </c>
      <c r="B27" s="15">
        <v>3006175</v>
      </c>
      <c r="C27" s="15" t="s">
        <v>73</v>
      </c>
      <c r="D27" s="15" t="s">
        <v>78</v>
      </c>
      <c r="E27" s="15" t="s">
        <v>75</v>
      </c>
      <c r="F27" s="16" t="s">
        <v>76</v>
      </c>
      <c r="G27" s="18">
        <v>3.8</v>
      </c>
      <c r="H27" s="17">
        <v>3.8</v>
      </c>
      <c r="I27" s="17">
        <v>9.9</v>
      </c>
      <c r="J27" s="17"/>
      <c r="K27" s="17"/>
      <c r="L27" s="17">
        <v>10.5</v>
      </c>
      <c r="M27" s="17"/>
      <c r="N27" s="42">
        <f t="shared" si="0"/>
        <v>0.616161616161616</v>
      </c>
      <c r="O27" s="43">
        <f t="shared" si="1"/>
        <v>0.638095238095238</v>
      </c>
      <c r="P27" s="17">
        <f t="shared" si="2"/>
        <v>0.6</v>
      </c>
      <c r="Q27" s="17" t="s">
        <v>77</v>
      </c>
      <c r="R27" s="17" t="s">
        <v>28</v>
      </c>
      <c r="S27" s="17" t="s">
        <v>29</v>
      </c>
    </row>
    <row r="28" customFormat="1" ht="35" customHeight="1" spans="1:19">
      <c r="A28" s="10">
        <v>25</v>
      </c>
      <c r="B28" s="15">
        <v>227938</v>
      </c>
      <c r="C28" s="15" t="s">
        <v>79</v>
      </c>
      <c r="D28" s="15" t="s">
        <v>80</v>
      </c>
      <c r="E28" s="15" t="s">
        <v>81</v>
      </c>
      <c r="F28" s="16" t="s">
        <v>76</v>
      </c>
      <c r="G28" s="16">
        <v>2.28</v>
      </c>
      <c r="H28" s="16">
        <v>2.28</v>
      </c>
      <c r="I28" s="16">
        <v>6</v>
      </c>
      <c r="J28" s="17"/>
      <c r="K28" s="17"/>
      <c r="L28" s="17">
        <v>12</v>
      </c>
      <c r="M28" s="17"/>
      <c r="N28" s="42">
        <f t="shared" si="0"/>
        <v>0.62</v>
      </c>
      <c r="O28" s="43">
        <f t="shared" si="1"/>
        <v>0.81</v>
      </c>
      <c r="P28" s="17">
        <f t="shared" si="2"/>
        <v>6</v>
      </c>
      <c r="Q28" s="17" t="s">
        <v>77</v>
      </c>
      <c r="R28" s="17" t="s">
        <v>28</v>
      </c>
      <c r="S28" s="17" t="s">
        <v>29</v>
      </c>
    </row>
    <row r="29" customFormat="1" ht="35" customHeight="1" spans="1:19">
      <c r="A29" s="10">
        <v>26</v>
      </c>
      <c r="B29" s="15">
        <v>262648</v>
      </c>
      <c r="C29" s="15" t="s">
        <v>79</v>
      </c>
      <c r="D29" s="15" t="s">
        <v>82</v>
      </c>
      <c r="E29" s="15" t="s">
        <v>81</v>
      </c>
      <c r="F29" s="16" t="s">
        <v>76</v>
      </c>
      <c r="G29" s="16">
        <v>1.9</v>
      </c>
      <c r="H29" s="16">
        <v>1.9</v>
      </c>
      <c r="I29" s="16">
        <v>5.5</v>
      </c>
      <c r="J29" s="17"/>
      <c r="K29" s="17"/>
      <c r="L29" s="17">
        <v>8</v>
      </c>
      <c r="M29" s="17"/>
      <c r="N29" s="42">
        <f t="shared" si="0"/>
        <v>0.654545454545455</v>
      </c>
      <c r="O29" s="43">
        <f t="shared" si="1"/>
        <v>0.7625</v>
      </c>
      <c r="P29" s="17">
        <f t="shared" si="2"/>
        <v>2.5</v>
      </c>
      <c r="Q29" s="17" t="s">
        <v>77</v>
      </c>
      <c r="R29" s="17" t="s">
        <v>28</v>
      </c>
      <c r="S29" s="17" t="s">
        <v>29</v>
      </c>
    </row>
    <row r="30" customFormat="1" ht="35" customHeight="1" spans="1:19">
      <c r="A30" s="10">
        <v>27</v>
      </c>
      <c r="B30" s="15">
        <v>218962</v>
      </c>
      <c r="C30" s="15" t="s">
        <v>73</v>
      </c>
      <c r="D30" s="15" t="s">
        <v>83</v>
      </c>
      <c r="E30" s="15" t="s">
        <v>84</v>
      </c>
      <c r="F30" s="16" t="s">
        <v>85</v>
      </c>
      <c r="G30" s="16">
        <v>0.68</v>
      </c>
      <c r="H30" s="17">
        <v>0.68</v>
      </c>
      <c r="I30" s="16">
        <v>2.3</v>
      </c>
      <c r="J30" s="17"/>
      <c r="K30" s="17"/>
      <c r="L30" s="17">
        <v>2.5</v>
      </c>
      <c r="M30" s="17"/>
      <c r="N30" s="42">
        <f t="shared" si="0"/>
        <v>0.704347826086956</v>
      </c>
      <c r="O30" s="43">
        <f t="shared" si="1"/>
        <v>0.728</v>
      </c>
      <c r="P30" s="17">
        <f t="shared" si="2"/>
        <v>0.2</v>
      </c>
      <c r="Q30" s="17" t="s">
        <v>77</v>
      </c>
      <c r="R30" s="17" t="s">
        <v>28</v>
      </c>
      <c r="S30" s="17" t="s">
        <v>29</v>
      </c>
    </row>
    <row r="31" customFormat="1" ht="35" customHeight="1" spans="1:19">
      <c r="A31" s="10">
        <v>28</v>
      </c>
      <c r="B31" s="15">
        <v>2508446</v>
      </c>
      <c r="C31" s="15" t="s">
        <v>73</v>
      </c>
      <c r="D31" s="15" t="s">
        <v>86</v>
      </c>
      <c r="E31" s="15" t="s">
        <v>81</v>
      </c>
      <c r="F31" s="16" t="s">
        <v>85</v>
      </c>
      <c r="G31" s="17">
        <v>0.35</v>
      </c>
      <c r="H31" s="17">
        <v>0.35</v>
      </c>
      <c r="I31" s="17">
        <v>0.5</v>
      </c>
      <c r="J31" s="17"/>
      <c r="K31" s="17"/>
      <c r="L31" s="16">
        <v>0.8</v>
      </c>
      <c r="M31" s="17"/>
      <c r="N31" s="42">
        <f t="shared" si="0"/>
        <v>0.3</v>
      </c>
      <c r="O31" s="43">
        <f t="shared" si="1"/>
        <v>0.5625</v>
      </c>
      <c r="P31" s="17">
        <f t="shared" si="2"/>
        <v>0.3</v>
      </c>
      <c r="Q31" s="17" t="s">
        <v>77</v>
      </c>
      <c r="R31" s="17" t="s">
        <v>28</v>
      </c>
      <c r="S31" s="17" t="s">
        <v>29</v>
      </c>
    </row>
    <row r="32" customFormat="1" ht="35" customHeight="1" spans="1:19">
      <c r="A32" s="10">
        <v>29</v>
      </c>
      <c r="B32" s="15">
        <v>2504208</v>
      </c>
      <c r="C32" s="15" t="s">
        <v>87</v>
      </c>
      <c r="D32" s="15" t="s">
        <v>88</v>
      </c>
      <c r="E32" s="15" t="s">
        <v>75</v>
      </c>
      <c r="F32" s="16" t="s">
        <v>76</v>
      </c>
      <c r="G32" s="16">
        <v>3.84</v>
      </c>
      <c r="H32" s="16">
        <v>3.84</v>
      </c>
      <c r="I32" s="16">
        <v>11.8</v>
      </c>
      <c r="J32" s="17"/>
      <c r="K32" s="17"/>
      <c r="L32" s="16">
        <v>12.5</v>
      </c>
      <c r="M32" s="17"/>
      <c r="N32" s="42">
        <f t="shared" si="0"/>
        <v>0.674576271186441</v>
      </c>
      <c r="O32" s="43">
        <f t="shared" si="1"/>
        <v>0.6928</v>
      </c>
      <c r="P32" s="17">
        <f t="shared" si="2"/>
        <v>0.699999999999999</v>
      </c>
      <c r="Q32" s="17" t="s">
        <v>77</v>
      </c>
      <c r="R32" s="17" t="s">
        <v>28</v>
      </c>
      <c r="S32" s="17" t="s">
        <v>29</v>
      </c>
    </row>
    <row r="33" customFormat="1" ht="35" customHeight="1" spans="1:19">
      <c r="A33" s="10">
        <v>30</v>
      </c>
      <c r="B33" s="15">
        <v>259349</v>
      </c>
      <c r="C33" s="15" t="s">
        <v>87</v>
      </c>
      <c r="D33" s="15" t="s">
        <v>89</v>
      </c>
      <c r="E33" s="15" t="s">
        <v>75</v>
      </c>
      <c r="F33" s="16" t="s">
        <v>76</v>
      </c>
      <c r="G33" s="16">
        <v>2.49</v>
      </c>
      <c r="H33" s="16">
        <v>2.49</v>
      </c>
      <c r="I33" s="16">
        <v>9.9</v>
      </c>
      <c r="J33" s="17"/>
      <c r="K33" s="17"/>
      <c r="L33" s="16">
        <v>10.5</v>
      </c>
      <c r="M33" s="17"/>
      <c r="N33" s="42">
        <f t="shared" si="0"/>
        <v>0.748484848484848</v>
      </c>
      <c r="O33" s="43">
        <f t="shared" si="1"/>
        <v>0.762857142857143</v>
      </c>
      <c r="P33" s="17">
        <f t="shared" si="2"/>
        <v>0.6</v>
      </c>
      <c r="Q33" s="17" t="s">
        <v>77</v>
      </c>
      <c r="R33" s="17" t="s">
        <v>28</v>
      </c>
      <c r="S33" s="17" t="s">
        <v>29</v>
      </c>
    </row>
    <row r="34" customFormat="1" ht="35" customHeight="1" spans="1:19">
      <c r="A34" s="10">
        <v>31</v>
      </c>
      <c r="B34" s="15">
        <v>269317</v>
      </c>
      <c r="C34" s="15" t="s">
        <v>90</v>
      </c>
      <c r="D34" s="15" t="s">
        <v>91</v>
      </c>
      <c r="E34" s="15" t="s">
        <v>84</v>
      </c>
      <c r="F34" s="16" t="s">
        <v>25</v>
      </c>
      <c r="G34" s="16">
        <v>2.11</v>
      </c>
      <c r="H34" s="16">
        <v>2.11</v>
      </c>
      <c r="I34" s="16">
        <v>4.5</v>
      </c>
      <c r="J34" s="17"/>
      <c r="K34" s="17"/>
      <c r="L34" s="17">
        <v>4.8</v>
      </c>
      <c r="M34" s="17"/>
      <c r="N34" s="42">
        <f t="shared" si="0"/>
        <v>0.531111111111111</v>
      </c>
      <c r="O34" s="43">
        <f t="shared" si="1"/>
        <v>0.560416666666667</v>
      </c>
      <c r="P34" s="17">
        <f t="shared" si="2"/>
        <v>0.3</v>
      </c>
      <c r="Q34" s="17" t="s">
        <v>77</v>
      </c>
      <c r="R34" s="17" t="s">
        <v>28</v>
      </c>
      <c r="S34" s="17" t="s">
        <v>29</v>
      </c>
    </row>
    <row r="35" customFormat="1" ht="35" customHeight="1" spans="1:19">
      <c r="A35" s="10">
        <v>32</v>
      </c>
      <c r="B35" s="15">
        <v>2503745</v>
      </c>
      <c r="C35" s="15" t="s">
        <v>92</v>
      </c>
      <c r="D35" s="15" t="s">
        <v>91</v>
      </c>
      <c r="E35" s="15" t="s">
        <v>84</v>
      </c>
      <c r="F35" s="16" t="s">
        <v>25</v>
      </c>
      <c r="G35" s="16">
        <v>2.11</v>
      </c>
      <c r="H35" s="16">
        <v>2.11</v>
      </c>
      <c r="I35" s="16">
        <v>4.5</v>
      </c>
      <c r="J35" s="17"/>
      <c r="K35" s="17"/>
      <c r="L35" s="17">
        <v>4.8</v>
      </c>
      <c r="M35" s="17"/>
      <c r="N35" s="42">
        <f t="shared" si="0"/>
        <v>0.531111111111111</v>
      </c>
      <c r="O35" s="43">
        <f t="shared" si="1"/>
        <v>0.560416666666667</v>
      </c>
      <c r="P35" s="17">
        <f t="shared" si="2"/>
        <v>0.3</v>
      </c>
      <c r="Q35" s="17" t="s">
        <v>77</v>
      </c>
      <c r="R35" s="17" t="s">
        <v>28</v>
      </c>
      <c r="S35" s="17" t="s">
        <v>29</v>
      </c>
    </row>
    <row r="36" customFormat="1" ht="35" customHeight="1" spans="1:19">
      <c r="A36" s="10">
        <v>33</v>
      </c>
      <c r="B36" s="15">
        <v>202097</v>
      </c>
      <c r="C36" s="15" t="s">
        <v>93</v>
      </c>
      <c r="D36" s="15" t="s">
        <v>94</v>
      </c>
      <c r="E36" s="15" t="s">
        <v>95</v>
      </c>
      <c r="F36" s="16" t="s">
        <v>25</v>
      </c>
      <c r="G36" s="16">
        <v>2.3</v>
      </c>
      <c r="H36" s="16">
        <v>2.3</v>
      </c>
      <c r="I36" s="17">
        <v>4</v>
      </c>
      <c r="J36" s="17"/>
      <c r="K36" s="17"/>
      <c r="L36" s="17">
        <v>4.5</v>
      </c>
      <c r="M36" s="17"/>
      <c r="N36" s="42">
        <f t="shared" si="0"/>
        <v>0.425</v>
      </c>
      <c r="O36" s="43">
        <f t="shared" si="1"/>
        <v>0.488888888888889</v>
      </c>
      <c r="P36" s="17">
        <f t="shared" si="2"/>
        <v>0.5</v>
      </c>
      <c r="Q36" s="17" t="s">
        <v>77</v>
      </c>
      <c r="R36" s="17" t="s">
        <v>28</v>
      </c>
      <c r="S36" s="17" t="s">
        <v>29</v>
      </c>
    </row>
    <row r="37" customFormat="1" ht="35" customHeight="1" spans="1:19">
      <c r="A37" s="10">
        <v>34</v>
      </c>
      <c r="B37" s="19">
        <v>134594</v>
      </c>
      <c r="C37" s="20" t="s">
        <v>96</v>
      </c>
      <c r="D37" s="20" t="s">
        <v>97</v>
      </c>
      <c r="E37" s="20" t="s">
        <v>98</v>
      </c>
      <c r="F37" s="18" t="s">
        <v>25</v>
      </c>
      <c r="G37" s="21">
        <v>353.6</v>
      </c>
      <c r="H37" s="21">
        <v>332.7</v>
      </c>
      <c r="I37" s="21">
        <v>495</v>
      </c>
      <c r="J37" s="21">
        <v>480</v>
      </c>
      <c r="K37" s="17"/>
      <c r="L37" s="21">
        <v>480</v>
      </c>
      <c r="M37" s="21">
        <v>465</v>
      </c>
      <c r="N37" s="44">
        <f>(J37-G37)/J37</f>
        <v>0.263333333333333</v>
      </c>
      <c r="O37" s="44">
        <f>(M37-H37)/M37</f>
        <v>0.284516129032258</v>
      </c>
      <c r="P37" s="17">
        <f>M37-J37</f>
        <v>-15</v>
      </c>
      <c r="Q37" s="47" t="s">
        <v>99</v>
      </c>
      <c r="R37" s="17" t="s">
        <v>28</v>
      </c>
      <c r="S37" s="17" t="s">
        <v>29</v>
      </c>
    </row>
    <row r="38" customFormat="1" ht="35" customHeight="1" spans="1:19">
      <c r="A38" s="10">
        <v>35</v>
      </c>
      <c r="B38" s="22">
        <v>146790</v>
      </c>
      <c r="C38" s="23" t="s">
        <v>100</v>
      </c>
      <c r="D38" s="23" t="s">
        <v>101</v>
      </c>
      <c r="E38" s="23" t="s">
        <v>102</v>
      </c>
      <c r="F38" s="18" t="s">
        <v>25</v>
      </c>
      <c r="G38" s="24">
        <v>14.14</v>
      </c>
      <c r="H38" s="17">
        <v>25.36</v>
      </c>
      <c r="I38" s="24">
        <v>34.5</v>
      </c>
      <c r="J38" s="17"/>
      <c r="K38" s="17"/>
      <c r="L38" s="17">
        <v>41</v>
      </c>
      <c r="M38" s="17"/>
      <c r="N38" s="44">
        <f>(I38-G38)/I38</f>
        <v>0.590144927536232</v>
      </c>
      <c r="O38" s="44">
        <f t="shared" ref="O38:O40" si="3">(L38-H38)/L38</f>
        <v>0.381463414634146</v>
      </c>
      <c r="P38" s="17">
        <f>L38-I38</f>
        <v>6.5</v>
      </c>
      <c r="Q38" s="47" t="s">
        <v>27</v>
      </c>
      <c r="R38" s="17" t="s">
        <v>28</v>
      </c>
      <c r="S38" s="17" t="s">
        <v>29</v>
      </c>
    </row>
    <row r="39" customFormat="1" ht="35" customHeight="1" spans="1:19">
      <c r="A39" s="10">
        <v>36</v>
      </c>
      <c r="B39" s="25">
        <v>197923</v>
      </c>
      <c r="C39" s="20" t="s">
        <v>103</v>
      </c>
      <c r="D39" s="20" t="s">
        <v>104</v>
      </c>
      <c r="E39" s="20" t="s">
        <v>105</v>
      </c>
      <c r="F39" s="18" t="s">
        <v>76</v>
      </c>
      <c r="G39" s="17">
        <v>238.75</v>
      </c>
      <c r="H39" s="17">
        <v>164.56</v>
      </c>
      <c r="I39" s="17">
        <v>249.5</v>
      </c>
      <c r="J39" s="17"/>
      <c r="K39" s="17"/>
      <c r="L39" s="17">
        <v>169.5</v>
      </c>
      <c r="M39" s="17"/>
      <c r="N39" s="44">
        <f>(I39-G39)/I39</f>
        <v>0.0430861723446894</v>
      </c>
      <c r="O39" s="44">
        <f t="shared" si="3"/>
        <v>0.0291445427728613</v>
      </c>
      <c r="P39" s="17">
        <f>L39-I39</f>
        <v>-80</v>
      </c>
      <c r="Q39" s="47" t="s">
        <v>106</v>
      </c>
      <c r="R39" s="17" t="s">
        <v>28</v>
      </c>
      <c r="S39" s="17" t="s">
        <v>29</v>
      </c>
    </row>
    <row r="40" customFormat="1" ht="35" customHeight="1" spans="1:19">
      <c r="A40" s="10">
        <v>37</v>
      </c>
      <c r="B40" s="26">
        <v>200586</v>
      </c>
      <c r="C40" s="27" t="s">
        <v>107</v>
      </c>
      <c r="D40" s="27" t="s">
        <v>108</v>
      </c>
      <c r="E40" s="27" t="s">
        <v>105</v>
      </c>
      <c r="F40" s="28" t="s">
        <v>76</v>
      </c>
      <c r="G40" s="29">
        <v>193.22</v>
      </c>
      <c r="H40" s="29">
        <v>126.92</v>
      </c>
      <c r="I40" s="29">
        <v>198</v>
      </c>
      <c r="J40" s="29"/>
      <c r="K40" s="29"/>
      <c r="L40" s="29">
        <v>132</v>
      </c>
      <c r="M40" s="29"/>
      <c r="N40" s="44">
        <f>(I40-G40)/I40</f>
        <v>0.0241414141414141</v>
      </c>
      <c r="O40" s="44">
        <f t="shared" si="3"/>
        <v>0.0384848484848485</v>
      </c>
      <c r="P40" s="17">
        <f>L40-I40</f>
        <v>-66</v>
      </c>
      <c r="Q40" s="47" t="s">
        <v>106</v>
      </c>
      <c r="R40" s="17" t="s">
        <v>28</v>
      </c>
      <c r="S40" s="17" t="s">
        <v>29</v>
      </c>
    </row>
    <row r="41" customFormat="1" ht="35" customHeight="1" spans="1:19">
      <c r="A41" s="10">
        <v>38</v>
      </c>
      <c r="B41" s="19">
        <v>36094</v>
      </c>
      <c r="C41" s="20" t="s">
        <v>109</v>
      </c>
      <c r="D41" s="20" t="s">
        <v>110</v>
      </c>
      <c r="E41" s="20" t="s">
        <v>111</v>
      </c>
      <c r="F41" s="17" t="s">
        <v>76</v>
      </c>
      <c r="G41" s="21">
        <v>28.24</v>
      </c>
      <c r="H41" s="21">
        <v>28.24</v>
      </c>
      <c r="I41" s="21">
        <v>29.8</v>
      </c>
      <c r="J41" s="21">
        <v>28.5</v>
      </c>
      <c r="K41" s="17"/>
      <c r="L41" s="21"/>
      <c r="M41" s="21" t="s">
        <v>26</v>
      </c>
      <c r="N41" s="44">
        <f>(J41-G41)/J41</f>
        <v>0.00912280701754391</v>
      </c>
      <c r="O41" s="44">
        <f>(I41-H41)/I41</f>
        <v>0.0523489932885907</v>
      </c>
      <c r="P41" s="17">
        <f>I41-J41</f>
        <v>1.3</v>
      </c>
      <c r="Q41" s="48" t="s">
        <v>77</v>
      </c>
      <c r="R41" s="17" t="s">
        <v>28</v>
      </c>
      <c r="S41" s="17" t="s">
        <v>29</v>
      </c>
    </row>
    <row r="42" customHeight="1" spans="1:19">
      <c r="A42" s="7" t="s">
        <v>112</v>
      </c>
      <c r="B42" s="7"/>
      <c r="C42" s="7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customHeight="1" spans="1:19">
      <c r="A43" s="31"/>
      <c r="B43" s="8" t="s">
        <v>113</v>
      </c>
      <c r="C43" s="32"/>
      <c r="D43" s="8" t="s">
        <v>114</v>
      </c>
      <c r="E43" s="30"/>
      <c r="F43" s="33"/>
      <c r="G43" s="33"/>
      <c r="H43" s="9"/>
      <c r="I43" s="33"/>
      <c r="J43" s="33"/>
      <c r="K43" s="30"/>
      <c r="L43" s="6"/>
      <c r="M43" s="45"/>
      <c r="N43" s="8"/>
      <c r="O43" s="46"/>
      <c r="P43" s="8"/>
      <c r="Q43" s="30"/>
      <c r="R43" s="8" t="s">
        <v>115</v>
      </c>
      <c r="S43" s="30"/>
    </row>
  </sheetData>
  <mergeCells count="6">
    <mergeCell ref="A1:S1"/>
    <mergeCell ref="A2:E2"/>
    <mergeCell ref="F2:J2"/>
    <mergeCell ref="L2:O2"/>
    <mergeCell ref="P2:S2"/>
    <mergeCell ref="A42:C4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2025-03-05T10:32:41Z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D43D6970A8804CD4AADA6760CB2B9694_12</vt:lpwstr>
  </property>
  <property fmtid="{D5CDD505-2E9C-101B-9397-08002B2CF9AE}" pid="3" name="KSOProductBuildVer">
    <vt:lpwstr>2052-12.1.0.20305</vt:lpwstr>
  </property>
</Properties>
</file>