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门店任务" sheetId="1" r:id="rId1"/>
    <sheet name="个人任务考核汇总表" sheetId="2" r:id="rId2"/>
    <sheet name="Sheet3" sheetId="5" r:id="rId3"/>
    <sheet name="Sheet2" sheetId="4" r:id="rId4"/>
  </sheets>
  <externalReferences>
    <externalReference r:id="rId5"/>
    <externalReference r:id="rId6"/>
  </externalReferences>
  <definedNames>
    <definedName name="_xlnm._FilterDatabase" localSheetId="0" hidden="1">门店任务!$A$2:$H$142</definedName>
    <definedName name="_xlnm._FilterDatabase" localSheetId="1" hidden="1">个人任务考核汇总表!$A$2:$K$294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<sst xmlns="http://schemas.openxmlformats.org/spreadsheetml/2006/main" count="2354" uniqueCount="629">
  <si>
    <t>3月重点爆量品种门店任务分配表（3.1-3.31）</t>
  </si>
  <si>
    <t>序号</t>
  </si>
  <si>
    <t>门店ID</t>
  </si>
  <si>
    <t>门店名称</t>
  </si>
  <si>
    <t>片区名称</t>
  </si>
  <si>
    <t>片区主管</t>
  </si>
  <si>
    <t>12月门店类型</t>
  </si>
  <si>
    <t>丸剂系列
门店任务</t>
  </si>
  <si>
    <t>糖浆系列
门店任务</t>
  </si>
  <si>
    <t>四川太极大药房连锁有限公司锦江区东大街药店</t>
  </si>
  <si>
    <t>旗舰片区</t>
  </si>
  <si>
    <t>谭勤娟</t>
  </si>
  <si>
    <t>四川太极大药房连锁有限公司成都高新区成汉南路药店</t>
  </si>
  <si>
    <t>南门片区</t>
  </si>
  <si>
    <t>陈冰雪</t>
  </si>
  <si>
    <t>四川太极大药房连锁有限公司青羊区十二桥路药店</t>
  </si>
  <si>
    <t>西门片区</t>
  </si>
  <si>
    <t>刘琴英</t>
  </si>
  <si>
    <t>四川太极大药房连锁有限公司青羊区青龙街药店</t>
  </si>
  <si>
    <t>四川太极大药房连锁有限公司武侯区浆洗街药店</t>
  </si>
  <si>
    <t>四川太极大药房连锁有限公司锦江区庆云南街药店</t>
  </si>
  <si>
    <t>四川太极大药房连锁有限公司青羊区光华药店</t>
  </si>
  <si>
    <t>四川太极大药房连锁有限公司邛崃市中心药店</t>
  </si>
  <si>
    <t>城郊一片</t>
  </si>
  <si>
    <t>郑红艳</t>
  </si>
  <si>
    <t>四川太极大药房连锁有限公司锦江区榕声路药店</t>
  </si>
  <si>
    <t>四川太极大药房连锁有限公司高新区锦城大道药店</t>
  </si>
  <si>
    <t>四川太极大药房连锁有限公司新津县五津镇五津西路药店</t>
  </si>
  <si>
    <t>新津片</t>
  </si>
  <si>
    <t>王燕丽</t>
  </si>
  <si>
    <t>四川太极大药房连锁有限公司成华区万科路药店</t>
  </si>
  <si>
    <t>四川太极大药房连锁有限公司大邑县晋原街道内蒙古大道桃源药店</t>
  </si>
  <si>
    <t>四川太极大药房连锁有限公司武侯区科华街药店</t>
  </si>
  <si>
    <t>四川太极大药房连锁有限公司锦江区梨花街药店</t>
  </si>
  <si>
    <t>四川太极大药房连锁有限公司金牛区花照壁中横街药店</t>
  </si>
  <si>
    <t>四川太极大药房连锁有限公司金牛区花照壁药店</t>
  </si>
  <si>
    <t>四川太极大药房连锁有限公司成华区培华东路药店</t>
  </si>
  <si>
    <t>东门片区</t>
  </si>
  <si>
    <t>毛静静</t>
  </si>
  <si>
    <t>四川太极大药房连锁有限公司青羊区光华村街药店</t>
  </si>
  <si>
    <t>四川太极大药房连锁有限公司锦江区静沙南路药店</t>
  </si>
  <si>
    <t>四川太极大药房连锁有限公司新津县五津镇五津西路二药房</t>
  </si>
  <si>
    <t>四川太极大药房连锁有限公司新都区新繁镇繁江北路药店</t>
  </si>
  <si>
    <t>四川太极大药房连锁有限公司成华区华泰路药店</t>
  </si>
  <si>
    <t>四川太极大药房连锁有限公司成华区羊子山西路药店</t>
  </si>
  <si>
    <t>四川太极大药房连锁有限公司新都区新都街道万和北路药店</t>
  </si>
  <si>
    <t>四川太极大药房连锁有限公司高新区新园大道药店</t>
  </si>
  <si>
    <t>四川太极大药房连锁有限公司成都高新区泰和二街药店</t>
  </si>
  <si>
    <t>四川太极大药房连锁有限公司锦江区通盈街药店</t>
  </si>
  <si>
    <t>四川太极大药房连锁有限公司彭州市致和镇南三环路药店</t>
  </si>
  <si>
    <t>四川太极大药房连锁有限公司高新区紫薇东路药店</t>
  </si>
  <si>
    <t>四川太极大药房连锁有限公司锦江区观音桥街药店</t>
  </si>
  <si>
    <t>四川太极大药房连锁有限公司成华区东昌路一药店</t>
  </si>
  <si>
    <t>四川太极大药房连锁有限公司青羊区贝森北路药店</t>
  </si>
  <si>
    <t>四川太极大药房连锁有限公司崇州市怀远镇新正东街药店</t>
  </si>
  <si>
    <t>崇州片区</t>
  </si>
  <si>
    <t>黄梅</t>
  </si>
  <si>
    <t>四川太极大药房连锁有限公司青羊区光华北五路药店</t>
  </si>
  <si>
    <t>四川太极大药房连锁有限公司青羊区蜀辉路药店</t>
  </si>
  <si>
    <t>四川太极大药房连锁有限公司武侯区顺和街药店</t>
  </si>
  <si>
    <t>四川太极大药房连锁有限公司锦江区水杉街药店</t>
  </si>
  <si>
    <t>四川太极大药房连锁有限公司成华区高车一路药店</t>
  </si>
  <si>
    <t>四川太极大药房连锁有限公司都江堰市灌口镇蒲阳路药店</t>
  </si>
  <si>
    <t xml:space="preserve">四川太极大药房连锁有限公司崇州市崇阳镇永康东路药店 </t>
  </si>
  <si>
    <t>四川太极大药房连锁有限公司青羊区清江东路药店</t>
  </si>
  <si>
    <t>四川太极大药房连锁有限公司青羊区金丝街药店</t>
  </si>
  <si>
    <t>四川太极大药房连锁有限公司都江堰幸福镇景中路药店</t>
  </si>
  <si>
    <t>四川太极大药房连锁有限公司金牛区枣子巷药店</t>
  </si>
  <si>
    <t>雅安市太极智慧云医药科技有限公司</t>
  </si>
  <si>
    <t>四川太极大药房连锁有限公司金牛区蜀汉路药店</t>
  </si>
  <si>
    <t>四川太极大药房连锁有限公司武侯区佳灵路药店</t>
  </si>
  <si>
    <t>四川太极大药房连锁有限公司高新区土龙路药店</t>
  </si>
  <si>
    <t>四川太极大药房连锁有限公司武侯区科华北路药店</t>
  </si>
  <si>
    <t>四川太极大药房连锁有限公司锦江区宏济中路药店</t>
  </si>
  <si>
    <t>四川太极大药房连锁有限公司金牛区蓉北商贸大道药店</t>
  </si>
  <si>
    <t>四川太极大药房连锁有限公司高新区大源三期药店</t>
  </si>
  <si>
    <t>四川太极大药房连锁有限公司新津县邓双镇飞雪路药店</t>
  </si>
  <si>
    <t>四川太极大药房连锁有限公司成华区杉板桥南一路药店</t>
  </si>
  <si>
    <t>四川太极大药房连锁有限公司金牛区交大路第三药店</t>
  </si>
  <si>
    <t>四川太极大药房连锁有限公司郫县郫筒镇一环路东南段药店</t>
  </si>
  <si>
    <t>四川太极大药房连锁有限公司邛崃市文君街道杏林路药店</t>
  </si>
  <si>
    <t>四川太极大药房连锁有限公司金牛区银河北街药店</t>
  </si>
  <si>
    <t>四川太极大药房连锁有限公司成华区金马河路药店</t>
  </si>
  <si>
    <t>四川太极大药房连锁有限公司青羊区蜀源路药店</t>
  </si>
  <si>
    <t>四川太极大药房连锁有限公司大邑县晋原镇通达东路五段药店</t>
  </si>
  <si>
    <t>四川太极大药房连锁有限公司锦江区大田坎街药店</t>
  </si>
  <si>
    <t>四川太极大药房连锁有限公司成华区崔家店路药店</t>
  </si>
  <si>
    <t>四川太极大药房连锁有限公司成华区华油路药店</t>
  </si>
  <si>
    <t>四川太极大药房连锁有限公司郫县郫筒镇东大街药店</t>
  </si>
  <si>
    <t>四川太极大药房连锁有限公司青羊区北东街药店</t>
  </si>
  <si>
    <t>四川太极大药房连锁有限公司高新区新乐中街药店</t>
  </si>
  <si>
    <t>四川太极大药房连锁有限公司武侯区倪家桥路药店</t>
  </si>
  <si>
    <t>四川太极大药房连锁有限公司金牛区银沙路药店</t>
  </si>
  <si>
    <t>四川太极大药房连锁有限公司温江区公平街道江安路药店</t>
  </si>
  <si>
    <t>四川太极大药房连锁有限公司新都区新都街道兴乐北路药店</t>
  </si>
  <si>
    <t>四川太极大药房连锁有限公司崇州市崇阳镇金带街药店</t>
  </si>
  <si>
    <t>四川太极大药房连锁有限公司新都区斑竹园街道医贸大道药店</t>
  </si>
  <si>
    <t>四川太极大药房连锁有限公司青羊区光华西一路药店</t>
  </si>
  <si>
    <t>四川太极大药房连锁有限公司大邑县晋原镇北街药店</t>
  </si>
  <si>
    <t>四川太极大药房连锁有限公司成都高新区天久南巷药店</t>
  </si>
  <si>
    <t>四川太极大药房连锁有限公司高新区新下街药店</t>
  </si>
  <si>
    <t>四川太极大药房连锁有限公司武侯区丝竹路药店</t>
  </si>
  <si>
    <t>四川太极大药房连锁有限公司大邑县晋原镇潘家街药店</t>
  </si>
  <si>
    <t>四川太极大药房连锁有限公司青羊区红星路药店</t>
  </si>
  <si>
    <t>四川太极大药房连锁有限公司都江堰市幸福镇翔凤路药店</t>
  </si>
  <si>
    <t>四川太极大药房连锁有限公司温江区柳城镇凤溪大道药店</t>
  </si>
  <si>
    <t>四川太极大药房连锁有限公司邛崃市临邛镇洪川小区药店</t>
  </si>
  <si>
    <t>四川太极大药房连锁有限公司大邑县晋原镇子龙街药店</t>
  </si>
  <si>
    <t>四川太极大药房连锁有限公司青羊区童子街药店</t>
  </si>
  <si>
    <t>四川太极大药房连锁有限公司崇州市崇阳镇尚贤坊街药店</t>
  </si>
  <si>
    <t>四川太极大药房连锁有限公司大邑县晋原镇东街药店</t>
  </si>
  <si>
    <t>四川太极大药房连锁有限公司青羊区大石西路药店</t>
  </si>
  <si>
    <t>四川太极大药房连锁有限公司成华区万宇路药店</t>
  </si>
  <si>
    <t>四川太极大药房连锁有限公司金牛区金沙路药店</t>
  </si>
  <si>
    <t>四川太极大药房连锁有限公司成都高新区元华二巷药店</t>
  </si>
  <si>
    <t>四川太极大药房连锁有限公司成华区华泰路二药店</t>
  </si>
  <si>
    <t>四川太极大药房连锁有限公司武侯区大悦路药店</t>
  </si>
  <si>
    <t>四川太极大药房连锁有限公司锦江区柳翠路药店</t>
  </si>
  <si>
    <t>四川太极大药房连锁有限公司青羊区金祥路药店</t>
  </si>
  <si>
    <t>四川太极大药房连锁有限公司成华区华康路药店</t>
  </si>
  <si>
    <t>四川太极大药房连锁有限公司双流县西航港街道锦华路一段药店</t>
  </si>
  <si>
    <t>四川太极大药房连锁有限公司成都高新区吉瑞三路二药房</t>
  </si>
  <si>
    <t>四川太极大药房连锁有限公司大邑县沙渠镇利民街药店</t>
  </si>
  <si>
    <t>四川太极大药房连锁有限公司金牛区沙湾东一路药店</t>
  </si>
  <si>
    <t>四川太极大药房连锁有限公司武侯区高攀西巷药店</t>
  </si>
  <si>
    <t>四川太极大药房连锁有限公司青羊区蜀鑫路药店</t>
  </si>
  <si>
    <t>四川太极大药房连锁有限公司新津县五津镇武阳西路药店</t>
  </si>
  <si>
    <t>四川太极大药房连锁有限公司成华区西林一街药店</t>
  </si>
  <si>
    <t>四川太极大药房连锁有限公司都江堰市奎光塔街道奎光路药店</t>
  </si>
  <si>
    <t>四川太极大药房连锁有限公司都江堰市聚源镇联建房药店</t>
  </si>
  <si>
    <t>四川太极大药房连锁有限公司大邑县安仁镇千禧街药店</t>
  </si>
  <si>
    <t>四川太极大药房连锁有限公司都江堰市蒲阳镇问道西路药店</t>
  </si>
  <si>
    <t>四川太极大药房连锁有限公司成都高新区天顺路药店</t>
  </si>
  <si>
    <t>四川太极大药房连锁有限公司武侯区长寿路药店</t>
  </si>
  <si>
    <t>四川太极大药房连锁有限公司都江堰市永丰街道宝莲路药店</t>
  </si>
  <si>
    <t>四川太极大药房连锁有限公司成都高新区尚锦路药店</t>
  </si>
  <si>
    <t>四川太极大药房连锁有限公司成华区驷马桥三路药店</t>
  </si>
  <si>
    <t>四川太极大药房连锁有限公司邛崃市羊安镇永康大道药店</t>
  </si>
  <si>
    <t>四川太极大药房连锁有限公司金牛区五福桥东路药店</t>
  </si>
  <si>
    <t>四川太极大药房连锁有限公司武侯区大华街药店</t>
  </si>
  <si>
    <t>四川太极大药房连锁有限公司成华区双林路药店</t>
  </si>
  <si>
    <t>四川太极大药房连锁有限公司成华区建业路药店</t>
  </si>
  <si>
    <t>四川太极大药房连锁有限公司锦江区劼人路药店</t>
  </si>
  <si>
    <t>四川太极大药房连锁有限公司大邑县新场镇文昌街药店</t>
  </si>
  <si>
    <t>四川太极大药房连锁有限公司大邑县青霞街道元通路南段药店</t>
  </si>
  <si>
    <t>四川太极大药房连锁有限公司邛崃市文君街道办翠荫街药店</t>
  </si>
  <si>
    <t>四川太极大药房连锁有限公司金牛区黄苑东街药店</t>
  </si>
  <si>
    <t>四川太极大药房连锁有限公司双流区东升街道三强西路药店</t>
  </si>
  <si>
    <t>四川太极大药房连锁有限公司大邑县晋原镇东壕沟北段药店</t>
  </si>
  <si>
    <t>四川太极大药房连锁有限公司成华区水碾河路药店</t>
  </si>
  <si>
    <t>四川太极大药房连锁有限公司成都高新区泰和二街三药店</t>
  </si>
  <si>
    <t>四川太极大药房连锁有限公司大邑县晋原街道观音阁街西段药店</t>
  </si>
  <si>
    <t>四川太极大药房连锁有限公司崇州市三江镇崇新路药店</t>
  </si>
  <si>
    <t>四川太极大药房连锁有限公司崇州市崇阳镇文化西街药店</t>
  </si>
  <si>
    <t>四川太极大药房连锁有限公司新津县兴义镇万兴路药店</t>
  </si>
  <si>
    <t>四川太极大药房连锁有限公司大邑县晋原街道金巷西街药店</t>
  </si>
  <si>
    <t>四川太极大药房连锁有限公司成都高新区肖家河正街药店</t>
  </si>
  <si>
    <t>四川太极大药房连锁有限公司崇州市崇阳镇蜀州中路药店</t>
  </si>
  <si>
    <t>四川太极大药房连锁有限公司青羊区文和路药店</t>
  </si>
  <si>
    <t>四川太极大药房连锁有限公司高新区中和公济桥路药店</t>
  </si>
  <si>
    <t>四川太极大药房连锁有限公司新都区大丰街道华美东街药店</t>
  </si>
  <si>
    <t>四川太极大药房连锁有限公司金牛区沙河源药店</t>
  </si>
  <si>
    <t>合计</t>
  </si>
  <si>
    <t/>
  </si>
  <si>
    <t>3月重点品种任务考核明细</t>
  </si>
  <si>
    <t>片区</t>
  </si>
  <si>
    <t>门店</t>
  </si>
  <si>
    <t>人员ID</t>
  </si>
  <si>
    <t>人员</t>
  </si>
  <si>
    <t>丸剂系列
个人任务</t>
  </si>
  <si>
    <t>糖浆系列
个人任务</t>
  </si>
  <si>
    <t>备注</t>
  </si>
  <si>
    <t>崇州片</t>
  </si>
  <si>
    <t>蜀州中路</t>
  </si>
  <si>
    <t>彭勤</t>
  </si>
  <si>
    <t>邓莎</t>
  </si>
  <si>
    <t>中心店</t>
  </si>
  <si>
    <t>母小琴</t>
  </si>
  <si>
    <t>卓敏</t>
  </si>
  <si>
    <t>尚贤坊</t>
  </si>
  <si>
    <t>涂思佩</t>
  </si>
  <si>
    <t>蒋润</t>
  </si>
  <si>
    <t>永康东路</t>
  </si>
  <si>
    <t>王莉</t>
  </si>
  <si>
    <t>胡建梅</t>
  </si>
  <si>
    <t>怀远店</t>
  </si>
  <si>
    <t>韩艳梅</t>
  </si>
  <si>
    <t>曹琼</t>
  </si>
  <si>
    <t>王佳美</t>
  </si>
  <si>
    <t>三江店</t>
  </si>
  <si>
    <t>骆素花</t>
  </si>
  <si>
    <t>刘莹</t>
  </si>
  <si>
    <t>金带街</t>
  </si>
  <si>
    <t>陈凤珍</t>
  </si>
  <si>
    <t>付晓娟</t>
  </si>
  <si>
    <t>陈婷婷</t>
  </si>
  <si>
    <t>羊子山西路店</t>
  </si>
  <si>
    <t>高红华</t>
  </si>
  <si>
    <t>王波</t>
  </si>
  <si>
    <t>杨琼</t>
  </si>
  <si>
    <t>西林一街店</t>
  </si>
  <si>
    <t>吴成芬</t>
  </si>
  <si>
    <t>蒋友娟</t>
  </si>
  <si>
    <t>李艳</t>
  </si>
  <si>
    <t>驷马桥三路店</t>
  </si>
  <si>
    <t>雷宇佳</t>
  </si>
  <si>
    <t>陈志勇</t>
  </si>
  <si>
    <t>培华东路店</t>
  </si>
  <si>
    <t>杨凤麟</t>
  </si>
  <si>
    <t>蔡红秀</t>
  </si>
  <si>
    <t>黄文君</t>
  </si>
  <si>
    <t>华油路店</t>
  </si>
  <si>
    <t>毛玉</t>
  </si>
  <si>
    <t>谢玉涛</t>
  </si>
  <si>
    <t>高车一路店</t>
  </si>
  <si>
    <t>周燕</t>
  </si>
  <si>
    <t>蒋小琼</t>
  </si>
  <si>
    <t>李可</t>
  </si>
  <si>
    <t>东昌一路店</t>
  </si>
  <si>
    <t>张杰</t>
  </si>
  <si>
    <t>胡建兴</t>
  </si>
  <si>
    <t>周小芳</t>
  </si>
  <si>
    <t>通盈街店</t>
  </si>
  <si>
    <t>罗月月</t>
  </si>
  <si>
    <t>汤益霞</t>
  </si>
  <si>
    <t>殷瑞雪</t>
  </si>
  <si>
    <t>水碾河路店</t>
  </si>
  <si>
    <t>张春丽</t>
  </si>
  <si>
    <t>郝丽秋</t>
  </si>
  <si>
    <t>双林路店</t>
  </si>
  <si>
    <t>庞莉娜</t>
  </si>
  <si>
    <t>张科英</t>
  </si>
  <si>
    <t>大田坎店</t>
  </si>
  <si>
    <t>梅茜</t>
  </si>
  <si>
    <t>黄丽宇</t>
  </si>
  <si>
    <t>曾欣然</t>
  </si>
  <si>
    <t>杉板桥店</t>
  </si>
  <si>
    <t>殷岱菊</t>
  </si>
  <si>
    <t>杨伟钰</t>
  </si>
  <si>
    <t>蒋双霜</t>
  </si>
  <si>
    <t>静沙南路店</t>
  </si>
  <si>
    <t>梅雅霜</t>
  </si>
  <si>
    <t>张密</t>
  </si>
  <si>
    <t>周德廷</t>
  </si>
  <si>
    <t>锦江区水杉街店</t>
  </si>
  <si>
    <t>唐冬芳</t>
  </si>
  <si>
    <t>龚晓清</t>
  </si>
  <si>
    <t>袁琴</t>
  </si>
  <si>
    <t>劼人路店</t>
  </si>
  <si>
    <t>王芳2</t>
  </si>
  <si>
    <t>魏琼芳</t>
  </si>
  <si>
    <t>成华区华泰路</t>
  </si>
  <si>
    <t>吕彩霞</t>
  </si>
  <si>
    <t>董召英</t>
  </si>
  <si>
    <t>唐瑶</t>
  </si>
  <si>
    <t>华泰二路店</t>
  </si>
  <si>
    <t>周恒伟</t>
  </si>
  <si>
    <t>张琴琴</t>
  </si>
  <si>
    <t>华康路店</t>
  </si>
  <si>
    <t>刘春花</t>
  </si>
  <si>
    <t>陈丽梅</t>
  </si>
  <si>
    <t>观音桥店</t>
  </si>
  <si>
    <t>袁咏梅</t>
  </si>
  <si>
    <t>陈梦露</t>
  </si>
  <si>
    <t>吴茹雪</t>
  </si>
  <si>
    <t>崔家店</t>
  </si>
  <si>
    <t>韩守玉</t>
  </si>
  <si>
    <t>李馨怡</t>
  </si>
  <si>
    <t>医贸大道店</t>
  </si>
  <si>
    <t>李英</t>
  </si>
  <si>
    <t>顾情</t>
  </si>
  <si>
    <t>新都新繁店</t>
  </si>
  <si>
    <t>朱朝霞</t>
  </si>
  <si>
    <t>蔡小丽</t>
  </si>
  <si>
    <t>贺丽</t>
  </si>
  <si>
    <t>新都万和北路店</t>
  </si>
  <si>
    <t>廖红</t>
  </si>
  <si>
    <t>欧玲</t>
  </si>
  <si>
    <t>赖春梅</t>
  </si>
  <si>
    <t>新都马超东路</t>
  </si>
  <si>
    <t>黄杨</t>
  </si>
  <si>
    <t>王雪萍</t>
  </si>
  <si>
    <t>舒海燕</t>
  </si>
  <si>
    <t>彭州人民医院店</t>
  </si>
  <si>
    <t>黄雨</t>
  </si>
  <si>
    <t>席礼丹</t>
  </si>
  <si>
    <t>徐莉</t>
  </si>
  <si>
    <t>华美东街店</t>
  </si>
  <si>
    <t>罗丹</t>
  </si>
  <si>
    <t>刁乐</t>
  </si>
  <si>
    <t>都江堰片</t>
  </si>
  <si>
    <t>景中店</t>
  </si>
  <si>
    <t>杨科</t>
  </si>
  <si>
    <t>晏祥春</t>
  </si>
  <si>
    <t>翔凤店</t>
  </si>
  <si>
    <t>杨文英</t>
  </si>
  <si>
    <t>乐良清</t>
  </si>
  <si>
    <t>奎光店</t>
  </si>
  <si>
    <t>韩启敏</t>
  </si>
  <si>
    <t>詹少阳</t>
  </si>
  <si>
    <t>蒲阳店</t>
  </si>
  <si>
    <t>孙佳丽</t>
  </si>
  <si>
    <t>周有惠</t>
  </si>
  <si>
    <t>问道西路店</t>
  </si>
  <si>
    <t>吴志海</t>
  </si>
  <si>
    <t>代富群</t>
  </si>
  <si>
    <t>宝莲店</t>
  </si>
  <si>
    <t>吴阳</t>
  </si>
  <si>
    <t>冯开秀</t>
  </si>
  <si>
    <t>聚源店</t>
  </si>
  <si>
    <t>何丽萍</t>
  </si>
  <si>
    <t>易月红</t>
  </si>
  <si>
    <t>泰和二街三店</t>
  </si>
  <si>
    <t>晏玲</t>
  </si>
  <si>
    <t>姚朝霜</t>
  </si>
  <si>
    <t>四川太极高新区锦城大道药店</t>
  </si>
  <si>
    <t>杨秀娟</t>
  </si>
  <si>
    <t>余欢</t>
  </si>
  <si>
    <t>于春莲</t>
  </si>
  <si>
    <t>吉瑞三路</t>
  </si>
  <si>
    <t>何锦楠</t>
  </si>
  <si>
    <t>谭凤旭</t>
  </si>
  <si>
    <t>天久南巷</t>
  </si>
  <si>
    <t>张春苗</t>
  </si>
  <si>
    <t>林铃</t>
  </si>
  <si>
    <t>大石西路</t>
  </si>
  <si>
    <t>唐倩</t>
  </si>
  <si>
    <t>陈心雨</t>
  </si>
  <si>
    <t>万宇店</t>
  </si>
  <si>
    <t>张玉</t>
  </si>
  <si>
    <t>马雪</t>
  </si>
  <si>
    <t>卢卫琴</t>
  </si>
  <si>
    <t>吴佩娟</t>
  </si>
  <si>
    <t>黄禹秀</t>
  </si>
  <si>
    <t>大源</t>
  </si>
  <si>
    <t>侯玉肖</t>
  </si>
  <si>
    <t>张昌永</t>
  </si>
  <si>
    <t>新园大道</t>
  </si>
  <si>
    <t>胡元</t>
  </si>
  <si>
    <t>朱文艺</t>
  </si>
  <si>
    <t>成汉南路店</t>
  </si>
  <si>
    <t>蒋雪琴</t>
  </si>
  <si>
    <t>黄兴中</t>
  </si>
  <si>
    <t>鄢珊珊</t>
  </si>
  <si>
    <t>李桂芳</t>
  </si>
  <si>
    <t>榕声路店</t>
  </si>
  <si>
    <t>何小容</t>
  </si>
  <si>
    <t>王芳</t>
  </si>
  <si>
    <t>李倩</t>
  </si>
  <si>
    <t>新乐中街</t>
  </si>
  <si>
    <t>任远芳</t>
  </si>
  <si>
    <t>万科店</t>
  </si>
  <si>
    <t>柳翠</t>
  </si>
  <si>
    <t>李红梅</t>
  </si>
  <si>
    <t>施雪</t>
  </si>
  <si>
    <t>温江店</t>
  </si>
  <si>
    <t>夏彩红</t>
  </si>
  <si>
    <t>黄茜</t>
  </si>
  <si>
    <t>江安店</t>
  </si>
  <si>
    <t>甘甜</t>
  </si>
  <si>
    <t>贺春芳</t>
  </si>
  <si>
    <t>王慧</t>
  </si>
  <si>
    <t>金马河店</t>
  </si>
  <si>
    <t>唐敏</t>
  </si>
  <si>
    <t>易永红</t>
  </si>
  <si>
    <t>大华</t>
  </si>
  <si>
    <t>黎丹</t>
  </si>
  <si>
    <t>陈雪</t>
  </si>
  <si>
    <t>新下街</t>
  </si>
  <si>
    <t>纪莉萍</t>
  </si>
  <si>
    <t>冯学勤</t>
  </si>
  <si>
    <t>蜀辉路</t>
  </si>
  <si>
    <t>姜孝杨</t>
  </si>
  <si>
    <t>李紫雯</t>
  </si>
  <si>
    <t>公济桥</t>
  </si>
  <si>
    <t>陈玉瑶</t>
  </si>
  <si>
    <t>蜀鑫路药店</t>
  </si>
  <si>
    <t>周春宏</t>
  </si>
  <si>
    <t>张阿几</t>
  </si>
  <si>
    <t>光华西一路</t>
  </si>
  <si>
    <t>宋小红</t>
  </si>
  <si>
    <t>廖晓静</t>
  </si>
  <si>
    <t>光华北五路店</t>
  </si>
  <si>
    <t>王丹</t>
  </si>
  <si>
    <t>陈晓蓉</t>
  </si>
  <si>
    <t>羊玉梅</t>
  </si>
  <si>
    <t>天顺店</t>
  </si>
  <si>
    <t>敬长薇</t>
  </si>
  <si>
    <t>泰和二街</t>
  </si>
  <si>
    <t>贾兰</t>
  </si>
  <si>
    <t>金祥店</t>
  </si>
  <si>
    <t>向桂西</t>
  </si>
  <si>
    <t>程改</t>
  </si>
  <si>
    <t>蜀源店</t>
  </si>
  <si>
    <t>张蓉</t>
  </si>
  <si>
    <t>李秀芳</t>
  </si>
  <si>
    <t>芦山店</t>
  </si>
  <si>
    <t>卫鸿羽</t>
  </si>
  <si>
    <t>张莉</t>
  </si>
  <si>
    <t>邛崃片区</t>
  </si>
  <si>
    <t>翠荫店</t>
  </si>
  <si>
    <t>刘燕</t>
  </si>
  <si>
    <t>陈礼凤</t>
  </si>
  <si>
    <t>洪川店</t>
  </si>
  <si>
    <t>马婷婷</t>
  </si>
  <si>
    <t>高星宇</t>
  </si>
  <si>
    <t>羊安</t>
  </si>
  <si>
    <t>闵雪</t>
  </si>
  <si>
    <t>杏林店</t>
  </si>
  <si>
    <t>戚彩</t>
  </si>
  <si>
    <t>李宋琴</t>
  </si>
  <si>
    <t>王李秋</t>
  </si>
  <si>
    <t>邛崃中心店</t>
  </si>
  <si>
    <t>杨平</t>
  </si>
  <si>
    <t>古素琼</t>
  </si>
  <si>
    <t>金敏霜</t>
  </si>
  <si>
    <t>万义丽</t>
  </si>
  <si>
    <t>新津片区</t>
  </si>
  <si>
    <t>双流区三强西街药店</t>
  </si>
  <si>
    <t>李银萍</t>
  </si>
  <si>
    <t>王娅</t>
  </si>
  <si>
    <t>双流锦华路店</t>
  </si>
  <si>
    <t>邹惠</t>
  </si>
  <si>
    <t>官静</t>
  </si>
  <si>
    <t>新津兴义店</t>
  </si>
  <si>
    <t>庄静</t>
  </si>
  <si>
    <t>刘罗蓉</t>
  </si>
  <si>
    <t>新津五津西路店</t>
  </si>
  <si>
    <t>刘芬</t>
  </si>
  <si>
    <t>廖文莉</t>
  </si>
  <si>
    <t>新津邓双店</t>
  </si>
  <si>
    <t>张琴</t>
  </si>
  <si>
    <t>宋利鸿</t>
  </si>
  <si>
    <t>武阳西路店</t>
  </si>
  <si>
    <t>祁荣</t>
  </si>
  <si>
    <t>李迎新</t>
  </si>
  <si>
    <t>五津西路2店</t>
  </si>
  <si>
    <t>朱春梅</t>
  </si>
  <si>
    <t>紫薇东路</t>
  </si>
  <si>
    <t>李秀丽</t>
  </si>
  <si>
    <t>魏存敏</t>
  </si>
  <si>
    <t>长寿路</t>
  </si>
  <si>
    <t>任翠</t>
  </si>
  <si>
    <t>杨聪明</t>
  </si>
  <si>
    <t>元华二巷</t>
  </si>
  <si>
    <t>郭定秀</t>
  </si>
  <si>
    <t>何莹</t>
  </si>
  <si>
    <t>肖家河</t>
  </si>
  <si>
    <t>李和馨</t>
  </si>
  <si>
    <t>唐丹</t>
  </si>
  <si>
    <t>周贤吉</t>
  </si>
  <si>
    <t>童子街</t>
  </si>
  <si>
    <t>陈正连</t>
  </si>
  <si>
    <t>罗豪</t>
  </si>
  <si>
    <t>严善群</t>
  </si>
  <si>
    <t>丝竹路</t>
  </si>
  <si>
    <t>陈娇娇</t>
  </si>
  <si>
    <t>彭关敏</t>
  </si>
  <si>
    <t>庆云南街</t>
  </si>
  <si>
    <t>王晓雁</t>
  </si>
  <si>
    <t>青龙街</t>
  </si>
  <si>
    <t>向海英</t>
  </si>
  <si>
    <t>曾娟</t>
  </si>
  <si>
    <t>申彩文</t>
  </si>
  <si>
    <t>旗舰店</t>
  </si>
  <si>
    <t>黄长菊</t>
  </si>
  <si>
    <t>马昕</t>
  </si>
  <si>
    <t>阳玲</t>
  </si>
  <si>
    <t>余志彬</t>
  </si>
  <si>
    <t>廖桂英</t>
  </si>
  <si>
    <t>倪家桥</t>
  </si>
  <si>
    <t>程静</t>
  </si>
  <si>
    <t>陈薪谢</t>
  </si>
  <si>
    <t>梨花街</t>
  </si>
  <si>
    <t>唐文琼</t>
  </si>
  <si>
    <t>科华店</t>
  </si>
  <si>
    <t>阴静</t>
  </si>
  <si>
    <t>尹萍</t>
  </si>
  <si>
    <t>科华北</t>
  </si>
  <si>
    <t>张娟娟</t>
  </si>
  <si>
    <t>陈慧</t>
  </si>
  <si>
    <t>浆洗街</t>
  </si>
  <si>
    <t>林禹帅</t>
  </si>
  <si>
    <t>周金梅</t>
  </si>
  <si>
    <t>唐丽</t>
  </si>
  <si>
    <t>朱佑艳</t>
  </si>
  <si>
    <t>建业路</t>
  </si>
  <si>
    <t>王芙蓉</t>
  </si>
  <si>
    <t>曹智恒</t>
  </si>
  <si>
    <t>宏济中路</t>
  </si>
  <si>
    <t>李玲</t>
  </si>
  <si>
    <t>宋留艺</t>
  </si>
  <si>
    <t>红星店</t>
  </si>
  <si>
    <t>邱运丽</t>
  </si>
  <si>
    <t>高攀西巷</t>
  </si>
  <si>
    <t>吴佩芸</t>
  </si>
  <si>
    <t>孙霁野</t>
  </si>
  <si>
    <t>西门片</t>
  </si>
  <si>
    <t>沙河店</t>
  </si>
  <si>
    <t>郑欣慧</t>
  </si>
  <si>
    <t>程湘婷</t>
  </si>
  <si>
    <t>黄苑东街店</t>
  </si>
  <si>
    <t>范海英</t>
  </si>
  <si>
    <t>马艺芮</t>
  </si>
  <si>
    <t>金牛区金沙路</t>
  </si>
  <si>
    <t>李静</t>
  </si>
  <si>
    <t>邓智</t>
  </si>
  <si>
    <t>曹娉</t>
  </si>
  <si>
    <t>枣子巷店</t>
  </si>
  <si>
    <t>刘秀琼</t>
  </si>
  <si>
    <t>邓华芬</t>
  </si>
  <si>
    <t>土龙路店</t>
  </si>
  <si>
    <t>何英</t>
  </si>
  <si>
    <t>高玉</t>
  </si>
  <si>
    <t>刘新</t>
  </si>
  <si>
    <t>交大三店</t>
  </si>
  <si>
    <t>李梦菊</t>
  </si>
  <si>
    <t>魏小琴</t>
  </si>
  <si>
    <t>高文琪</t>
  </si>
  <si>
    <t>清江东路店</t>
  </si>
  <si>
    <t>代曾莲</t>
  </si>
  <si>
    <t>胡艳弘</t>
  </si>
  <si>
    <t>顺和街店</t>
  </si>
  <si>
    <t>曾蕾蕾</t>
  </si>
  <si>
    <t>张梅</t>
  </si>
  <si>
    <t>王萱</t>
  </si>
  <si>
    <t>西部店</t>
  </si>
  <si>
    <t>杨素芬</t>
  </si>
  <si>
    <t>周娟</t>
  </si>
  <si>
    <t>光华村店</t>
  </si>
  <si>
    <t>朱晓桃</t>
  </si>
  <si>
    <t>光华店</t>
  </si>
  <si>
    <t>彭蕾</t>
  </si>
  <si>
    <t>汤雪芹</t>
  </si>
  <si>
    <t>魏津</t>
  </si>
  <si>
    <t>青羊区十二桥店</t>
  </si>
  <si>
    <t>曾宣悦</t>
  </si>
  <si>
    <t>冯莉</t>
  </si>
  <si>
    <t>辜瑞琪</t>
  </si>
  <si>
    <t>郫筒镇东大街药店</t>
  </si>
  <si>
    <t>李甜甜</t>
  </si>
  <si>
    <t>江月红</t>
  </si>
  <si>
    <t>金丝街店</t>
  </si>
  <si>
    <t>冯婧恩</t>
  </si>
  <si>
    <t>王海鑫</t>
  </si>
  <si>
    <t>郫县一环路东南段店</t>
  </si>
  <si>
    <t>邹东梅</t>
  </si>
  <si>
    <t>邓红梅</t>
  </si>
  <si>
    <t>青羊区北东街店</t>
  </si>
  <si>
    <t>潘静</t>
  </si>
  <si>
    <t>向丽容</t>
  </si>
  <si>
    <t>佳灵路店</t>
  </si>
  <si>
    <t>成旭</t>
  </si>
  <si>
    <t>何方喜</t>
  </si>
  <si>
    <t>银河北街店</t>
  </si>
  <si>
    <t>黄思雨</t>
  </si>
  <si>
    <t>陈文芳</t>
  </si>
  <si>
    <t>贝森北路店</t>
  </si>
  <si>
    <t>叶倪</t>
  </si>
  <si>
    <t>朱勋花</t>
  </si>
  <si>
    <t>蜀汉东路店</t>
  </si>
  <si>
    <t>常玲</t>
  </si>
  <si>
    <t>谢敏</t>
  </si>
  <si>
    <t>大悦路店</t>
  </si>
  <si>
    <t>李君荣</t>
  </si>
  <si>
    <t>李雪</t>
  </si>
  <si>
    <t>银沙路店</t>
  </si>
  <si>
    <t>高敏</t>
  </si>
  <si>
    <t>朱娟</t>
  </si>
  <si>
    <t>花照壁店</t>
  </si>
  <si>
    <t>代志斌</t>
  </si>
  <si>
    <t>李丽</t>
  </si>
  <si>
    <t>五福桥东路店</t>
  </si>
  <si>
    <t>李雪梅</t>
  </si>
  <si>
    <t>黄娟</t>
  </si>
  <si>
    <t>尚锦路店</t>
  </si>
  <si>
    <t>迪里拜尔·阿合买提</t>
  </si>
  <si>
    <t>吴萍</t>
  </si>
  <si>
    <t>花照壁中横街店</t>
  </si>
  <si>
    <t>邹婷</t>
  </si>
  <si>
    <t>廖艳萍</t>
  </si>
  <si>
    <t>沙湾东一路店</t>
  </si>
  <si>
    <t>龚敏</t>
  </si>
  <si>
    <t>孙荣丽</t>
  </si>
  <si>
    <t>文和店</t>
  </si>
  <si>
    <t>龚正红</t>
  </si>
  <si>
    <t>王丽超</t>
  </si>
  <si>
    <t>大邑片区</t>
  </si>
  <si>
    <t>大邑子龙店</t>
  </si>
  <si>
    <t>熊小玲</t>
  </si>
  <si>
    <t>罗洁滟</t>
  </si>
  <si>
    <t>大邑元通路店</t>
  </si>
  <si>
    <t>田兰</t>
  </si>
  <si>
    <t>大邑新场镇店</t>
  </si>
  <si>
    <t>刘娟</t>
  </si>
  <si>
    <t>王茹</t>
  </si>
  <si>
    <t>大邑通达店</t>
  </si>
  <si>
    <t>付曦</t>
  </si>
  <si>
    <t>唐礼萍</t>
  </si>
  <si>
    <t>大邑沙渠镇店</t>
  </si>
  <si>
    <t>马香容</t>
  </si>
  <si>
    <t>高斯</t>
  </si>
  <si>
    <t>大邑潘家街店</t>
  </si>
  <si>
    <t>范阳</t>
  </si>
  <si>
    <t>黄梅2</t>
  </si>
  <si>
    <t>大邑内蒙古桃源店</t>
  </si>
  <si>
    <t>李秀辉</t>
  </si>
  <si>
    <t>郭益</t>
  </si>
  <si>
    <t>大邑安仁镇千禧街药店</t>
  </si>
  <si>
    <t>李沙</t>
  </si>
  <si>
    <t>张群</t>
  </si>
  <si>
    <t>大邑金巷西街店</t>
  </si>
  <si>
    <t>简万婕</t>
  </si>
  <si>
    <t>大邑观音阁西街店</t>
  </si>
  <si>
    <t>朱欢</t>
  </si>
  <si>
    <t>韩彬</t>
  </si>
  <si>
    <t>大邑东街店</t>
  </si>
  <si>
    <t>刘秋菊</t>
  </si>
  <si>
    <t>彭亚丹</t>
  </si>
  <si>
    <t>大邑东壕沟店</t>
  </si>
  <si>
    <t>彭蓉</t>
  </si>
  <si>
    <t>任丹</t>
  </si>
  <si>
    <t>大邑北街店</t>
  </si>
  <si>
    <t>黄霞</t>
  </si>
  <si>
    <t>许静</t>
  </si>
  <si>
    <t>求和项:丸剂系列
个人任务</t>
  </si>
  <si>
    <t>求和项:糖浆系列
个人任务</t>
  </si>
  <si>
    <t>(空白)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</si>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</sst>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5"/>
      <name val="幼圆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12&#26376;&#38376;&#24215;&#31867;&#224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3&#26376;&#37325;&#28857;&#21697;&#31181;\3&#26376;&#37325;&#28857;&#21697;&#31181;&#29190;&#37327;&#20219;&#21153;&#20998;&#37197;&#34920;(&#21335;&#38376;&#29255;&#2130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类型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销售笔数</v>
          </cell>
          <cell r="H2" t="str">
            <v>平均客单价</v>
          </cell>
          <cell r="I2" t="str">
            <v>收入</v>
          </cell>
          <cell r="J2" t="str">
            <v>毛利</v>
          </cell>
          <cell r="K2" t="str">
            <v>毛利率</v>
          </cell>
          <cell r="L2" t="str">
            <v>12月特药笔数</v>
          </cell>
          <cell r="M2" t="str">
            <v>12月特药销售</v>
          </cell>
          <cell r="N2" t="str">
            <v>12月特药毛利额</v>
          </cell>
          <cell r="O2" t="str">
            <v>12月引流下账笔数</v>
          </cell>
          <cell r="P2" t="str">
            <v>12月引流下账金额</v>
          </cell>
          <cell r="Q2" t="str">
            <v>12月引流下账毛利额</v>
          </cell>
          <cell r="R2" t="str">
            <v>除引流和特药下账收入</v>
          </cell>
          <cell r="S2" t="str">
            <v>除引流和特药下账毛利</v>
          </cell>
          <cell r="T2" t="str">
            <v>毛利率</v>
          </cell>
          <cell r="U2" t="str">
            <v>除引流和特药下账日均销售</v>
          </cell>
          <cell r="V2" t="str">
            <v>12月门店类型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  <cell r="F3" t="str">
            <v>谭庆娟</v>
          </cell>
          <cell r="G3">
            <v>8007</v>
          </cell>
          <cell r="H3">
            <v>309.11</v>
          </cell>
          <cell r="I3">
            <v>2475074.93</v>
          </cell>
          <cell r="J3">
            <v>301709.47</v>
          </cell>
          <cell r="K3" t="str">
            <v>12.18%</v>
          </cell>
          <cell r="L3">
            <v>685</v>
          </cell>
          <cell r="M3">
            <v>1661787.38</v>
          </cell>
          <cell r="N3">
            <v>11778.82</v>
          </cell>
          <cell r="O3">
            <v>16</v>
          </cell>
          <cell r="P3">
            <v>4128</v>
          </cell>
          <cell r="Q3">
            <v>-2277.12</v>
          </cell>
          <cell r="R3">
            <v>809159.55</v>
          </cell>
          <cell r="S3">
            <v>292207.77</v>
          </cell>
          <cell r="T3">
            <v>0.361125033993605</v>
          </cell>
          <cell r="U3">
            <v>26101.9209677419</v>
          </cell>
          <cell r="V3" t="str">
            <v>A1</v>
          </cell>
        </row>
        <row r="4">
          <cell r="C4">
            <v>2573</v>
          </cell>
          <cell r="D4" t="str">
            <v>四川太极大药房连锁有限公司青羊区十二桥路药店</v>
          </cell>
          <cell r="E4" t="str">
            <v>西门片区</v>
          </cell>
          <cell r="F4" t="str">
            <v>刘琴英</v>
          </cell>
          <cell r="G4">
            <v>4024</v>
          </cell>
          <cell r="H4">
            <v>149.27</v>
          </cell>
          <cell r="I4">
            <v>600648.76</v>
          </cell>
          <cell r="J4">
            <v>125643.53</v>
          </cell>
          <cell r="K4" t="str">
            <v>20.91%</v>
          </cell>
        </row>
        <row r="4">
          <cell r="O4">
            <v>3</v>
          </cell>
          <cell r="P4">
            <v>774</v>
          </cell>
          <cell r="Q4">
            <v>-426.96</v>
          </cell>
          <cell r="R4">
            <v>599874.76</v>
          </cell>
          <cell r="S4">
            <v>126070.49</v>
          </cell>
          <cell r="T4">
            <v>0.210161351012668</v>
          </cell>
          <cell r="U4">
            <v>19350.7987096774</v>
          </cell>
          <cell r="V4" t="str">
            <v>A2</v>
          </cell>
        </row>
        <row r="5">
          <cell r="C5">
            <v>2834</v>
          </cell>
          <cell r="D5" t="str">
            <v>四川太极大药房连锁有限公司武侯区浆洗街药店</v>
          </cell>
          <cell r="E5" t="str">
            <v>旗舰片区</v>
          </cell>
          <cell r="F5" t="str">
            <v>谭庆娟</v>
          </cell>
          <cell r="G5">
            <v>4753</v>
          </cell>
          <cell r="H5">
            <v>117.99</v>
          </cell>
          <cell r="I5">
            <v>560792.39</v>
          </cell>
          <cell r="J5">
            <v>165343.52</v>
          </cell>
          <cell r="K5" t="str">
            <v>29.48%</v>
          </cell>
          <cell r="L5">
            <v>1</v>
          </cell>
          <cell r="M5">
            <v>942</v>
          </cell>
          <cell r="N5">
            <v>18.86</v>
          </cell>
        </row>
        <row r="5">
          <cell r="R5">
            <v>559850.39</v>
          </cell>
          <cell r="S5">
            <v>165324.66</v>
          </cell>
          <cell r="T5">
            <v>0.295301500102554</v>
          </cell>
          <cell r="U5">
            <v>18059.69</v>
          </cell>
          <cell r="V5" t="str">
            <v>A2</v>
          </cell>
        </row>
        <row r="6">
          <cell r="C6">
            <v>2738</v>
          </cell>
          <cell r="D6" t="str">
            <v>四川太极大药房连锁有限公司成都高新区成汉南路药店</v>
          </cell>
          <cell r="E6" t="str">
            <v>南门片区</v>
          </cell>
          <cell r="F6" t="str">
            <v>陈冰雪</v>
          </cell>
          <cell r="G6">
            <v>4560</v>
          </cell>
          <cell r="H6">
            <v>109.97</v>
          </cell>
          <cell r="I6">
            <v>501485.97</v>
          </cell>
          <cell r="J6">
            <v>174063.85</v>
          </cell>
          <cell r="K6" t="str">
            <v>34.7%</v>
          </cell>
        </row>
        <row r="6">
          <cell r="O6">
            <v>5</v>
          </cell>
          <cell r="P6">
            <v>1362</v>
          </cell>
          <cell r="Q6">
            <v>-742.02</v>
          </cell>
          <cell r="R6">
            <v>500123.97</v>
          </cell>
          <cell r="S6">
            <v>174805.87</v>
          </cell>
          <cell r="T6">
            <v>0.349525078751974</v>
          </cell>
          <cell r="U6">
            <v>16133.0312903226</v>
          </cell>
          <cell r="V6" t="str">
            <v>A2</v>
          </cell>
        </row>
        <row r="7">
          <cell r="C7">
            <v>114685</v>
          </cell>
          <cell r="D7" t="str">
            <v>四川太极大药房连锁有限公司青羊区青龙街药店</v>
          </cell>
          <cell r="E7" t="str">
            <v>旗舰片区</v>
          </cell>
          <cell r="F7" t="str">
            <v>谭庆娟</v>
          </cell>
          <cell r="G7">
            <v>3986</v>
          </cell>
          <cell r="H7">
            <v>101.08</v>
          </cell>
          <cell r="I7">
            <v>402899.22</v>
          </cell>
          <cell r="J7">
            <v>120019.09</v>
          </cell>
          <cell r="K7" t="str">
            <v>29.78%</v>
          </cell>
        </row>
        <row r="7">
          <cell r="R7">
            <v>402899.22</v>
          </cell>
          <cell r="S7">
            <v>120019.09</v>
          </cell>
          <cell r="T7">
            <v>0.29788861343539</v>
          </cell>
          <cell r="U7">
            <v>12996.7490322581</v>
          </cell>
          <cell r="V7" t="str">
            <v>A2</v>
          </cell>
        </row>
        <row r="8">
          <cell r="C8">
            <v>2791</v>
          </cell>
          <cell r="D8" t="str">
            <v>四川太极大药房连锁有限公司锦江区庆云南街药店</v>
          </cell>
          <cell r="E8" t="str">
            <v>旗舰片区</v>
          </cell>
          <cell r="F8" t="str">
            <v>谭庆娟</v>
          </cell>
          <cell r="G8">
            <v>3392</v>
          </cell>
          <cell r="H8">
            <v>111.35</v>
          </cell>
          <cell r="I8">
            <v>377707.65</v>
          </cell>
          <cell r="J8">
            <v>82747.52</v>
          </cell>
          <cell r="K8" t="str">
            <v>21.9%</v>
          </cell>
        </row>
        <row r="8">
          <cell r="O8">
            <v>21</v>
          </cell>
          <cell r="P8">
            <v>4968</v>
          </cell>
          <cell r="Q8">
            <v>-2707.83</v>
          </cell>
          <cell r="R8">
            <v>372739.65</v>
          </cell>
          <cell r="S8">
            <v>85455.35</v>
          </cell>
          <cell r="T8">
            <v>0.229262838015757</v>
          </cell>
          <cell r="U8">
            <v>12023.8596774194</v>
          </cell>
          <cell r="V8" t="str">
            <v>A2</v>
          </cell>
        </row>
        <row r="9">
          <cell r="C9">
            <v>2559</v>
          </cell>
          <cell r="D9" t="str">
            <v>四川太极大药房连锁有限公司青羊区光华药店</v>
          </cell>
          <cell r="E9" t="str">
            <v>西门片区</v>
          </cell>
          <cell r="F9" t="str">
            <v>刘琴英</v>
          </cell>
          <cell r="G9">
            <v>2969</v>
          </cell>
          <cell r="H9">
            <v>120.63</v>
          </cell>
          <cell r="I9">
            <v>358142.22</v>
          </cell>
          <cell r="J9">
            <v>111270</v>
          </cell>
          <cell r="K9" t="str">
            <v>31.06%</v>
          </cell>
        </row>
        <row r="9">
          <cell r="R9">
            <v>358142.22</v>
          </cell>
          <cell r="S9">
            <v>111270</v>
          </cell>
          <cell r="T9">
            <v>0.310686631696202</v>
          </cell>
          <cell r="U9">
            <v>11552.9748387097</v>
          </cell>
          <cell r="V9" t="str">
            <v>A2</v>
          </cell>
        </row>
        <row r="10">
          <cell r="C10">
            <v>2881</v>
          </cell>
          <cell r="D10" t="str">
            <v>四川太极大药房连锁有限公司邛崃市中心药店</v>
          </cell>
          <cell r="E10" t="str">
            <v>城郊一片</v>
          </cell>
          <cell r="F10" t="str">
            <v>郑红艳</v>
          </cell>
          <cell r="G10">
            <v>4823</v>
          </cell>
          <cell r="H10">
            <v>71.65</v>
          </cell>
          <cell r="I10">
            <v>345584.44</v>
          </cell>
          <cell r="J10">
            <v>116226.66</v>
          </cell>
          <cell r="K10" t="str">
            <v>33.63%</v>
          </cell>
        </row>
        <row r="10">
          <cell r="R10">
            <v>345584.44</v>
          </cell>
          <cell r="S10">
            <v>116226.66</v>
          </cell>
          <cell r="T10">
            <v>0.336319135201805</v>
          </cell>
          <cell r="U10">
            <v>11147.8851612903</v>
          </cell>
          <cell r="V10" t="str">
            <v>A2</v>
          </cell>
        </row>
        <row r="11">
          <cell r="C11">
            <v>2741</v>
          </cell>
          <cell r="D11" t="str">
            <v>四川太极大药房连锁有限公司锦江区榕声路药店</v>
          </cell>
          <cell r="E11" t="str">
            <v>南门片区</v>
          </cell>
          <cell r="F11" t="str">
            <v>陈冰雪</v>
          </cell>
          <cell r="G11">
            <v>5325</v>
          </cell>
          <cell r="H11">
            <v>58.94</v>
          </cell>
          <cell r="I11">
            <v>313871.14</v>
          </cell>
          <cell r="J11">
            <v>101878.64</v>
          </cell>
          <cell r="K11" t="str">
            <v>32.45%</v>
          </cell>
        </row>
        <row r="11">
          <cell r="O11">
            <v>6</v>
          </cell>
          <cell r="P11">
            <v>1362</v>
          </cell>
          <cell r="Q11">
            <v>-739.05</v>
          </cell>
          <cell r="R11">
            <v>312509.14</v>
          </cell>
          <cell r="S11">
            <v>102617.69</v>
          </cell>
          <cell r="T11">
            <v>0.328367003921869</v>
          </cell>
          <cell r="U11">
            <v>10080.94</v>
          </cell>
          <cell r="V11" t="str">
            <v>A2</v>
          </cell>
        </row>
        <row r="12">
          <cell r="C12">
            <v>2113</v>
          </cell>
          <cell r="D12" t="str">
            <v>四川太极大药房连锁有限公司高新区锦城大道药店</v>
          </cell>
          <cell r="E12" t="str">
            <v>南门片区</v>
          </cell>
          <cell r="F12" t="str">
            <v>陈冰雪</v>
          </cell>
          <cell r="G12">
            <v>3329</v>
          </cell>
          <cell r="H12">
            <v>93.19</v>
          </cell>
          <cell r="I12">
            <v>310232.47</v>
          </cell>
          <cell r="J12">
            <v>89151.13</v>
          </cell>
          <cell r="K12" t="str">
            <v>28.73%</v>
          </cell>
        </row>
        <row r="12">
          <cell r="O12">
            <v>43</v>
          </cell>
          <cell r="P12">
            <v>6702</v>
          </cell>
          <cell r="Q12">
            <v>-3046.05</v>
          </cell>
          <cell r="R12">
            <v>303530.47</v>
          </cell>
          <cell r="S12">
            <v>92197.18</v>
          </cell>
          <cell r="T12">
            <v>0.303749340222746</v>
          </cell>
          <cell r="U12">
            <v>9791.30548387097</v>
          </cell>
          <cell r="V12" t="str">
            <v>A3</v>
          </cell>
        </row>
        <row r="13">
          <cell r="C13">
            <v>2877</v>
          </cell>
          <cell r="D13" t="str">
            <v>四川太极大药房连锁有限公司新津县五津镇五津西路药店</v>
          </cell>
          <cell r="E13" t="str">
            <v>新津片</v>
          </cell>
          <cell r="F13" t="str">
            <v>王燕丽</v>
          </cell>
          <cell r="G13">
            <v>2273</v>
          </cell>
          <cell r="H13">
            <v>114</v>
          </cell>
          <cell r="I13">
            <v>259110.95</v>
          </cell>
          <cell r="J13">
            <v>72421.36</v>
          </cell>
          <cell r="K13" t="str">
            <v>27.94%</v>
          </cell>
        </row>
        <row r="13">
          <cell r="O13">
            <v>3</v>
          </cell>
          <cell r="P13">
            <v>774</v>
          </cell>
          <cell r="Q13">
            <v>-426.96</v>
          </cell>
          <cell r="R13">
            <v>258336.95</v>
          </cell>
          <cell r="S13">
            <v>72848.32</v>
          </cell>
          <cell r="T13">
            <v>0.281989548920509</v>
          </cell>
          <cell r="U13">
            <v>8333.45</v>
          </cell>
          <cell r="V13" t="str">
            <v>A3</v>
          </cell>
        </row>
        <row r="14">
          <cell r="C14">
            <v>2755</v>
          </cell>
          <cell r="D14" t="str">
            <v>四川太极大药房连锁有限公司成华区万科路药店</v>
          </cell>
          <cell r="E14" t="str">
            <v>南门片区</v>
          </cell>
          <cell r="F14" t="str">
            <v>陈冰雪</v>
          </cell>
          <cell r="G14">
            <v>3191</v>
          </cell>
          <cell r="H14">
            <v>83.52</v>
          </cell>
          <cell r="I14">
            <v>266501.25</v>
          </cell>
          <cell r="J14">
            <v>76505.03</v>
          </cell>
          <cell r="K14" t="str">
            <v>28.7%</v>
          </cell>
        </row>
        <row r="14">
          <cell r="O14">
            <v>47</v>
          </cell>
          <cell r="P14">
            <v>9306</v>
          </cell>
          <cell r="Q14">
            <v>-4479.59</v>
          </cell>
          <cell r="R14">
            <v>257195.25</v>
          </cell>
          <cell r="S14">
            <v>80984.62</v>
          </cell>
          <cell r="T14">
            <v>0.314876032897186</v>
          </cell>
          <cell r="U14">
            <v>8296.62096774194</v>
          </cell>
          <cell r="V14" t="str">
            <v>A3</v>
          </cell>
        </row>
        <row r="15">
          <cell r="C15">
            <v>2875</v>
          </cell>
          <cell r="D15" t="str">
            <v>四川太极大药房连锁有限公司大邑县晋原街道内蒙古大道桃源药店</v>
          </cell>
          <cell r="E15" t="str">
            <v>城郊一片</v>
          </cell>
          <cell r="F15" t="str">
            <v>郑红艳</v>
          </cell>
          <cell r="G15">
            <v>5220</v>
          </cell>
          <cell r="H15">
            <v>48.62</v>
          </cell>
          <cell r="I15">
            <v>253782.55</v>
          </cell>
          <cell r="J15">
            <v>67558.86</v>
          </cell>
          <cell r="K15" t="str">
            <v>26.62%</v>
          </cell>
        </row>
        <row r="15">
          <cell r="O15">
            <v>14</v>
          </cell>
          <cell r="P15">
            <v>3096</v>
          </cell>
          <cell r="Q15">
            <v>-1707.84</v>
          </cell>
          <cell r="R15">
            <v>250686.55</v>
          </cell>
          <cell r="S15">
            <v>69266.7</v>
          </cell>
          <cell r="T15">
            <v>0.276308002962265</v>
          </cell>
          <cell r="U15">
            <v>8086.66290322581</v>
          </cell>
          <cell r="V15" t="str">
            <v>A3</v>
          </cell>
        </row>
        <row r="16">
          <cell r="C16">
            <v>2820</v>
          </cell>
          <cell r="D16" t="str">
            <v>四川太极大药房连锁有限公司武侯区科华街药店</v>
          </cell>
          <cell r="E16" t="str">
            <v>旗舰片区</v>
          </cell>
          <cell r="F16" t="str">
            <v>谭庆娟</v>
          </cell>
          <cell r="G16">
            <v>2534</v>
          </cell>
          <cell r="H16">
            <v>101.88</v>
          </cell>
          <cell r="I16">
            <v>258168.47</v>
          </cell>
          <cell r="J16">
            <v>79220.19</v>
          </cell>
          <cell r="K16" t="str">
            <v>30.68%</v>
          </cell>
        </row>
        <row r="16">
          <cell r="O16">
            <v>56</v>
          </cell>
          <cell r="P16">
            <v>7662</v>
          </cell>
          <cell r="Q16">
            <v>-3738.5</v>
          </cell>
          <cell r="R16">
            <v>250506.47</v>
          </cell>
          <cell r="S16">
            <v>82958.69</v>
          </cell>
          <cell r="T16">
            <v>0.331163861755746</v>
          </cell>
          <cell r="U16">
            <v>8080.85387096774</v>
          </cell>
          <cell r="V16" t="str">
            <v>A3</v>
          </cell>
        </row>
        <row r="17">
          <cell r="C17">
            <v>2735</v>
          </cell>
          <cell r="D17" t="str">
            <v>四川太极大药房连锁有限公司锦江区观音桥街药店</v>
          </cell>
          <cell r="E17" t="str">
            <v>东门片区</v>
          </cell>
          <cell r="F17" t="str">
            <v>毛静静</v>
          </cell>
          <cell r="G17">
            <v>3292</v>
          </cell>
          <cell r="H17">
            <v>76</v>
          </cell>
          <cell r="I17">
            <v>250194.55</v>
          </cell>
          <cell r="J17">
            <v>74771.5</v>
          </cell>
          <cell r="K17" t="str">
            <v>29.88%</v>
          </cell>
        </row>
        <row r="17">
          <cell r="O17">
            <v>18</v>
          </cell>
          <cell r="P17">
            <v>5384</v>
          </cell>
          <cell r="Q17">
            <v>-2231.18</v>
          </cell>
          <cell r="R17">
            <v>244810.55</v>
          </cell>
          <cell r="S17">
            <v>77002.68</v>
          </cell>
          <cell r="T17">
            <v>0.314539875834599</v>
          </cell>
          <cell r="U17">
            <v>7897.11451612903</v>
          </cell>
          <cell r="V17" t="str">
            <v>B1</v>
          </cell>
        </row>
        <row r="18">
          <cell r="C18">
            <v>2512</v>
          </cell>
          <cell r="D18" t="str">
            <v>四川太极大药房连锁有限公司成华区羊子山西路药店</v>
          </cell>
          <cell r="E18" t="str">
            <v>东门片区</v>
          </cell>
          <cell r="F18" t="str">
            <v>毛静静</v>
          </cell>
          <cell r="G18">
            <v>3218</v>
          </cell>
          <cell r="H18">
            <v>77.75</v>
          </cell>
          <cell r="I18">
            <v>250196.05</v>
          </cell>
          <cell r="J18">
            <v>78978.3</v>
          </cell>
          <cell r="K18" t="str">
            <v>31.56%</v>
          </cell>
        </row>
        <row r="18">
          <cell r="O18">
            <v>29</v>
          </cell>
          <cell r="P18">
            <v>7932</v>
          </cell>
          <cell r="Q18">
            <v>-3677.03</v>
          </cell>
          <cell r="R18">
            <v>242264.05</v>
          </cell>
          <cell r="S18">
            <v>82655.33</v>
          </cell>
          <cell r="T18">
            <v>0.341178684992676</v>
          </cell>
          <cell r="U18">
            <v>7814.96935483871</v>
          </cell>
          <cell r="V18" t="str">
            <v>B1</v>
          </cell>
        </row>
        <row r="19">
          <cell r="C19">
            <v>111219</v>
          </cell>
          <cell r="D19" t="str">
            <v>四川太极大药房连锁有限公司金牛区花照壁药店</v>
          </cell>
          <cell r="E19" t="str">
            <v>西门片区</v>
          </cell>
          <cell r="F19" t="str">
            <v>刘琴英</v>
          </cell>
          <cell r="G19">
            <v>4158</v>
          </cell>
          <cell r="H19">
            <v>57.83</v>
          </cell>
          <cell r="I19">
            <v>240452.32</v>
          </cell>
          <cell r="J19">
            <v>72730.93</v>
          </cell>
          <cell r="K19" t="str">
            <v>30.24%</v>
          </cell>
        </row>
        <row r="19">
          <cell r="O19">
            <v>27</v>
          </cell>
          <cell r="P19">
            <v>7452</v>
          </cell>
          <cell r="Q19">
            <v>-3356.37</v>
          </cell>
          <cell r="R19">
            <v>233000.32</v>
          </cell>
          <cell r="S19">
            <v>76087.3</v>
          </cell>
          <cell r="T19">
            <v>0.326554487135468</v>
          </cell>
          <cell r="U19">
            <v>7516.13935483871</v>
          </cell>
          <cell r="V19" t="str">
            <v>B1</v>
          </cell>
        </row>
        <row r="20">
          <cell r="C20">
            <v>114622</v>
          </cell>
          <cell r="D20" t="str">
            <v>四川太极大药房连锁有限公司成华区东昌路一药店</v>
          </cell>
          <cell r="E20" t="str">
            <v>东门片区</v>
          </cell>
          <cell r="F20" t="str">
            <v>毛静静</v>
          </cell>
          <cell r="G20">
            <v>3992</v>
          </cell>
          <cell r="H20">
            <v>58.03</v>
          </cell>
          <cell r="I20">
            <v>231647.33</v>
          </cell>
          <cell r="J20">
            <v>78113.25</v>
          </cell>
          <cell r="K20" t="str">
            <v>33.72%</v>
          </cell>
        </row>
        <row r="20">
          <cell r="R20">
            <v>231647.33</v>
          </cell>
          <cell r="S20">
            <v>78113.25</v>
          </cell>
          <cell r="T20">
            <v>0.337207642324218</v>
          </cell>
          <cell r="U20">
            <v>7472.49451612903</v>
          </cell>
          <cell r="V20" t="str">
            <v>B1</v>
          </cell>
        </row>
        <row r="21">
          <cell r="C21">
            <v>106066</v>
          </cell>
          <cell r="D21" t="str">
            <v>四川太极大药房连锁有限公司锦江区梨花街药店</v>
          </cell>
          <cell r="E21" t="str">
            <v>旗舰片区</v>
          </cell>
          <cell r="F21" t="str">
            <v>谭庆娟</v>
          </cell>
          <cell r="G21">
            <v>3632</v>
          </cell>
          <cell r="H21">
            <v>60.76</v>
          </cell>
          <cell r="I21">
            <v>220670.38</v>
          </cell>
          <cell r="J21">
            <v>88596.63</v>
          </cell>
          <cell r="K21" t="str">
            <v>40.14%</v>
          </cell>
        </row>
        <row r="21">
          <cell r="R21">
            <v>220670.38</v>
          </cell>
          <cell r="S21">
            <v>88596.63</v>
          </cell>
          <cell r="T21">
            <v>0.401488545948033</v>
          </cell>
          <cell r="U21">
            <v>7118.39935483871</v>
          </cell>
          <cell r="V21" t="str">
            <v>B1</v>
          </cell>
        </row>
        <row r="22">
          <cell r="C22">
            <v>2526</v>
          </cell>
          <cell r="D22" t="str">
            <v>四川太极大药房连锁有限公司新都区新繁镇繁江北路药店</v>
          </cell>
          <cell r="E22" t="str">
            <v>东门片区</v>
          </cell>
          <cell r="F22" t="str">
            <v>毛静静</v>
          </cell>
          <cell r="G22">
            <v>2761</v>
          </cell>
          <cell r="H22">
            <v>79.85</v>
          </cell>
          <cell r="I22">
            <v>220464.56</v>
          </cell>
          <cell r="J22">
            <v>70119.77</v>
          </cell>
          <cell r="K22" t="str">
            <v>31.8%</v>
          </cell>
        </row>
        <row r="22">
          <cell r="R22">
            <v>220464.56</v>
          </cell>
          <cell r="S22">
            <v>70119.77</v>
          </cell>
          <cell r="T22">
            <v>0.318054611589273</v>
          </cell>
          <cell r="U22">
            <v>7111.76</v>
          </cell>
          <cell r="V22" t="str">
            <v>B1</v>
          </cell>
        </row>
        <row r="23">
          <cell r="C23">
            <v>117491</v>
          </cell>
          <cell r="D23" t="str">
            <v>四川太极大药房连锁有限公司金牛区花照壁中横街药店</v>
          </cell>
          <cell r="E23" t="str">
            <v>西门片区</v>
          </cell>
          <cell r="F23" t="str">
            <v>刘琴英</v>
          </cell>
          <cell r="G23">
            <v>2422</v>
          </cell>
          <cell r="H23">
            <v>93.39</v>
          </cell>
          <cell r="I23">
            <v>226195.7</v>
          </cell>
          <cell r="J23">
            <v>51651.05</v>
          </cell>
          <cell r="K23" t="str">
            <v>22.83%</v>
          </cell>
        </row>
        <row r="23">
          <cell r="O23">
            <v>22</v>
          </cell>
          <cell r="P23">
            <v>6072</v>
          </cell>
          <cell r="Q23">
            <v>-2734.82</v>
          </cell>
          <cell r="R23">
            <v>220123.7</v>
          </cell>
          <cell r="S23">
            <v>54385.87</v>
          </cell>
          <cell r="T23">
            <v>0.247069579513701</v>
          </cell>
          <cell r="U23">
            <v>7100.76451612903</v>
          </cell>
          <cell r="V23" t="str">
            <v>B1</v>
          </cell>
        </row>
        <row r="24">
          <cell r="C24">
            <v>2527</v>
          </cell>
          <cell r="D24" t="str">
            <v>四川太极大药房连锁有限公司青羊区光华村街药店</v>
          </cell>
          <cell r="E24" t="str">
            <v>西门片区</v>
          </cell>
          <cell r="F24" t="str">
            <v>刘琴英</v>
          </cell>
          <cell r="G24">
            <v>2763</v>
          </cell>
          <cell r="H24">
            <v>79.68</v>
          </cell>
          <cell r="I24">
            <v>220146.98</v>
          </cell>
          <cell r="J24">
            <v>68972.07</v>
          </cell>
          <cell r="K24" t="str">
            <v>31.33%</v>
          </cell>
        </row>
        <row r="24">
          <cell r="O24">
            <v>11</v>
          </cell>
          <cell r="P24">
            <v>2838</v>
          </cell>
          <cell r="Q24">
            <v>-1565.52</v>
          </cell>
          <cell r="R24">
            <v>217308.98</v>
          </cell>
          <cell r="S24">
            <v>70537.59</v>
          </cell>
          <cell r="T24">
            <v>0.324595835846268</v>
          </cell>
          <cell r="U24">
            <v>7009.96709677419</v>
          </cell>
          <cell r="V24" t="str">
            <v>B1</v>
          </cell>
        </row>
        <row r="25">
          <cell r="C25">
            <v>120844</v>
          </cell>
          <cell r="D25" t="str">
            <v>四川太极大药房连锁有限公司彭州市致和镇南三环路药店</v>
          </cell>
          <cell r="E25" t="str">
            <v>东门片区</v>
          </cell>
          <cell r="F25" t="str">
            <v>毛静静</v>
          </cell>
          <cell r="G25">
            <v>2582</v>
          </cell>
          <cell r="H25">
            <v>83.7</v>
          </cell>
          <cell r="I25">
            <v>216103.72</v>
          </cell>
          <cell r="J25">
            <v>66332.53</v>
          </cell>
          <cell r="K25" t="str">
            <v>30.69%</v>
          </cell>
        </row>
        <row r="25">
          <cell r="R25">
            <v>216103.72</v>
          </cell>
          <cell r="S25">
            <v>66332.53</v>
          </cell>
          <cell r="T25">
            <v>0.30694765457994</v>
          </cell>
          <cell r="U25">
            <v>6971.08774193548</v>
          </cell>
          <cell r="V25" t="str">
            <v>B1</v>
          </cell>
        </row>
        <row r="26">
          <cell r="C26">
            <v>2817</v>
          </cell>
          <cell r="D26" t="str">
            <v>四川太极大药房连锁有限公司锦江区通盈街药店</v>
          </cell>
          <cell r="E26" t="str">
            <v>东门片区</v>
          </cell>
          <cell r="F26" t="str">
            <v>毛静静</v>
          </cell>
          <cell r="G26">
            <v>2752</v>
          </cell>
          <cell r="H26">
            <v>82.15</v>
          </cell>
          <cell r="I26">
            <v>226088.27</v>
          </cell>
          <cell r="J26">
            <v>67598.69</v>
          </cell>
          <cell r="K26" t="str">
            <v>29.89%</v>
          </cell>
        </row>
        <row r="26">
          <cell r="O26">
            <v>52</v>
          </cell>
          <cell r="P26">
            <v>10878</v>
          </cell>
          <cell r="Q26">
            <v>-5082.96</v>
          </cell>
          <cell r="R26">
            <v>215210.27</v>
          </cell>
          <cell r="S26">
            <v>72681.65</v>
          </cell>
          <cell r="T26">
            <v>0.337723892080057</v>
          </cell>
          <cell r="U26">
            <v>6942.26677419355</v>
          </cell>
          <cell r="V26" t="str">
            <v>B1</v>
          </cell>
        </row>
        <row r="27">
          <cell r="C27">
            <v>2914</v>
          </cell>
          <cell r="D27" t="str">
            <v>四川太极大药房连锁有限公司崇州市怀远镇新正东街药店</v>
          </cell>
          <cell r="E27" t="str">
            <v>崇州片区</v>
          </cell>
          <cell r="F27" t="str">
            <v>胡建梅</v>
          </cell>
          <cell r="G27">
            <v>2628</v>
          </cell>
          <cell r="H27">
            <v>81.62</v>
          </cell>
          <cell r="I27">
            <v>214503.29</v>
          </cell>
          <cell r="J27">
            <v>77945.75</v>
          </cell>
          <cell r="K27" t="str">
            <v>36.33%</v>
          </cell>
        </row>
        <row r="27">
          <cell r="R27">
            <v>214503.29</v>
          </cell>
          <cell r="S27">
            <v>77945.75</v>
          </cell>
          <cell r="T27">
            <v>0.363377876395276</v>
          </cell>
          <cell r="U27">
            <v>6919.46096774194</v>
          </cell>
          <cell r="V27" t="str">
            <v>B1</v>
          </cell>
        </row>
        <row r="28">
          <cell r="C28">
            <v>114844</v>
          </cell>
          <cell r="D28" t="str">
            <v>四川太极大药房连锁有限公司成华区培华东路药店</v>
          </cell>
          <cell r="E28" t="str">
            <v>东门片区</v>
          </cell>
          <cell r="F28" t="str">
            <v>毛静静</v>
          </cell>
          <cell r="G28">
            <v>1953</v>
          </cell>
          <cell r="H28">
            <v>109.41</v>
          </cell>
          <cell r="I28">
            <v>213672.68</v>
          </cell>
          <cell r="J28">
            <v>57323.28</v>
          </cell>
          <cell r="K28" t="str">
            <v>26.82%</v>
          </cell>
        </row>
        <row r="28">
          <cell r="O28">
            <v>3</v>
          </cell>
          <cell r="P28">
            <v>774</v>
          </cell>
          <cell r="Q28">
            <v>-426.96</v>
          </cell>
          <cell r="R28">
            <v>212898.68</v>
          </cell>
          <cell r="S28">
            <v>57750.24</v>
          </cell>
          <cell r="T28">
            <v>0.271256919018944</v>
          </cell>
          <cell r="U28">
            <v>6867.69935483871</v>
          </cell>
          <cell r="V28" t="str">
            <v>B1</v>
          </cell>
        </row>
        <row r="29">
          <cell r="C29">
            <v>107658</v>
          </cell>
          <cell r="D29" t="str">
            <v>四川太极大药房连锁有限公司新都区新都街道万和北路药店</v>
          </cell>
          <cell r="E29" t="str">
            <v>东门片区</v>
          </cell>
          <cell r="F29" t="str">
            <v>毛静静</v>
          </cell>
          <cell r="G29">
            <v>3324</v>
          </cell>
          <cell r="H29">
            <v>65.15</v>
          </cell>
          <cell r="I29">
            <v>216548.74</v>
          </cell>
          <cell r="J29">
            <v>66425.35</v>
          </cell>
          <cell r="K29" t="str">
            <v>30.67%</v>
          </cell>
        </row>
        <row r="29">
          <cell r="O29">
            <v>14</v>
          </cell>
          <cell r="P29">
            <v>3864</v>
          </cell>
          <cell r="Q29">
            <v>-1740.34</v>
          </cell>
          <cell r="R29">
            <v>212684.74</v>
          </cell>
          <cell r="S29">
            <v>68165.69</v>
          </cell>
          <cell r="T29">
            <v>0.320501085315289</v>
          </cell>
          <cell r="U29">
            <v>6860.79806451613</v>
          </cell>
          <cell r="V29" t="str">
            <v>B1</v>
          </cell>
        </row>
        <row r="30">
          <cell r="C30">
            <v>106399</v>
          </cell>
          <cell r="D30" t="str">
            <v>四川太极大药房连锁有限公司青羊区蜀辉路药店</v>
          </cell>
          <cell r="E30" t="str">
            <v>南门片区</v>
          </cell>
          <cell r="F30" t="str">
            <v>陈冰雪</v>
          </cell>
          <cell r="G30">
            <v>2491</v>
          </cell>
          <cell r="H30">
            <v>84.19</v>
          </cell>
          <cell r="I30">
            <v>209709.43</v>
          </cell>
          <cell r="J30">
            <v>67561.78</v>
          </cell>
          <cell r="K30" t="str">
            <v>32.21%</v>
          </cell>
        </row>
        <row r="30">
          <cell r="O30">
            <v>7</v>
          </cell>
          <cell r="P30">
            <v>1548</v>
          </cell>
          <cell r="Q30">
            <v>-853.92</v>
          </cell>
          <cell r="R30">
            <v>208161.43</v>
          </cell>
          <cell r="S30">
            <v>68415.7</v>
          </cell>
          <cell r="T30">
            <v>0.328666554606202</v>
          </cell>
          <cell r="U30">
            <v>6714.88483870968</v>
          </cell>
          <cell r="V30" t="str">
            <v>B1</v>
          </cell>
        </row>
        <row r="31">
          <cell r="C31">
            <v>108656</v>
          </cell>
          <cell r="D31" t="str">
            <v>四川太极大药房连锁有限公司新津县五津镇五津西路二药房</v>
          </cell>
          <cell r="E31" t="str">
            <v>新津片</v>
          </cell>
          <cell r="F31" t="str">
            <v>王燕丽</v>
          </cell>
          <cell r="G31">
            <v>2059</v>
          </cell>
          <cell r="H31">
            <v>99.82</v>
          </cell>
          <cell r="I31">
            <v>205536.08</v>
          </cell>
          <cell r="J31">
            <v>57908.07</v>
          </cell>
          <cell r="K31" t="str">
            <v>28.17%</v>
          </cell>
        </row>
        <row r="31">
          <cell r="R31">
            <v>205536.08</v>
          </cell>
          <cell r="S31">
            <v>57908.07</v>
          </cell>
          <cell r="T31">
            <v>0.281741629012288</v>
          </cell>
          <cell r="U31">
            <v>6630.19612903226</v>
          </cell>
          <cell r="V31" t="str">
            <v>B1</v>
          </cell>
        </row>
        <row r="32">
          <cell r="C32">
            <v>117184</v>
          </cell>
          <cell r="D32" t="str">
            <v>四川太极大药房连锁有限公司锦江区静沙南路药店</v>
          </cell>
          <cell r="E32" t="str">
            <v>东门片区</v>
          </cell>
          <cell r="F32" t="str">
            <v>毛静静</v>
          </cell>
          <cell r="G32">
            <v>2758</v>
          </cell>
          <cell r="H32">
            <v>73.26</v>
          </cell>
          <cell r="I32">
            <v>202046.81</v>
          </cell>
          <cell r="J32">
            <v>69782.91</v>
          </cell>
          <cell r="K32" t="str">
            <v>34.53%</v>
          </cell>
        </row>
        <row r="32">
          <cell r="R32">
            <v>202046.81</v>
          </cell>
          <cell r="S32">
            <v>69782.91</v>
          </cell>
          <cell r="T32">
            <v>0.345379914684127</v>
          </cell>
          <cell r="U32">
            <v>6517.63903225806</v>
          </cell>
          <cell r="V32" t="str">
            <v>B1</v>
          </cell>
        </row>
        <row r="33">
          <cell r="C33">
            <v>118074</v>
          </cell>
          <cell r="D33" t="str">
            <v>四川太极大药房连锁有限公司成都高新区泰和二街药店</v>
          </cell>
          <cell r="E33" t="str">
            <v>南门片区</v>
          </cell>
          <cell r="F33" t="str">
            <v>陈冰雪</v>
          </cell>
          <cell r="G33">
            <v>3074</v>
          </cell>
          <cell r="H33">
            <v>65.75</v>
          </cell>
          <cell r="I33">
            <v>202130.15</v>
          </cell>
          <cell r="J33">
            <v>70284.65</v>
          </cell>
          <cell r="K33" t="str">
            <v>34.77%</v>
          </cell>
        </row>
        <row r="33">
          <cell r="O33">
            <v>7</v>
          </cell>
          <cell r="P33">
            <v>810</v>
          </cell>
          <cell r="Q33">
            <v>-390.94</v>
          </cell>
          <cell r="R33">
            <v>201320.15</v>
          </cell>
          <cell r="S33">
            <v>70675.59</v>
          </cell>
          <cell r="T33">
            <v>0.351060686175726</v>
          </cell>
          <cell r="U33">
            <v>6494.19838709677</v>
          </cell>
          <cell r="V33" t="str">
            <v>B1</v>
          </cell>
        </row>
        <row r="34">
          <cell r="C34">
            <v>2729</v>
          </cell>
          <cell r="D34" t="str">
            <v>四川太极大药房连锁有限公司高新区新园大道药店</v>
          </cell>
          <cell r="E34" t="str">
            <v>南门片区</v>
          </cell>
          <cell r="F34" t="str">
            <v>陈冰雪</v>
          </cell>
          <cell r="G34">
            <v>4305</v>
          </cell>
          <cell r="H34">
            <v>46.66</v>
          </cell>
          <cell r="I34">
            <v>200882.31</v>
          </cell>
          <cell r="J34">
            <v>66978.85</v>
          </cell>
          <cell r="K34" t="str">
            <v>33.34%</v>
          </cell>
        </row>
        <row r="34">
          <cell r="R34">
            <v>200882.31</v>
          </cell>
          <cell r="S34">
            <v>66978.85</v>
          </cell>
          <cell r="T34">
            <v>0.33342333628083</v>
          </cell>
          <cell r="U34">
            <v>6480.07451612903</v>
          </cell>
          <cell r="V34" t="str">
            <v>B1</v>
          </cell>
        </row>
        <row r="35">
          <cell r="C35">
            <v>2479</v>
          </cell>
          <cell r="D35" t="str">
            <v>四川太极大药房连锁有限公司武侯区顺和街药店</v>
          </cell>
          <cell r="E35" t="str">
            <v>西门片区</v>
          </cell>
          <cell r="F35" t="str">
            <v>刘琴英</v>
          </cell>
          <cell r="G35">
            <v>2628</v>
          </cell>
          <cell r="H35">
            <v>76.28</v>
          </cell>
          <cell r="I35">
            <v>200458.64</v>
          </cell>
          <cell r="J35">
            <v>62919.62</v>
          </cell>
          <cell r="K35" t="str">
            <v>31.38%</v>
          </cell>
        </row>
        <row r="35">
          <cell r="R35">
            <v>200458.64</v>
          </cell>
          <cell r="S35">
            <v>62919.62</v>
          </cell>
          <cell r="T35">
            <v>0.313878314249762</v>
          </cell>
          <cell r="U35">
            <v>6466.40774193548</v>
          </cell>
          <cell r="V35" t="str">
            <v>B1</v>
          </cell>
        </row>
        <row r="36">
          <cell r="C36">
            <v>2730</v>
          </cell>
          <cell r="D36" t="str">
            <v>四川太极大药房连锁有限公司锦江区水杉街药店</v>
          </cell>
          <cell r="E36" t="str">
            <v>东门片区</v>
          </cell>
          <cell r="F36" t="str">
            <v>毛静静</v>
          </cell>
          <cell r="G36">
            <v>2676</v>
          </cell>
          <cell r="H36">
            <v>74.79</v>
          </cell>
          <cell r="I36">
            <v>200137.54</v>
          </cell>
          <cell r="J36">
            <v>64326.34</v>
          </cell>
          <cell r="K36" t="str">
            <v>32.14%</v>
          </cell>
        </row>
        <row r="36">
          <cell r="R36">
            <v>200137.54</v>
          </cell>
          <cell r="S36">
            <v>64326.34</v>
          </cell>
          <cell r="T36">
            <v>0.321410665885071</v>
          </cell>
          <cell r="U36">
            <v>6456.04967741936</v>
          </cell>
          <cell r="V36" t="str">
            <v>B1</v>
          </cell>
        </row>
        <row r="37">
          <cell r="C37">
            <v>114286</v>
          </cell>
          <cell r="D37" t="str">
            <v>四川太极大药房连锁有限公司青羊区光华北五路药店</v>
          </cell>
          <cell r="E37" t="str">
            <v>南门片区</v>
          </cell>
          <cell r="F37" t="str">
            <v>陈冰雪</v>
          </cell>
          <cell r="G37">
            <v>2570</v>
          </cell>
          <cell r="H37">
            <v>77.43</v>
          </cell>
          <cell r="I37">
            <v>198987.99</v>
          </cell>
          <cell r="J37">
            <v>57041.87</v>
          </cell>
          <cell r="K37" t="str">
            <v>28.66%</v>
          </cell>
        </row>
        <row r="37">
          <cell r="R37">
            <v>198987.99</v>
          </cell>
          <cell r="S37">
            <v>57041.87</v>
          </cell>
          <cell r="T37">
            <v>0.286659863240993</v>
          </cell>
          <cell r="U37">
            <v>6418.96741935484</v>
          </cell>
          <cell r="V37" t="str">
            <v>B1</v>
          </cell>
        </row>
        <row r="38">
          <cell r="C38">
            <v>103198</v>
          </cell>
          <cell r="D38" t="str">
            <v>四川太极大药房连锁有限公司青羊区贝森北路药店</v>
          </cell>
          <cell r="E38" t="str">
            <v>西门片区</v>
          </cell>
          <cell r="F38" t="str">
            <v>刘琴英</v>
          </cell>
          <cell r="G38">
            <v>3622</v>
          </cell>
          <cell r="H38">
            <v>54.55</v>
          </cell>
          <cell r="I38">
            <v>197587.86</v>
          </cell>
          <cell r="J38">
            <v>62596.09</v>
          </cell>
          <cell r="K38" t="str">
            <v>31.68%</v>
          </cell>
        </row>
        <row r="38">
          <cell r="R38">
            <v>197587.86</v>
          </cell>
          <cell r="S38">
            <v>62596.09</v>
          </cell>
          <cell r="T38">
            <v>0.316801295383228</v>
          </cell>
          <cell r="U38">
            <v>6373.80193548387</v>
          </cell>
          <cell r="V38" t="str">
            <v>B1</v>
          </cell>
        </row>
        <row r="39">
          <cell r="C39">
            <v>2757</v>
          </cell>
          <cell r="D39" t="str">
            <v>四川太极大药房连锁有限公司成华区华泰路药店</v>
          </cell>
          <cell r="E39" t="str">
            <v>东门片区</v>
          </cell>
          <cell r="F39" t="str">
            <v>毛静静</v>
          </cell>
          <cell r="G39">
            <v>3761</v>
          </cell>
          <cell r="H39">
            <v>50.3</v>
          </cell>
          <cell r="I39">
            <v>189176.46</v>
          </cell>
          <cell r="J39">
            <v>72218.32</v>
          </cell>
          <cell r="K39" t="str">
            <v>38.17%</v>
          </cell>
        </row>
        <row r="39">
          <cell r="R39">
            <v>189176.46</v>
          </cell>
          <cell r="S39">
            <v>72218.32</v>
          </cell>
          <cell r="T39">
            <v>0.381751091018407</v>
          </cell>
          <cell r="U39">
            <v>6102.4664516129</v>
          </cell>
          <cell r="V39" t="str">
            <v>B1</v>
          </cell>
        </row>
        <row r="40">
          <cell r="C40">
            <v>105910</v>
          </cell>
          <cell r="D40" t="str">
            <v>四川太极大药房连锁有限公司高新区紫薇东路药店</v>
          </cell>
          <cell r="E40" t="str">
            <v>旗舰片区</v>
          </cell>
          <cell r="F40" t="str">
            <v>谭庆娟</v>
          </cell>
          <cell r="G40">
            <v>2533</v>
          </cell>
          <cell r="H40">
            <v>76.25</v>
          </cell>
          <cell r="I40">
            <v>193131.38</v>
          </cell>
          <cell r="J40">
            <v>65221.13</v>
          </cell>
          <cell r="K40" t="str">
            <v>33.77%</v>
          </cell>
        </row>
        <row r="40">
          <cell r="O40">
            <v>17</v>
          </cell>
          <cell r="P40">
            <v>4674</v>
          </cell>
          <cell r="Q40">
            <v>-2336.2</v>
          </cell>
          <cell r="R40">
            <v>188457.38</v>
          </cell>
          <cell r="S40">
            <v>67557.33</v>
          </cell>
          <cell r="T40">
            <v>0.358475375175013</v>
          </cell>
          <cell r="U40">
            <v>6079.27032258065</v>
          </cell>
          <cell r="V40" t="str">
            <v>B1</v>
          </cell>
        </row>
        <row r="41">
          <cell r="C41">
            <v>2893</v>
          </cell>
          <cell r="D41" t="str">
            <v>四川太极大药房连锁有限公司都江堰市灌口镇蒲阳路药店</v>
          </cell>
          <cell r="E41" t="str">
            <v>城郊一片</v>
          </cell>
          <cell r="F41" t="str">
            <v>郑红艳</v>
          </cell>
          <cell r="G41">
            <v>4292</v>
          </cell>
          <cell r="H41">
            <v>42.49</v>
          </cell>
          <cell r="I41">
            <v>182384.45</v>
          </cell>
          <cell r="J41">
            <v>51130.88</v>
          </cell>
          <cell r="K41" t="str">
            <v>28.03%</v>
          </cell>
        </row>
        <row r="41">
          <cell r="O41">
            <v>10</v>
          </cell>
          <cell r="P41">
            <v>2580</v>
          </cell>
          <cell r="Q41">
            <v>-1423.2</v>
          </cell>
          <cell r="R41">
            <v>179804.45</v>
          </cell>
          <cell r="S41">
            <v>52554.08</v>
          </cell>
          <cell r="T41">
            <v>0.292284645902813</v>
          </cell>
          <cell r="U41">
            <v>5800.1435483871</v>
          </cell>
          <cell r="V41" t="str">
            <v>B2</v>
          </cell>
        </row>
        <row r="42">
          <cell r="C42">
            <v>2904</v>
          </cell>
          <cell r="D42" t="str">
            <v>四川太极大药房连锁有限公司都江堰幸福镇景中路药店</v>
          </cell>
          <cell r="E42" t="str">
            <v>城郊一片</v>
          </cell>
          <cell r="F42" t="str">
            <v>郑红艳</v>
          </cell>
          <cell r="G42">
            <v>2019</v>
          </cell>
          <cell r="H42">
            <v>90.02</v>
          </cell>
          <cell r="I42">
            <v>181749.64</v>
          </cell>
          <cell r="J42">
            <v>54966.58</v>
          </cell>
          <cell r="K42" t="str">
            <v>30.24%</v>
          </cell>
        </row>
        <row r="42">
          <cell r="O42">
            <v>10</v>
          </cell>
          <cell r="P42">
            <v>2580</v>
          </cell>
          <cell r="Q42">
            <v>-1423.2</v>
          </cell>
          <cell r="R42">
            <v>179169.64</v>
          </cell>
          <cell r="S42">
            <v>56389.78</v>
          </cell>
          <cell r="T42">
            <v>0.314728432785822</v>
          </cell>
          <cell r="U42">
            <v>5779.66580645161</v>
          </cell>
          <cell r="V42" t="str">
            <v>B2</v>
          </cell>
        </row>
        <row r="43">
          <cell r="C43">
            <v>2443</v>
          </cell>
          <cell r="D43" t="str">
            <v>四川太极大药房连锁有限公司金牛区枣子巷药店</v>
          </cell>
          <cell r="E43" t="str">
            <v>西门片区</v>
          </cell>
          <cell r="F43" t="str">
            <v>刘琴英</v>
          </cell>
          <cell r="G43">
            <v>2528</v>
          </cell>
          <cell r="H43">
            <v>70.42</v>
          </cell>
          <cell r="I43">
            <v>178020</v>
          </cell>
          <cell r="J43">
            <v>54017.94</v>
          </cell>
          <cell r="K43" t="str">
            <v>30.34%</v>
          </cell>
        </row>
        <row r="43">
          <cell r="O43">
            <v>4</v>
          </cell>
          <cell r="P43">
            <v>1032</v>
          </cell>
          <cell r="Q43">
            <v>-569.28</v>
          </cell>
          <cell r="R43">
            <v>176988</v>
          </cell>
          <cell r="S43">
            <v>54587.22</v>
          </cell>
          <cell r="T43">
            <v>0.308423282934436</v>
          </cell>
          <cell r="U43">
            <v>5709.29032258064</v>
          </cell>
          <cell r="V43" t="str">
            <v>B2</v>
          </cell>
        </row>
        <row r="44">
          <cell r="C44">
            <v>2520</v>
          </cell>
          <cell r="D44" t="str">
            <v>四川太极大药房连锁有限公司成华区高车一路药店</v>
          </cell>
          <cell r="E44" t="str">
            <v>东门片区</v>
          </cell>
          <cell r="F44" t="str">
            <v>毛静静</v>
          </cell>
          <cell r="G44">
            <v>2744</v>
          </cell>
          <cell r="H44">
            <v>63.88</v>
          </cell>
          <cell r="I44">
            <v>175299.53</v>
          </cell>
          <cell r="J44">
            <v>63986.1</v>
          </cell>
          <cell r="K44" t="str">
            <v>36.5%</v>
          </cell>
        </row>
        <row r="44">
          <cell r="O44">
            <v>5</v>
          </cell>
          <cell r="P44">
            <v>1032</v>
          </cell>
          <cell r="Q44">
            <v>-569.28</v>
          </cell>
          <cell r="R44">
            <v>174267.53</v>
          </cell>
          <cell r="S44">
            <v>64555.38</v>
          </cell>
          <cell r="T44">
            <v>0.370438371393684</v>
          </cell>
          <cell r="U44">
            <v>5621.53322580645</v>
          </cell>
          <cell r="V44" t="str">
            <v>B2</v>
          </cell>
        </row>
        <row r="45">
          <cell r="C45">
            <v>2471</v>
          </cell>
          <cell r="D45" t="str">
            <v>四川太极大药房连锁有限公司青羊区清江东路药店</v>
          </cell>
          <cell r="E45" t="str">
            <v>西门片区</v>
          </cell>
          <cell r="F45" t="str">
            <v>刘琴英</v>
          </cell>
          <cell r="G45">
            <v>1827</v>
          </cell>
          <cell r="H45">
            <v>96.79</v>
          </cell>
          <cell r="I45">
            <v>176835.02</v>
          </cell>
          <cell r="J45">
            <v>49256.2</v>
          </cell>
          <cell r="K45" t="str">
            <v>27.85%</v>
          </cell>
        </row>
        <row r="45">
          <cell r="O45">
            <v>21</v>
          </cell>
          <cell r="P45">
            <v>5544</v>
          </cell>
          <cell r="Q45">
            <v>-2862.65</v>
          </cell>
          <cell r="R45">
            <v>171291.02</v>
          </cell>
          <cell r="S45">
            <v>52118.85</v>
          </cell>
          <cell r="T45">
            <v>0.304270766792095</v>
          </cell>
          <cell r="U45">
            <v>5525.51677419355</v>
          </cell>
          <cell r="V45" t="str">
            <v>B2</v>
          </cell>
        </row>
        <row r="46">
          <cell r="C46">
            <v>102565</v>
          </cell>
          <cell r="D46" t="str">
            <v>四川太极大药房连锁有限公司武侯区佳灵路药店</v>
          </cell>
          <cell r="E46" t="str">
            <v>西门片区</v>
          </cell>
          <cell r="F46" t="str">
            <v>刘琴英</v>
          </cell>
          <cell r="G46">
            <v>3726</v>
          </cell>
          <cell r="H46">
            <v>45.72</v>
          </cell>
          <cell r="I46">
            <v>170359.31</v>
          </cell>
          <cell r="J46">
            <v>54883.27</v>
          </cell>
          <cell r="K46" t="str">
            <v>32.21%</v>
          </cell>
        </row>
        <row r="46">
          <cell r="O46">
            <v>9</v>
          </cell>
          <cell r="P46">
            <v>2322</v>
          </cell>
          <cell r="Q46">
            <v>-1280.88</v>
          </cell>
          <cell r="R46">
            <v>168037.31</v>
          </cell>
          <cell r="S46">
            <v>56164.15</v>
          </cell>
          <cell r="T46">
            <v>0.334236188379831</v>
          </cell>
          <cell r="U46">
            <v>5420.55838709677</v>
          </cell>
          <cell r="V46" t="str">
            <v>B2</v>
          </cell>
        </row>
        <row r="47">
          <cell r="C47">
            <v>2802</v>
          </cell>
          <cell r="D47" t="str">
            <v>四川太极大药房连锁有限公司青羊区金丝街药店</v>
          </cell>
          <cell r="E47" t="str">
            <v>西门片区</v>
          </cell>
          <cell r="F47" t="str">
            <v>刘琴英</v>
          </cell>
          <cell r="G47">
            <v>2774</v>
          </cell>
          <cell r="H47">
            <v>60.32</v>
          </cell>
          <cell r="I47">
            <v>167324.91</v>
          </cell>
          <cell r="J47">
            <v>64231.14</v>
          </cell>
          <cell r="K47" t="str">
            <v>38.38%</v>
          </cell>
        </row>
        <row r="47">
          <cell r="O47">
            <v>11</v>
          </cell>
          <cell r="P47">
            <v>1290</v>
          </cell>
          <cell r="Q47">
            <v>-711.6</v>
          </cell>
          <cell r="R47">
            <v>166034.91</v>
          </cell>
          <cell r="S47">
            <v>64942.74</v>
          </cell>
          <cell r="T47">
            <v>0.391139068283893</v>
          </cell>
          <cell r="U47">
            <v>5355.96483870968</v>
          </cell>
          <cell r="V47" t="str">
            <v>B2</v>
          </cell>
        </row>
        <row r="48">
          <cell r="C48">
            <v>2483</v>
          </cell>
          <cell r="D48" t="str">
            <v>四川太极大药房连锁有限公司金牛区蓉北商贸大道药店</v>
          </cell>
          <cell r="E48" t="str">
            <v>西门片区</v>
          </cell>
          <cell r="F48" t="str">
            <v>刘琴英</v>
          </cell>
          <cell r="G48">
            <v>1433</v>
          </cell>
          <cell r="H48">
            <v>115.51</v>
          </cell>
          <cell r="I48">
            <v>165524.78</v>
          </cell>
          <cell r="J48">
            <v>45418.51</v>
          </cell>
          <cell r="K48" t="str">
            <v>27.43%</v>
          </cell>
        </row>
        <row r="48">
          <cell r="R48">
            <v>165524.78</v>
          </cell>
          <cell r="S48">
            <v>45418.51</v>
          </cell>
          <cell r="T48">
            <v>0.274391000549887</v>
          </cell>
          <cell r="U48">
            <v>5339.50903225806</v>
          </cell>
          <cell r="V48" t="str">
            <v>B2</v>
          </cell>
        </row>
        <row r="49">
          <cell r="C49">
            <v>104428</v>
          </cell>
          <cell r="D49" t="str">
            <v>四川太极大药房连锁有限公司崇州市崇阳镇永康东路药店 </v>
          </cell>
          <cell r="E49" t="str">
            <v>崇州片区</v>
          </cell>
          <cell r="F49" t="str">
            <v>胡建梅</v>
          </cell>
          <cell r="G49">
            <v>2707</v>
          </cell>
          <cell r="H49">
            <v>60.38</v>
          </cell>
          <cell r="I49">
            <v>163439.23</v>
          </cell>
          <cell r="J49">
            <v>56129.96</v>
          </cell>
          <cell r="K49" t="str">
            <v>34.34%</v>
          </cell>
        </row>
        <row r="49">
          <cell r="O49">
            <v>3</v>
          </cell>
          <cell r="P49">
            <v>774</v>
          </cell>
          <cell r="Q49">
            <v>-426.96</v>
          </cell>
          <cell r="R49">
            <v>162665.23</v>
          </cell>
          <cell r="S49">
            <v>56556.92</v>
          </cell>
          <cell r="T49">
            <v>0.347689054384886</v>
          </cell>
          <cell r="U49">
            <v>5247.26548387097</v>
          </cell>
          <cell r="V49" t="str">
            <v>B2</v>
          </cell>
        </row>
        <row r="50">
          <cell r="C50">
            <v>116919</v>
          </cell>
          <cell r="D50" t="str">
            <v>四川太极大药房连锁有限公司武侯区科华北路药店</v>
          </cell>
          <cell r="E50" t="str">
            <v>旗舰片区</v>
          </cell>
          <cell r="F50" t="str">
            <v>谭庆娟</v>
          </cell>
          <cell r="G50">
            <v>2440</v>
          </cell>
          <cell r="H50">
            <v>68.54</v>
          </cell>
          <cell r="I50">
            <v>167236.17</v>
          </cell>
          <cell r="J50">
            <v>59447.34</v>
          </cell>
          <cell r="K50" t="str">
            <v>35.54%</v>
          </cell>
        </row>
        <row r="50">
          <cell r="O50">
            <v>19</v>
          </cell>
          <cell r="P50">
            <v>5226</v>
          </cell>
          <cell r="Q50">
            <v>-2840.97</v>
          </cell>
          <cell r="R50">
            <v>162010.17</v>
          </cell>
          <cell r="S50">
            <v>62288.31</v>
          </cell>
          <cell r="T50">
            <v>0.384471604467794</v>
          </cell>
          <cell r="U50">
            <v>5226.13451612903</v>
          </cell>
          <cell r="V50" t="str">
            <v>B2</v>
          </cell>
        </row>
        <row r="51">
          <cell r="C51">
            <v>105267</v>
          </cell>
          <cell r="D51" t="str">
            <v>四川太极大药房连锁有限公司金牛区蜀汉路药店</v>
          </cell>
          <cell r="E51" t="str">
            <v>西门片区</v>
          </cell>
          <cell r="F51" t="str">
            <v>刘琴英</v>
          </cell>
          <cell r="G51">
            <v>2587</v>
          </cell>
          <cell r="H51">
            <v>62.22</v>
          </cell>
          <cell r="I51">
            <v>160954.63</v>
          </cell>
          <cell r="J51">
            <v>60942.24</v>
          </cell>
          <cell r="K51" t="str">
            <v>37.86%</v>
          </cell>
        </row>
        <row r="51">
          <cell r="R51">
            <v>160954.63</v>
          </cell>
          <cell r="S51">
            <v>60942.24</v>
          </cell>
          <cell r="T51">
            <v>0.378629928197778</v>
          </cell>
          <cell r="U51">
            <v>5192.08483870968</v>
          </cell>
          <cell r="V51" t="str">
            <v>B2</v>
          </cell>
        </row>
        <row r="52">
          <cell r="C52">
            <v>138202</v>
          </cell>
          <cell r="D52" t="str">
            <v>雅安市太极智慧云医药科技有限公司</v>
          </cell>
          <cell r="E52" t="str">
            <v>南门片区</v>
          </cell>
          <cell r="F52" t="str">
            <v>陈冰雪</v>
          </cell>
          <cell r="G52">
            <v>2032</v>
          </cell>
          <cell r="H52">
            <v>78.16</v>
          </cell>
          <cell r="I52">
            <v>158812.33</v>
          </cell>
          <cell r="J52">
            <v>62319.08</v>
          </cell>
          <cell r="K52" t="str">
            <v>39.24%</v>
          </cell>
        </row>
        <row r="52">
          <cell r="R52">
            <v>158812.33</v>
          </cell>
          <cell r="S52">
            <v>62319.08</v>
          </cell>
          <cell r="T52">
            <v>0.392407063103979</v>
          </cell>
          <cell r="U52">
            <v>5122.97838709677</v>
          </cell>
          <cell r="V52" t="str">
            <v>B2</v>
          </cell>
        </row>
        <row r="53">
          <cell r="C53">
            <v>116482</v>
          </cell>
          <cell r="D53" t="str">
            <v>四川太极大药房连锁有限公司锦江区宏济中路药店</v>
          </cell>
          <cell r="E53" t="str">
            <v>旗舰片区</v>
          </cell>
          <cell r="F53" t="str">
            <v>谭庆娟</v>
          </cell>
          <cell r="G53">
            <v>2526</v>
          </cell>
          <cell r="H53">
            <v>67.08</v>
          </cell>
          <cell r="I53">
            <v>169436.65</v>
          </cell>
          <cell r="J53">
            <v>53172.73</v>
          </cell>
          <cell r="K53" t="str">
            <v>31.38%</v>
          </cell>
        </row>
        <row r="53">
          <cell r="O53">
            <v>69</v>
          </cell>
          <cell r="P53">
            <v>11502</v>
          </cell>
          <cell r="Q53">
            <v>-5769.86</v>
          </cell>
          <cell r="R53">
            <v>157934.65</v>
          </cell>
          <cell r="S53">
            <v>58942.59</v>
          </cell>
          <cell r="T53">
            <v>0.373208729053441</v>
          </cell>
          <cell r="U53">
            <v>5094.66612903226</v>
          </cell>
          <cell r="V53" t="str">
            <v>B2</v>
          </cell>
        </row>
        <row r="54">
          <cell r="C54">
            <v>2451</v>
          </cell>
          <cell r="D54" t="str">
            <v>四川太极大药房连锁有限公司高新区土龙路药店</v>
          </cell>
          <cell r="E54" t="str">
            <v>西门片区</v>
          </cell>
          <cell r="F54" t="str">
            <v>刘琴英</v>
          </cell>
          <cell r="G54">
            <v>2236</v>
          </cell>
          <cell r="H54">
            <v>73.28</v>
          </cell>
          <cell r="I54">
            <v>163847.54</v>
          </cell>
          <cell r="J54">
            <v>45450.19</v>
          </cell>
          <cell r="K54" t="str">
            <v>27.73%</v>
          </cell>
        </row>
        <row r="54">
          <cell r="O54">
            <v>33</v>
          </cell>
          <cell r="P54">
            <v>8706</v>
          </cell>
          <cell r="Q54">
            <v>-4103.99</v>
          </cell>
          <cell r="R54">
            <v>155141.54</v>
          </cell>
          <cell r="S54">
            <v>49554.18</v>
          </cell>
          <cell r="T54">
            <v>0.319412711772746</v>
          </cell>
          <cell r="U54">
            <v>5004.56580645161</v>
          </cell>
          <cell r="V54" t="str">
            <v>B2</v>
          </cell>
        </row>
        <row r="55">
          <cell r="C55">
            <v>2854</v>
          </cell>
          <cell r="D55" t="str">
            <v>四川太极大药房连锁有限公司大邑县晋原镇通达东路五段药店</v>
          </cell>
          <cell r="E55" t="str">
            <v>城郊一片</v>
          </cell>
          <cell r="F55" t="str">
            <v>郑红艳</v>
          </cell>
          <cell r="G55">
            <v>2310</v>
          </cell>
          <cell r="H55">
            <v>64.68</v>
          </cell>
          <cell r="I55">
            <v>149402.6</v>
          </cell>
          <cell r="J55">
            <v>50459.76</v>
          </cell>
          <cell r="K55" t="str">
            <v>33.77%</v>
          </cell>
        </row>
        <row r="55">
          <cell r="R55">
            <v>149402.6</v>
          </cell>
          <cell r="S55">
            <v>50459.76</v>
          </cell>
          <cell r="T55">
            <v>0.337743519858423</v>
          </cell>
          <cell r="U55">
            <v>4819.43870967742</v>
          </cell>
          <cell r="V55" t="str">
            <v>C1</v>
          </cell>
        </row>
        <row r="56">
          <cell r="C56">
            <v>2797</v>
          </cell>
          <cell r="D56" t="str">
            <v>四川太极大药房连锁有限公司成华区杉板桥南一路药店</v>
          </cell>
          <cell r="E56" t="str">
            <v>东门片区</v>
          </cell>
          <cell r="F56" t="str">
            <v>毛静静</v>
          </cell>
          <cell r="G56">
            <v>2259</v>
          </cell>
          <cell r="H56">
            <v>67.51</v>
          </cell>
          <cell r="I56">
            <v>152509.43</v>
          </cell>
          <cell r="J56">
            <v>45892.17</v>
          </cell>
          <cell r="K56" t="str">
            <v>30.09%</v>
          </cell>
        </row>
        <row r="56">
          <cell r="O56">
            <v>12</v>
          </cell>
          <cell r="P56">
            <v>3312</v>
          </cell>
          <cell r="Q56">
            <v>-1491.72</v>
          </cell>
          <cell r="R56">
            <v>149197.43</v>
          </cell>
          <cell r="S56">
            <v>47383.89</v>
          </cell>
          <cell r="T56">
            <v>0.317591864685605</v>
          </cell>
          <cell r="U56">
            <v>4812.82032258064</v>
          </cell>
          <cell r="V56" t="str">
            <v>C1</v>
          </cell>
        </row>
        <row r="57">
          <cell r="C57">
            <v>113833</v>
          </cell>
          <cell r="D57" t="str">
            <v>四川太极大药房连锁有限公司青羊区光华西一路药店</v>
          </cell>
          <cell r="E57" t="str">
            <v>南门片区</v>
          </cell>
          <cell r="F57" t="str">
            <v>陈冰雪</v>
          </cell>
          <cell r="G57">
            <v>2323</v>
          </cell>
          <cell r="H57">
            <v>64.16</v>
          </cell>
          <cell r="I57">
            <v>149037.92</v>
          </cell>
          <cell r="J57">
            <v>60011.42</v>
          </cell>
          <cell r="K57" t="str">
            <v>40.26%</v>
          </cell>
        </row>
        <row r="57">
          <cell r="R57">
            <v>149037.92</v>
          </cell>
          <cell r="S57">
            <v>60011.42</v>
          </cell>
          <cell r="T57">
            <v>0.402658732757408</v>
          </cell>
          <cell r="U57">
            <v>4807.67483870968</v>
          </cell>
          <cell r="V57" t="str">
            <v>C1</v>
          </cell>
        </row>
        <row r="58">
          <cell r="C58">
            <v>2466</v>
          </cell>
          <cell r="D58" t="str">
            <v>四川太极大药房连锁有限公司金牛区交大路第三药店</v>
          </cell>
          <cell r="E58" t="str">
            <v>西门片区</v>
          </cell>
          <cell r="F58" t="str">
            <v>刘琴英</v>
          </cell>
          <cell r="G58">
            <v>2319</v>
          </cell>
          <cell r="H58">
            <v>63.43</v>
          </cell>
          <cell r="I58">
            <v>147098.19</v>
          </cell>
          <cell r="J58">
            <v>43985.28</v>
          </cell>
          <cell r="K58" t="str">
            <v>29.9%</v>
          </cell>
        </row>
        <row r="58">
          <cell r="R58">
            <v>147098.19</v>
          </cell>
          <cell r="S58">
            <v>43985.28</v>
          </cell>
          <cell r="T58">
            <v>0.299019858775965</v>
          </cell>
          <cell r="U58">
            <v>4745.10290322581</v>
          </cell>
          <cell r="V58" t="str">
            <v>C1</v>
          </cell>
        </row>
        <row r="59">
          <cell r="C59">
            <v>2778</v>
          </cell>
          <cell r="D59" t="str">
            <v>四川太极大药房连锁有限公司郫县郫筒镇东大街药店</v>
          </cell>
          <cell r="E59" t="str">
            <v>西门片区</v>
          </cell>
          <cell r="F59" t="str">
            <v>刘琴英</v>
          </cell>
          <cell r="G59">
            <v>2321</v>
          </cell>
          <cell r="H59">
            <v>63.2</v>
          </cell>
          <cell r="I59">
            <v>146691.29</v>
          </cell>
          <cell r="J59">
            <v>48361.28</v>
          </cell>
          <cell r="K59" t="str">
            <v>32.96%</v>
          </cell>
        </row>
        <row r="59">
          <cell r="R59">
            <v>146691.29</v>
          </cell>
          <cell r="S59">
            <v>48361.28</v>
          </cell>
          <cell r="T59">
            <v>0.329680651114323</v>
          </cell>
          <cell r="U59">
            <v>4731.97709677419</v>
          </cell>
          <cell r="V59" t="str">
            <v>C1</v>
          </cell>
        </row>
        <row r="60">
          <cell r="C60">
            <v>2304</v>
          </cell>
          <cell r="D60" t="str">
            <v>四川太极大药房连锁有限公司成都高新区天久南巷药店</v>
          </cell>
          <cell r="E60" t="str">
            <v>南门片区</v>
          </cell>
          <cell r="F60" t="str">
            <v>陈冰雪</v>
          </cell>
          <cell r="G60">
            <v>2124</v>
          </cell>
          <cell r="H60">
            <v>74.54</v>
          </cell>
          <cell r="I60">
            <v>158316.65</v>
          </cell>
          <cell r="J60">
            <v>43798.77</v>
          </cell>
          <cell r="K60" t="str">
            <v>27.66%</v>
          </cell>
        </row>
        <row r="60">
          <cell r="O60">
            <v>45</v>
          </cell>
          <cell r="P60">
            <v>11724</v>
          </cell>
          <cell r="Q60">
            <v>-5694.33</v>
          </cell>
          <cell r="R60">
            <v>146592.65</v>
          </cell>
          <cell r="S60">
            <v>49493.1</v>
          </cell>
          <cell r="T60">
            <v>0.337623339232901</v>
          </cell>
          <cell r="U60">
            <v>4728.79516129032</v>
          </cell>
          <cell r="V60" t="str">
            <v>C1</v>
          </cell>
        </row>
        <row r="61">
          <cell r="C61">
            <v>2876</v>
          </cell>
          <cell r="D61" t="str">
            <v>四川太极大药房连锁有限公司新津县邓双镇飞雪路药店</v>
          </cell>
          <cell r="E61" t="str">
            <v>新津片</v>
          </cell>
          <cell r="F61" t="str">
            <v>王燕丽</v>
          </cell>
          <cell r="G61">
            <v>2373</v>
          </cell>
          <cell r="H61">
            <v>61.26</v>
          </cell>
          <cell r="I61">
            <v>145363.65</v>
          </cell>
          <cell r="J61">
            <v>56909.51</v>
          </cell>
          <cell r="K61" t="str">
            <v>39.14%</v>
          </cell>
        </row>
        <row r="61">
          <cell r="R61">
            <v>145363.65</v>
          </cell>
          <cell r="S61">
            <v>56909.51</v>
          </cell>
          <cell r="T61">
            <v>0.391497530503671</v>
          </cell>
          <cell r="U61">
            <v>4689.15</v>
          </cell>
          <cell r="V61" t="str">
            <v>C1</v>
          </cell>
        </row>
        <row r="62">
          <cell r="C62">
            <v>102934</v>
          </cell>
          <cell r="D62" t="str">
            <v>四川太极大药房连锁有限公司金牛区银河北街药店</v>
          </cell>
          <cell r="E62" t="str">
            <v>西门片区</v>
          </cell>
          <cell r="F62" t="str">
            <v>刘琴英</v>
          </cell>
          <cell r="G62">
            <v>2134</v>
          </cell>
          <cell r="H62">
            <v>72.42</v>
          </cell>
          <cell r="I62">
            <v>154534.94</v>
          </cell>
          <cell r="J62">
            <v>45397.49</v>
          </cell>
          <cell r="K62" t="str">
            <v>29.37%</v>
          </cell>
        </row>
        <row r="62">
          <cell r="O62">
            <v>35</v>
          </cell>
          <cell r="P62">
            <v>9258</v>
          </cell>
          <cell r="Q62">
            <v>-4349.95</v>
          </cell>
          <cell r="R62">
            <v>145276.94</v>
          </cell>
          <cell r="S62">
            <v>49747.44</v>
          </cell>
          <cell r="T62">
            <v>0.342431772034846</v>
          </cell>
          <cell r="U62">
            <v>4686.35290322581</v>
          </cell>
          <cell r="V62" t="str">
            <v>C1</v>
          </cell>
        </row>
        <row r="63">
          <cell r="C63">
            <v>2751</v>
          </cell>
          <cell r="D63" t="str">
            <v>四川太极大药房连锁有限公司高新区新乐中街药店</v>
          </cell>
          <cell r="E63" t="str">
            <v>南门片区</v>
          </cell>
          <cell r="F63" t="str">
            <v>陈冰雪</v>
          </cell>
          <cell r="G63">
            <v>2436</v>
          </cell>
          <cell r="H63">
            <v>61.8</v>
          </cell>
          <cell r="I63">
            <v>150538.8</v>
          </cell>
          <cell r="J63">
            <v>45596.28</v>
          </cell>
          <cell r="K63" t="str">
            <v>30.28%</v>
          </cell>
        </row>
        <row r="63">
          <cell r="O63">
            <v>31</v>
          </cell>
          <cell r="P63">
            <v>6312</v>
          </cell>
          <cell r="Q63">
            <v>-3199.17</v>
          </cell>
          <cell r="R63">
            <v>144226.8</v>
          </cell>
          <cell r="S63">
            <v>48795.45</v>
          </cell>
          <cell r="T63">
            <v>0.338324430688333</v>
          </cell>
          <cell r="U63">
            <v>4652.47741935484</v>
          </cell>
          <cell r="V63" t="str">
            <v>C1</v>
          </cell>
        </row>
        <row r="64">
          <cell r="C64">
            <v>2826</v>
          </cell>
          <cell r="D64" t="str">
            <v>四川太极大药房连锁有限公司青羊区北东街药店</v>
          </cell>
          <cell r="E64" t="str">
            <v>西门片区</v>
          </cell>
          <cell r="F64" t="str">
            <v>刘琴英</v>
          </cell>
          <cell r="G64">
            <v>2123</v>
          </cell>
          <cell r="H64">
            <v>71</v>
          </cell>
          <cell r="I64">
            <v>150728.77</v>
          </cell>
          <cell r="J64">
            <v>51509</v>
          </cell>
          <cell r="K64" t="str">
            <v>34.17%</v>
          </cell>
          <cell r="L64">
            <v>5</v>
          </cell>
          <cell r="M64">
            <v>8838</v>
          </cell>
          <cell r="N64">
            <v>345.42</v>
          </cell>
        </row>
        <row r="64">
          <cell r="R64">
            <v>141890.77</v>
          </cell>
          <cell r="S64">
            <v>51163.58</v>
          </cell>
          <cell r="T64">
            <v>0.360584271972025</v>
          </cell>
          <cell r="U64">
            <v>4577.12161290323</v>
          </cell>
          <cell r="V64" t="str">
            <v>C1</v>
          </cell>
        </row>
        <row r="65">
          <cell r="C65">
            <v>111400</v>
          </cell>
          <cell r="D65" t="str">
            <v>四川太极大药房连锁有限公司邛崃市文君街道杏林路药店</v>
          </cell>
          <cell r="E65" t="str">
            <v>城郊一片</v>
          </cell>
          <cell r="F65" t="str">
            <v>郑红艳</v>
          </cell>
          <cell r="G65">
            <v>1800</v>
          </cell>
          <cell r="H65">
            <v>76.59</v>
          </cell>
          <cell r="I65">
            <v>137866.2</v>
          </cell>
          <cell r="J65">
            <v>48100.68</v>
          </cell>
          <cell r="K65" t="str">
            <v>34.88%</v>
          </cell>
        </row>
        <row r="65">
          <cell r="R65">
            <v>137866.2</v>
          </cell>
          <cell r="S65">
            <v>48100.68</v>
          </cell>
          <cell r="T65">
            <v>0.348893927590664</v>
          </cell>
          <cell r="U65">
            <v>4447.29677419355</v>
          </cell>
          <cell r="V65" t="str">
            <v>C1</v>
          </cell>
        </row>
        <row r="66">
          <cell r="C66">
            <v>297863</v>
          </cell>
          <cell r="D66" t="str">
            <v>四川太极大药房连锁有限公司锦江区大田坎街药店</v>
          </cell>
          <cell r="E66" t="str">
            <v>东门片区</v>
          </cell>
          <cell r="F66" t="str">
            <v>毛静静</v>
          </cell>
          <cell r="G66">
            <v>1911</v>
          </cell>
          <cell r="H66">
            <v>72.09</v>
          </cell>
          <cell r="I66">
            <v>137766.36</v>
          </cell>
          <cell r="J66">
            <v>51194.83</v>
          </cell>
          <cell r="K66" t="str">
            <v>37.16%</v>
          </cell>
        </row>
        <row r="66">
          <cell r="R66">
            <v>137766.36</v>
          </cell>
          <cell r="S66">
            <v>51194.83</v>
          </cell>
          <cell r="T66">
            <v>0.371606174395549</v>
          </cell>
          <cell r="U66">
            <v>4444.07612903226</v>
          </cell>
          <cell r="V66" t="str">
            <v>C1</v>
          </cell>
        </row>
        <row r="67">
          <cell r="C67">
            <v>108277</v>
          </cell>
          <cell r="D67" t="str">
            <v>四川太极大药房连锁有限公司金牛区银沙路药店</v>
          </cell>
          <cell r="E67" t="str">
            <v>西门片区</v>
          </cell>
          <cell r="F67" t="str">
            <v>刘琴英</v>
          </cell>
          <cell r="G67">
            <v>2588</v>
          </cell>
          <cell r="H67">
            <v>53.53</v>
          </cell>
          <cell r="I67">
            <v>138523.08</v>
          </cell>
          <cell r="J67">
            <v>46277.9</v>
          </cell>
          <cell r="K67" t="str">
            <v>33.4%</v>
          </cell>
        </row>
        <row r="67">
          <cell r="O67">
            <v>3</v>
          </cell>
          <cell r="P67">
            <v>774</v>
          </cell>
          <cell r="Q67">
            <v>-426.96</v>
          </cell>
          <cell r="R67">
            <v>137749.08</v>
          </cell>
          <cell r="S67">
            <v>46704.86</v>
          </cell>
          <cell r="T67">
            <v>0.3390575094948</v>
          </cell>
          <cell r="U67">
            <v>4443.51870967742</v>
          </cell>
          <cell r="V67" t="str">
            <v>C1</v>
          </cell>
        </row>
        <row r="68">
          <cell r="C68">
            <v>2804</v>
          </cell>
          <cell r="D68" t="str">
            <v>四川太极大药房连锁有限公司郫县郫筒镇一环路东南段药店</v>
          </cell>
          <cell r="E68" t="str">
            <v>西门片区</v>
          </cell>
          <cell r="F68" t="str">
            <v>刘琴英</v>
          </cell>
          <cell r="G68">
            <v>1891</v>
          </cell>
          <cell r="H68">
            <v>71.78</v>
          </cell>
          <cell r="I68">
            <v>135743.23</v>
          </cell>
          <cell r="J68">
            <v>43443.43</v>
          </cell>
          <cell r="K68" t="str">
            <v>32%</v>
          </cell>
        </row>
        <row r="68">
          <cell r="R68">
            <v>135743.23</v>
          </cell>
          <cell r="S68">
            <v>43443.43</v>
          </cell>
          <cell r="T68">
            <v>0.320041227838766</v>
          </cell>
          <cell r="U68">
            <v>4378.81387096774</v>
          </cell>
          <cell r="V68" t="str">
            <v>C1</v>
          </cell>
        </row>
        <row r="69">
          <cell r="C69">
            <v>2808</v>
          </cell>
          <cell r="D69" t="str">
            <v>四川太极大药房连锁有限公司成华区崔家店路药店</v>
          </cell>
          <cell r="E69" t="str">
            <v>东门片区</v>
          </cell>
          <cell r="F69" t="str">
            <v>毛静静</v>
          </cell>
          <cell r="G69">
            <v>2322</v>
          </cell>
          <cell r="H69">
            <v>60.37</v>
          </cell>
          <cell r="I69">
            <v>140190.41</v>
          </cell>
          <cell r="J69">
            <v>40314.92</v>
          </cell>
          <cell r="K69" t="str">
            <v>28.75%</v>
          </cell>
        </row>
        <row r="69">
          <cell r="O69">
            <v>20</v>
          </cell>
          <cell r="P69">
            <v>4770</v>
          </cell>
          <cell r="Q69">
            <v>-2434.36</v>
          </cell>
          <cell r="R69">
            <v>135420.41</v>
          </cell>
          <cell r="S69">
            <v>42749.28</v>
          </cell>
          <cell r="T69">
            <v>0.315678264450684</v>
          </cell>
          <cell r="U69">
            <v>4368.40032258065</v>
          </cell>
          <cell r="V69" t="str">
            <v>C1</v>
          </cell>
        </row>
        <row r="70">
          <cell r="C70">
            <v>2819</v>
          </cell>
          <cell r="D70" t="str">
            <v>四川太极大药房连锁有限公司成华区华油路药店</v>
          </cell>
          <cell r="E70" t="str">
            <v>东门片区</v>
          </cell>
          <cell r="F70" t="str">
            <v>毛静静</v>
          </cell>
          <cell r="G70">
            <v>2103</v>
          </cell>
          <cell r="H70">
            <v>65.57</v>
          </cell>
          <cell r="I70">
            <v>137886.35</v>
          </cell>
          <cell r="J70">
            <v>46798.66</v>
          </cell>
          <cell r="K70" t="str">
            <v>33.94%</v>
          </cell>
        </row>
        <row r="70">
          <cell r="O70">
            <v>9</v>
          </cell>
          <cell r="P70">
            <v>2484</v>
          </cell>
          <cell r="Q70">
            <v>-1118.79</v>
          </cell>
          <cell r="R70">
            <v>135402.35</v>
          </cell>
          <cell r="S70">
            <v>47917.45</v>
          </cell>
          <cell r="T70">
            <v>0.3538893527328</v>
          </cell>
          <cell r="U70">
            <v>4367.81774193548</v>
          </cell>
          <cell r="V70" t="str">
            <v>C1</v>
          </cell>
        </row>
        <row r="71">
          <cell r="C71">
            <v>101453</v>
          </cell>
          <cell r="D71" t="str">
            <v>四川太极大药房连锁有限公司温江区公平街道江安路药店</v>
          </cell>
          <cell r="E71" t="str">
            <v>南门片区</v>
          </cell>
          <cell r="F71" t="str">
            <v>陈冰雪</v>
          </cell>
          <cell r="G71">
            <v>2329</v>
          </cell>
          <cell r="H71">
            <v>57.18</v>
          </cell>
          <cell r="I71">
            <v>133179.96</v>
          </cell>
          <cell r="J71">
            <v>43986.24</v>
          </cell>
          <cell r="K71" t="str">
            <v>33.02%</v>
          </cell>
        </row>
        <row r="71">
          <cell r="O71">
            <v>6</v>
          </cell>
          <cell r="P71">
            <v>1506</v>
          </cell>
          <cell r="Q71">
            <v>-803.88</v>
          </cell>
          <cell r="R71">
            <v>131673.96</v>
          </cell>
          <cell r="S71">
            <v>44790.12</v>
          </cell>
          <cell r="T71">
            <v>0.340159284341414</v>
          </cell>
          <cell r="U71">
            <v>4247.54709677419</v>
          </cell>
          <cell r="V71" t="str">
            <v>C1</v>
          </cell>
        </row>
        <row r="72">
          <cell r="C72">
            <v>2722</v>
          </cell>
          <cell r="D72" t="str">
            <v>四川太极大药房连锁有限公司高新区大源三期药店</v>
          </cell>
          <cell r="E72" t="str">
            <v>南门片区</v>
          </cell>
          <cell r="F72" t="str">
            <v>陈冰雪</v>
          </cell>
          <cell r="G72">
            <v>2318</v>
          </cell>
          <cell r="H72">
            <v>54.44</v>
          </cell>
          <cell r="I72">
            <v>126201.79</v>
          </cell>
          <cell r="J72">
            <v>38097.42</v>
          </cell>
          <cell r="K72" t="str">
            <v>30.18%</v>
          </cell>
        </row>
        <row r="72">
          <cell r="O72">
            <v>1</v>
          </cell>
          <cell r="P72">
            <v>72</v>
          </cell>
          <cell r="Q72">
            <v>-32.46</v>
          </cell>
          <cell r="R72">
            <v>126129.79</v>
          </cell>
          <cell r="S72">
            <v>38129.88</v>
          </cell>
          <cell r="T72">
            <v>0.302306695349291</v>
          </cell>
          <cell r="U72">
            <v>4068.70290322581</v>
          </cell>
          <cell r="V72" t="str">
            <v>C1</v>
          </cell>
        </row>
        <row r="73">
          <cell r="C73">
            <v>113299</v>
          </cell>
          <cell r="D73" t="str">
            <v>四川太极大药房连锁有限公司武侯区倪家桥路药店</v>
          </cell>
          <cell r="E73" t="str">
            <v>旗舰片区</v>
          </cell>
          <cell r="F73" t="str">
            <v>谭庆娟</v>
          </cell>
          <cell r="G73">
            <v>1861</v>
          </cell>
          <cell r="H73">
            <v>69.37</v>
          </cell>
          <cell r="I73">
            <v>129105.75</v>
          </cell>
          <cell r="J73">
            <v>46213.48</v>
          </cell>
          <cell r="K73" t="str">
            <v>35.79%</v>
          </cell>
        </row>
        <row r="73">
          <cell r="O73">
            <v>11</v>
          </cell>
          <cell r="P73">
            <v>3054</v>
          </cell>
          <cell r="Q73">
            <v>-1656.78</v>
          </cell>
          <cell r="R73">
            <v>126051.75</v>
          </cell>
          <cell r="S73">
            <v>47870.26</v>
          </cell>
          <cell r="T73">
            <v>0.379766722794408</v>
          </cell>
          <cell r="U73">
            <v>4066.18548387097</v>
          </cell>
          <cell r="V73" t="str">
            <v>C1</v>
          </cell>
        </row>
        <row r="74">
          <cell r="C74">
            <v>119263</v>
          </cell>
          <cell r="D74" t="str">
            <v>四川太极大药房连锁有限公司青羊区蜀源路药店</v>
          </cell>
          <cell r="E74" t="str">
            <v>南门片区</v>
          </cell>
          <cell r="F74" t="str">
            <v>陈冰雪</v>
          </cell>
          <cell r="G74">
            <v>1673</v>
          </cell>
          <cell r="H74">
            <v>72.47</v>
          </cell>
          <cell r="I74">
            <v>121236.6</v>
          </cell>
          <cell r="J74">
            <v>42352.95</v>
          </cell>
          <cell r="K74" t="str">
            <v>34.93%</v>
          </cell>
        </row>
        <row r="74">
          <cell r="R74">
            <v>121236.6</v>
          </cell>
          <cell r="S74">
            <v>42352.95</v>
          </cell>
          <cell r="T74">
            <v>0.349341288026883</v>
          </cell>
          <cell r="U74">
            <v>3910.85806451613</v>
          </cell>
          <cell r="V74" t="str">
            <v>C1</v>
          </cell>
        </row>
        <row r="75">
          <cell r="C75">
            <v>122906</v>
          </cell>
          <cell r="D75" t="str">
            <v>四川太极大药房连锁有限公司新都区斑竹园街道医贸大道药店</v>
          </cell>
          <cell r="E75" t="str">
            <v>东门片区</v>
          </cell>
          <cell r="F75" t="str">
            <v>毛静静</v>
          </cell>
          <cell r="G75">
            <v>2126</v>
          </cell>
          <cell r="H75">
            <v>56.16</v>
          </cell>
          <cell r="I75">
            <v>119385.71</v>
          </cell>
          <cell r="J75">
            <v>44190.93</v>
          </cell>
          <cell r="K75" t="str">
            <v>37.01%</v>
          </cell>
        </row>
        <row r="75">
          <cell r="R75">
            <v>119385.71</v>
          </cell>
          <cell r="S75">
            <v>44190.93</v>
          </cell>
          <cell r="T75">
            <v>0.370152591964315</v>
          </cell>
          <cell r="U75">
            <v>3851.15193548387</v>
          </cell>
          <cell r="V75" t="str">
            <v>C1</v>
          </cell>
        </row>
        <row r="76">
          <cell r="C76">
            <v>2414</v>
          </cell>
          <cell r="D76" t="str">
            <v>四川太极大药房连锁有限公司青羊区大石西路药店</v>
          </cell>
          <cell r="E76" t="str">
            <v>南门片区</v>
          </cell>
          <cell r="F76" t="str">
            <v>陈冰雪</v>
          </cell>
          <cell r="G76">
            <v>1888</v>
          </cell>
          <cell r="H76">
            <v>62.75</v>
          </cell>
          <cell r="I76">
            <v>118471.08</v>
          </cell>
          <cell r="J76">
            <v>45274.66</v>
          </cell>
          <cell r="K76" t="str">
            <v>38.21%</v>
          </cell>
        </row>
        <row r="76">
          <cell r="R76">
            <v>118471.08</v>
          </cell>
          <cell r="S76">
            <v>45274.66</v>
          </cell>
          <cell r="T76">
            <v>0.382157907229342</v>
          </cell>
          <cell r="U76">
            <v>3821.64774193548</v>
          </cell>
          <cell r="V76" t="str">
            <v>C1</v>
          </cell>
        </row>
        <row r="77">
          <cell r="C77">
            <v>103639</v>
          </cell>
          <cell r="D77" t="str">
            <v>四川太极大药房连锁有限公司成华区金马河路药店</v>
          </cell>
          <cell r="E77" t="str">
            <v>南门片区</v>
          </cell>
          <cell r="F77" t="str">
            <v>陈冰雪</v>
          </cell>
          <cell r="G77">
            <v>2066</v>
          </cell>
          <cell r="H77">
            <v>56.66</v>
          </cell>
          <cell r="I77">
            <v>117063.6</v>
          </cell>
          <cell r="J77">
            <v>43941.8</v>
          </cell>
          <cell r="K77" t="str">
            <v>37.53%</v>
          </cell>
        </row>
        <row r="77">
          <cell r="R77">
            <v>117063.6</v>
          </cell>
          <cell r="S77">
            <v>43941.8</v>
          </cell>
          <cell r="T77">
            <v>0.375366894576965</v>
          </cell>
          <cell r="U77">
            <v>3776.24516129032</v>
          </cell>
          <cell r="V77" t="str">
            <v>C1</v>
          </cell>
        </row>
        <row r="78">
          <cell r="C78">
            <v>2852</v>
          </cell>
          <cell r="D78" t="str">
            <v>四川太极大药房连锁有限公司大邑县晋原镇子龙街药店</v>
          </cell>
          <cell r="E78" t="str">
            <v>城郊一片</v>
          </cell>
          <cell r="F78" t="str">
            <v>郑红艳</v>
          </cell>
          <cell r="G78">
            <v>1612</v>
          </cell>
          <cell r="H78">
            <v>72.1</v>
          </cell>
          <cell r="I78">
            <v>116232.48</v>
          </cell>
          <cell r="J78">
            <v>40144.39</v>
          </cell>
          <cell r="K78" t="str">
            <v>34.53%</v>
          </cell>
        </row>
        <row r="78">
          <cell r="R78">
            <v>116232.48</v>
          </cell>
          <cell r="S78">
            <v>40144.39</v>
          </cell>
          <cell r="T78">
            <v>0.345380138150713</v>
          </cell>
          <cell r="U78">
            <v>3749.43483870968</v>
          </cell>
          <cell r="V78" t="str">
            <v>C1</v>
          </cell>
        </row>
        <row r="79">
          <cell r="C79">
            <v>2497</v>
          </cell>
          <cell r="D79" t="str">
            <v>四川太极大药房连锁有限公司新都区新都街道兴乐北路药店</v>
          </cell>
          <cell r="E79" t="str">
            <v>东门片区</v>
          </cell>
          <cell r="F79" t="str">
            <v>毛静静</v>
          </cell>
          <cell r="G79">
            <v>1522</v>
          </cell>
          <cell r="H79">
            <v>80.57</v>
          </cell>
          <cell r="I79">
            <v>122634.02</v>
          </cell>
          <cell r="J79">
            <v>32786.93</v>
          </cell>
          <cell r="K79" t="str">
            <v>26.73%</v>
          </cell>
        </row>
        <row r="79">
          <cell r="O79">
            <v>24</v>
          </cell>
          <cell r="P79">
            <v>7248</v>
          </cell>
          <cell r="Q79">
            <v>-2973.84</v>
          </cell>
          <cell r="R79">
            <v>115386.02</v>
          </cell>
          <cell r="S79">
            <v>35760.77</v>
          </cell>
          <cell r="T79">
            <v>0.309922900538557</v>
          </cell>
          <cell r="U79">
            <v>3722.12967741936</v>
          </cell>
          <cell r="V79" t="str">
            <v>C1</v>
          </cell>
        </row>
        <row r="80">
          <cell r="C80">
            <v>2910</v>
          </cell>
          <cell r="D80" t="str">
            <v>四川太极大药房连锁有限公司崇州市崇阳镇金带街药店</v>
          </cell>
          <cell r="E80" t="str">
            <v>崇州片区</v>
          </cell>
          <cell r="F80" t="str">
            <v>胡建梅</v>
          </cell>
          <cell r="G80">
            <v>1901</v>
          </cell>
          <cell r="H80">
            <v>59.71</v>
          </cell>
          <cell r="I80">
            <v>113517.34</v>
          </cell>
          <cell r="J80">
            <v>41428.73</v>
          </cell>
          <cell r="K80" t="str">
            <v>36.49%</v>
          </cell>
        </row>
        <row r="80">
          <cell r="R80">
            <v>113517.34</v>
          </cell>
          <cell r="S80">
            <v>41428.73</v>
          </cell>
          <cell r="T80">
            <v>0.364955080871345</v>
          </cell>
          <cell r="U80">
            <v>3661.84967741935</v>
          </cell>
          <cell r="V80" t="str">
            <v>C1</v>
          </cell>
        </row>
        <row r="81">
          <cell r="C81">
            <v>107728</v>
          </cell>
          <cell r="D81" t="str">
            <v>四川太极大药房连锁有限公司大邑县晋原镇北街药店</v>
          </cell>
          <cell r="E81" t="str">
            <v>城郊一片</v>
          </cell>
          <cell r="F81" t="str">
            <v>郑红艳</v>
          </cell>
          <cell r="G81">
            <v>1419</v>
          </cell>
          <cell r="H81">
            <v>78.91</v>
          </cell>
          <cell r="I81">
            <v>111973.7</v>
          </cell>
          <cell r="J81">
            <v>36947.98</v>
          </cell>
          <cell r="K81" t="str">
            <v>32.99%</v>
          </cell>
        </row>
        <row r="81">
          <cell r="R81">
            <v>111973.7</v>
          </cell>
          <cell r="S81">
            <v>36947.98</v>
          </cell>
          <cell r="T81">
            <v>0.329970162636405</v>
          </cell>
          <cell r="U81">
            <v>3612.05483870968</v>
          </cell>
          <cell r="V81" t="str">
            <v>C1</v>
          </cell>
        </row>
        <row r="82">
          <cell r="C82">
            <v>119622</v>
          </cell>
          <cell r="D82" t="str">
            <v>四川太极大药房连锁有限公司武侯区高攀西巷药店</v>
          </cell>
          <cell r="E82" t="str">
            <v>旗舰片区</v>
          </cell>
          <cell r="F82" t="str">
            <v>谭庆娟</v>
          </cell>
          <cell r="G82">
            <v>1472</v>
          </cell>
          <cell r="H82">
            <v>74.79</v>
          </cell>
          <cell r="I82">
            <v>110094.54</v>
          </cell>
          <cell r="J82">
            <v>39781.08</v>
          </cell>
          <cell r="K82" t="str">
            <v>36.13%</v>
          </cell>
        </row>
        <row r="82">
          <cell r="R82">
            <v>110094.54</v>
          </cell>
          <cell r="S82">
            <v>39781.08</v>
          </cell>
          <cell r="T82">
            <v>0.361335630268313</v>
          </cell>
          <cell r="U82">
            <v>3551.43677419355</v>
          </cell>
          <cell r="V82" t="str">
            <v>C1</v>
          </cell>
        </row>
        <row r="83">
          <cell r="C83">
            <v>102567</v>
          </cell>
          <cell r="D83" t="str">
            <v>四川太极大药房连锁有限公司新津县五津镇武阳西路药店</v>
          </cell>
          <cell r="E83" t="str">
            <v>新津片</v>
          </cell>
          <cell r="F83" t="str">
            <v>王燕丽</v>
          </cell>
          <cell r="G83">
            <v>1289</v>
          </cell>
          <cell r="H83">
            <v>84.33</v>
          </cell>
          <cell r="I83">
            <v>108695.91</v>
          </cell>
          <cell r="J83">
            <v>28380.76</v>
          </cell>
          <cell r="K83" t="str">
            <v>26.11%</v>
          </cell>
        </row>
        <row r="83">
          <cell r="O83">
            <v>3</v>
          </cell>
          <cell r="P83">
            <v>774</v>
          </cell>
          <cell r="Q83">
            <v>-426.96</v>
          </cell>
          <cell r="R83">
            <v>107921.91</v>
          </cell>
          <cell r="S83">
            <v>28807.72</v>
          </cell>
          <cell r="T83">
            <v>0.266931154202145</v>
          </cell>
          <cell r="U83">
            <v>3481.35193548387</v>
          </cell>
          <cell r="V83" t="str">
            <v>C1</v>
          </cell>
        </row>
        <row r="84">
          <cell r="C84">
            <v>105751</v>
          </cell>
          <cell r="D84" t="str">
            <v>四川太极大药房连锁有限公司高新区新下街药店</v>
          </cell>
          <cell r="E84" t="str">
            <v>南门片区</v>
          </cell>
          <cell r="F84" t="str">
            <v>陈冰雪</v>
          </cell>
          <cell r="G84">
            <v>1929</v>
          </cell>
          <cell r="H84">
            <v>61.77</v>
          </cell>
          <cell r="I84">
            <v>119145.88</v>
          </cell>
          <cell r="J84">
            <v>28063.64</v>
          </cell>
          <cell r="K84" t="str">
            <v>23.55%</v>
          </cell>
        </row>
        <row r="84">
          <cell r="O84">
            <v>60</v>
          </cell>
          <cell r="P84">
            <v>11754</v>
          </cell>
          <cell r="Q84">
            <v>-5781.97</v>
          </cell>
          <cell r="R84">
            <v>107391.88</v>
          </cell>
          <cell r="S84">
            <v>33845.61</v>
          </cell>
          <cell r="T84">
            <v>0.315159861248355</v>
          </cell>
          <cell r="U84">
            <v>3464.25419354839</v>
          </cell>
          <cell r="V84" t="str">
            <v>C1</v>
          </cell>
        </row>
        <row r="85">
          <cell r="C85">
            <v>102935</v>
          </cell>
          <cell r="D85" t="str">
            <v>四川太极大药房连锁有限公司青羊区童子街药店</v>
          </cell>
          <cell r="E85" t="str">
            <v>旗舰片区</v>
          </cell>
          <cell r="F85" t="str">
            <v>谭庆娟</v>
          </cell>
          <cell r="G85">
            <v>1504</v>
          </cell>
          <cell r="H85">
            <v>71.15</v>
          </cell>
          <cell r="I85">
            <v>107014.31</v>
          </cell>
          <cell r="J85">
            <v>41906.82</v>
          </cell>
          <cell r="K85" t="str">
            <v>39.16%</v>
          </cell>
        </row>
        <row r="85">
          <cell r="R85">
            <v>107014.31</v>
          </cell>
          <cell r="S85">
            <v>41906.82</v>
          </cell>
          <cell r="T85">
            <v>0.391600151419002</v>
          </cell>
          <cell r="U85">
            <v>3452.07451612903</v>
          </cell>
          <cell r="V85" t="str">
            <v>C1</v>
          </cell>
        </row>
        <row r="86">
          <cell r="C86">
            <v>2717</v>
          </cell>
          <cell r="D86" t="str">
            <v>四川太极大药房连锁有限公司成华区万宇路药店</v>
          </cell>
          <cell r="E86" t="str">
            <v>南门片区</v>
          </cell>
          <cell r="F86" t="str">
            <v>陈冰雪</v>
          </cell>
          <cell r="G86">
            <v>1858</v>
          </cell>
          <cell r="H86">
            <v>58.6</v>
          </cell>
          <cell r="I86">
            <v>108884.86</v>
          </cell>
          <cell r="J86">
            <v>39641.47</v>
          </cell>
          <cell r="K86" t="str">
            <v>36.4%</v>
          </cell>
        </row>
        <row r="86">
          <cell r="O86">
            <v>8</v>
          </cell>
          <cell r="P86">
            <v>2064</v>
          </cell>
          <cell r="Q86">
            <v>-1138.56</v>
          </cell>
          <cell r="R86">
            <v>106820.86</v>
          </cell>
          <cell r="S86">
            <v>40780.03</v>
          </cell>
          <cell r="T86">
            <v>0.381760921977224</v>
          </cell>
          <cell r="U86">
            <v>3445.83419354839</v>
          </cell>
          <cell r="V86" t="str">
            <v>C1</v>
          </cell>
        </row>
        <row r="87">
          <cell r="C87">
            <v>2153</v>
          </cell>
          <cell r="D87" t="str">
            <v>四川太极大药房连锁有限公司成都高新区吉瑞三路二药房</v>
          </cell>
          <cell r="E87" t="str">
            <v>南门片区</v>
          </cell>
          <cell r="F87" t="str">
            <v>陈冰雪</v>
          </cell>
          <cell r="G87">
            <v>1970</v>
          </cell>
          <cell r="H87">
            <v>54.58</v>
          </cell>
          <cell r="I87">
            <v>107530</v>
          </cell>
          <cell r="J87">
            <v>41456.85</v>
          </cell>
          <cell r="K87" t="str">
            <v>38.55%</v>
          </cell>
        </row>
        <row r="87">
          <cell r="O87">
            <v>4</v>
          </cell>
          <cell r="P87">
            <v>1032</v>
          </cell>
          <cell r="Q87">
            <v>-569.28</v>
          </cell>
          <cell r="R87">
            <v>106498</v>
          </cell>
          <cell r="S87">
            <v>42026.13</v>
          </cell>
          <cell r="T87">
            <v>0.394618959980469</v>
          </cell>
          <cell r="U87">
            <v>3435.41935483871</v>
          </cell>
          <cell r="V87" t="str">
            <v>C1</v>
          </cell>
        </row>
        <row r="88">
          <cell r="C88">
            <v>2874</v>
          </cell>
          <cell r="D88" t="str">
            <v>四川太极大药房连锁有限公司大邑县晋原镇东街药店</v>
          </cell>
          <cell r="E88" t="str">
            <v>城郊一片</v>
          </cell>
          <cell r="F88" t="str">
            <v>郑红艳</v>
          </cell>
          <cell r="G88">
            <v>1679</v>
          </cell>
          <cell r="H88">
            <v>63.29</v>
          </cell>
          <cell r="I88">
            <v>106271.94</v>
          </cell>
          <cell r="J88">
            <v>35117.75</v>
          </cell>
          <cell r="K88" t="str">
            <v>33.04%</v>
          </cell>
        </row>
        <row r="88">
          <cell r="R88">
            <v>106271.94</v>
          </cell>
          <cell r="S88">
            <v>35117.75</v>
          </cell>
          <cell r="T88">
            <v>0.330451763654639</v>
          </cell>
          <cell r="U88">
            <v>3428.12709677419</v>
          </cell>
          <cell r="V88" t="str">
            <v>C1</v>
          </cell>
        </row>
        <row r="89">
          <cell r="C89">
            <v>2907</v>
          </cell>
          <cell r="D89" t="str">
            <v>四川太极大药房连锁有限公司温江区柳城镇凤溪大道药店</v>
          </cell>
          <cell r="E89" t="str">
            <v>南门片区</v>
          </cell>
          <cell r="F89" t="str">
            <v>陈冰雪</v>
          </cell>
          <cell r="G89">
            <v>1407</v>
          </cell>
          <cell r="H89">
            <v>74.19</v>
          </cell>
          <cell r="I89">
            <v>104388.46</v>
          </cell>
          <cell r="J89">
            <v>39111.56</v>
          </cell>
          <cell r="K89" t="str">
            <v>37.46%</v>
          </cell>
        </row>
        <row r="89">
          <cell r="R89">
            <v>104388.46</v>
          </cell>
          <cell r="S89">
            <v>39111.56</v>
          </cell>
          <cell r="T89">
            <v>0.37467321579416</v>
          </cell>
          <cell r="U89">
            <v>3367.36967741935</v>
          </cell>
          <cell r="V89" t="str">
            <v>C1</v>
          </cell>
        </row>
        <row r="90">
          <cell r="C90">
            <v>2714</v>
          </cell>
          <cell r="D90" t="str">
            <v>四川太极大药房连锁有限公司成华区华康路药店</v>
          </cell>
          <cell r="E90" t="str">
            <v>东门片区</v>
          </cell>
          <cell r="F90" t="str">
            <v>毛静静</v>
          </cell>
          <cell r="G90">
            <v>1687</v>
          </cell>
          <cell r="H90">
            <v>63.91</v>
          </cell>
          <cell r="I90">
            <v>107809.45</v>
          </cell>
          <cell r="J90">
            <v>37078.51</v>
          </cell>
          <cell r="K90" t="str">
            <v>34.39%</v>
          </cell>
        </row>
        <row r="90">
          <cell r="O90">
            <v>13</v>
          </cell>
          <cell r="P90">
            <v>3534</v>
          </cell>
          <cell r="Q90">
            <v>-1670.06</v>
          </cell>
          <cell r="R90">
            <v>104275.45</v>
          </cell>
          <cell r="S90">
            <v>38748.57</v>
          </cell>
          <cell r="T90">
            <v>0.371598204563011</v>
          </cell>
          <cell r="U90">
            <v>3363.72419354839</v>
          </cell>
          <cell r="V90" t="str">
            <v>C1</v>
          </cell>
        </row>
        <row r="91">
          <cell r="C91">
            <v>106865</v>
          </cell>
          <cell r="D91" t="str">
            <v>四川太极大药房连锁有限公司武侯区丝竹路药店</v>
          </cell>
          <cell r="E91" t="str">
            <v>旗舰片区</v>
          </cell>
          <cell r="F91" t="str">
            <v>谭庆娟</v>
          </cell>
          <cell r="G91">
            <v>1320</v>
          </cell>
          <cell r="H91">
            <v>85.33</v>
          </cell>
          <cell r="I91">
            <v>112641.12</v>
          </cell>
          <cell r="J91">
            <v>30669.39</v>
          </cell>
          <cell r="K91" t="str">
            <v>27.22%</v>
          </cell>
        </row>
        <row r="91">
          <cell r="O91">
            <v>52</v>
          </cell>
          <cell r="P91">
            <v>8874</v>
          </cell>
          <cell r="Q91">
            <v>-4435.16</v>
          </cell>
          <cell r="R91">
            <v>103767.12</v>
          </cell>
          <cell r="S91">
            <v>35104.55</v>
          </cell>
          <cell r="T91">
            <v>0.338301284645849</v>
          </cell>
          <cell r="U91">
            <v>3347.3264516129</v>
          </cell>
          <cell r="V91" t="str">
            <v>C1</v>
          </cell>
        </row>
        <row r="92">
          <cell r="C92">
            <v>2916</v>
          </cell>
          <cell r="D92" t="str">
            <v>四川太极大药房连锁有限公司崇州市崇阳镇尚贤坊街药店</v>
          </cell>
          <cell r="E92" t="str">
            <v>崇州片区</v>
          </cell>
          <cell r="F92" t="str">
            <v>胡建梅</v>
          </cell>
          <cell r="G92">
            <v>1378</v>
          </cell>
          <cell r="H92">
            <v>75.44</v>
          </cell>
          <cell r="I92">
            <v>103960.11</v>
          </cell>
          <cell r="J92">
            <v>36922.86</v>
          </cell>
          <cell r="K92" t="str">
            <v>35.51%</v>
          </cell>
        </row>
        <row r="92">
          <cell r="O92">
            <v>3</v>
          </cell>
          <cell r="P92">
            <v>774</v>
          </cell>
          <cell r="Q92">
            <v>-426.96</v>
          </cell>
          <cell r="R92">
            <v>103186.11</v>
          </cell>
          <cell r="S92">
            <v>37349.82</v>
          </cell>
          <cell r="T92">
            <v>0.361965578506642</v>
          </cell>
          <cell r="U92">
            <v>3328.58419354839</v>
          </cell>
          <cell r="V92" t="str">
            <v>C1</v>
          </cell>
        </row>
        <row r="93">
          <cell r="C93">
            <v>104533</v>
          </cell>
          <cell r="D93" t="str">
            <v>四川太极大药房连锁有限公司大邑县晋原镇潘家街药店</v>
          </cell>
          <cell r="E93" t="str">
            <v>城郊一片</v>
          </cell>
          <cell r="F93" t="str">
            <v>郑红艳</v>
          </cell>
          <cell r="G93">
            <v>1775</v>
          </cell>
          <cell r="H93">
            <v>57.99</v>
          </cell>
          <cell r="I93">
            <v>102940.13</v>
          </cell>
          <cell r="J93">
            <v>38345.96</v>
          </cell>
          <cell r="K93" t="str">
            <v>37.25%</v>
          </cell>
        </row>
        <row r="93">
          <cell r="R93">
            <v>102940.13</v>
          </cell>
          <cell r="S93">
            <v>38345.96</v>
          </cell>
          <cell r="T93">
            <v>0.372507398232351</v>
          </cell>
          <cell r="U93">
            <v>3320.64935483871</v>
          </cell>
          <cell r="V93" t="str">
            <v>C1</v>
          </cell>
        </row>
        <row r="94">
          <cell r="C94">
            <v>2422</v>
          </cell>
          <cell r="D94" t="str">
            <v>四川太极大药房连锁有限公司金牛区金沙路药店</v>
          </cell>
          <cell r="E94" t="str">
            <v>西门片区</v>
          </cell>
          <cell r="F94" t="str">
            <v>刘琴英</v>
          </cell>
          <cell r="G94">
            <v>1606</v>
          </cell>
          <cell r="H94">
            <v>64.92</v>
          </cell>
          <cell r="I94">
            <v>104263.97</v>
          </cell>
          <cell r="J94">
            <v>31420.1</v>
          </cell>
          <cell r="K94" t="str">
            <v>30.13%</v>
          </cell>
        </row>
        <row r="94">
          <cell r="O94">
            <v>5</v>
          </cell>
          <cell r="P94">
            <v>1326</v>
          </cell>
          <cell r="Q94">
            <v>-675.58</v>
          </cell>
          <cell r="R94">
            <v>102937.97</v>
          </cell>
          <cell r="S94">
            <v>32095.68</v>
          </cell>
          <cell r="T94">
            <v>0.311796317724159</v>
          </cell>
          <cell r="U94">
            <v>3320.57967741935</v>
          </cell>
          <cell r="V94" t="str">
            <v>C1</v>
          </cell>
        </row>
        <row r="95">
          <cell r="C95">
            <v>2813</v>
          </cell>
          <cell r="D95" t="str">
            <v>四川太极大药房连锁有限公司青羊区红星路药店</v>
          </cell>
          <cell r="E95" t="str">
            <v>旗舰片区</v>
          </cell>
          <cell r="F95" t="str">
            <v>谭庆娟</v>
          </cell>
          <cell r="G95">
            <v>1372</v>
          </cell>
          <cell r="H95">
            <v>72.6</v>
          </cell>
          <cell r="I95">
            <v>99605.53</v>
          </cell>
          <cell r="J95">
            <v>37706.77</v>
          </cell>
          <cell r="K95" t="str">
            <v>37.85%</v>
          </cell>
        </row>
        <row r="95">
          <cell r="R95">
            <v>99605.53</v>
          </cell>
          <cell r="S95">
            <v>37706.77</v>
          </cell>
          <cell r="T95">
            <v>0.378561009614627</v>
          </cell>
          <cell r="U95">
            <v>3213.08161290323</v>
          </cell>
          <cell r="V95" t="str">
            <v>C1</v>
          </cell>
        </row>
        <row r="96">
          <cell r="C96">
            <v>2886</v>
          </cell>
          <cell r="D96" t="str">
            <v>四川太极大药房连锁有限公司都江堰市幸福镇翔凤路药店</v>
          </cell>
          <cell r="E96" t="str">
            <v>城郊一片</v>
          </cell>
          <cell r="F96" t="str">
            <v>郑红艳</v>
          </cell>
          <cell r="G96">
            <v>1706</v>
          </cell>
          <cell r="H96">
            <v>57.61</v>
          </cell>
          <cell r="I96">
            <v>98282.5</v>
          </cell>
          <cell r="J96">
            <v>37177.91</v>
          </cell>
          <cell r="K96" t="str">
            <v>37.82%</v>
          </cell>
        </row>
        <row r="96">
          <cell r="R96">
            <v>98282.5</v>
          </cell>
          <cell r="S96">
            <v>37177.91</v>
          </cell>
          <cell r="T96">
            <v>0.378275990130491</v>
          </cell>
          <cell r="U96">
            <v>3170.40322580645</v>
          </cell>
          <cell r="V96" t="str">
            <v>C1</v>
          </cell>
        </row>
        <row r="97">
          <cell r="C97">
            <v>2771</v>
          </cell>
          <cell r="D97" t="str">
            <v>四川太极大药房连锁有限公司锦江区柳翠路药店</v>
          </cell>
          <cell r="E97" t="str">
            <v>南门片区</v>
          </cell>
          <cell r="F97" t="str">
            <v>陈冰雪</v>
          </cell>
          <cell r="G97">
            <v>1817</v>
          </cell>
          <cell r="H97">
            <v>58.36</v>
          </cell>
          <cell r="I97">
            <v>106031.23</v>
          </cell>
          <cell r="J97">
            <v>29809.9</v>
          </cell>
          <cell r="K97" t="str">
            <v>28.11%</v>
          </cell>
        </row>
        <row r="97">
          <cell r="O97">
            <v>30</v>
          </cell>
          <cell r="P97">
            <v>7806</v>
          </cell>
          <cell r="Q97">
            <v>-3803.1</v>
          </cell>
          <cell r="R97">
            <v>98225.23</v>
          </cell>
          <cell r="S97">
            <v>33613</v>
          </cell>
          <cell r="T97">
            <v>0.342203321896014</v>
          </cell>
          <cell r="U97">
            <v>3168.55580645161</v>
          </cell>
          <cell r="V97" t="str">
            <v>C1</v>
          </cell>
        </row>
        <row r="98">
          <cell r="C98">
            <v>2873</v>
          </cell>
          <cell r="D98" t="str">
            <v>四川太极大药房连锁有限公司大邑县沙渠镇利民街药店</v>
          </cell>
          <cell r="E98" t="str">
            <v>城郊一片</v>
          </cell>
          <cell r="F98" t="str">
            <v>郑红艳</v>
          </cell>
          <cell r="G98">
            <v>1447</v>
          </cell>
          <cell r="H98">
            <v>67.72</v>
          </cell>
          <cell r="I98">
            <v>97989.15</v>
          </cell>
          <cell r="J98">
            <v>35820.6</v>
          </cell>
          <cell r="K98" t="str">
            <v>36.55%</v>
          </cell>
        </row>
        <row r="98">
          <cell r="R98">
            <v>97989.15</v>
          </cell>
          <cell r="S98">
            <v>35820.6</v>
          </cell>
          <cell r="T98">
            <v>0.365556798890489</v>
          </cell>
          <cell r="U98">
            <v>3160.94032258064</v>
          </cell>
          <cell r="V98" t="str">
            <v>C1</v>
          </cell>
        </row>
        <row r="99">
          <cell r="C99">
            <v>118151</v>
          </cell>
          <cell r="D99" t="str">
            <v>四川太极大药房连锁有限公司金牛区沙湾东一路药店</v>
          </cell>
          <cell r="E99" t="str">
            <v>西门片区</v>
          </cell>
          <cell r="F99" t="str">
            <v>刘琴英</v>
          </cell>
          <cell r="G99">
            <v>1665</v>
          </cell>
          <cell r="H99">
            <v>59.16</v>
          </cell>
          <cell r="I99">
            <v>98502.25</v>
          </cell>
          <cell r="J99">
            <v>35115.44</v>
          </cell>
          <cell r="K99" t="str">
            <v>35.64%</v>
          </cell>
        </row>
        <row r="99">
          <cell r="O99">
            <v>3</v>
          </cell>
          <cell r="P99">
            <v>774</v>
          </cell>
          <cell r="Q99">
            <v>-426.96</v>
          </cell>
          <cell r="R99">
            <v>97728.25</v>
          </cell>
          <cell r="S99">
            <v>35542.4</v>
          </cell>
          <cell r="T99">
            <v>0.363686037558229</v>
          </cell>
          <cell r="U99">
            <v>3152.52419354839</v>
          </cell>
          <cell r="V99" t="str">
            <v>C1</v>
          </cell>
        </row>
        <row r="100">
          <cell r="C100">
            <v>106485</v>
          </cell>
          <cell r="D100" t="str">
            <v>四川太极大药房连锁有限公司成都高新区元华二巷药店</v>
          </cell>
          <cell r="E100" t="str">
            <v>旗舰片区</v>
          </cell>
          <cell r="F100" t="str">
            <v>谭庆娟</v>
          </cell>
          <cell r="G100">
            <v>1334</v>
          </cell>
          <cell r="H100">
            <v>74.4</v>
          </cell>
          <cell r="I100">
            <v>99253.63</v>
          </cell>
          <cell r="J100">
            <v>31571.13</v>
          </cell>
          <cell r="K100" t="str">
            <v>31.8%</v>
          </cell>
        </row>
        <row r="100">
          <cell r="O100">
            <v>7</v>
          </cell>
          <cell r="P100">
            <v>1932</v>
          </cell>
          <cell r="Q100">
            <v>-921.4</v>
          </cell>
          <cell r="R100">
            <v>97321.63</v>
          </cell>
          <cell r="S100">
            <v>32492.53</v>
          </cell>
          <cell r="T100">
            <v>0.333867507151288</v>
          </cell>
          <cell r="U100">
            <v>3139.40741935484</v>
          </cell>
          <cell r="V100" t="str">
            <v>C1</v>
          </cell>
        </row>
        <row r="101">
          <cell r="C101">
            <v>2865</v>
          </cell>
          <cell r="D101" t="str">
            <v>四川太极大药房连锁有限公司邛崃市临邛镇洪川小区药店</v>
          </cell>
          <cell r="E101" t="str">
            <v>城郊一片</v>
          </cell>
          <cell r="F101" t="str">
            <v>郑红艳</v>
          </cell>
          <cell r="G101">
            <v>1911</v>
          </cell>
          <cell r="H101">
            <v>50.43</v>
          </cell>
          <cell r="I101">
            <v>96366.29</v>
          </cell>
          <cell r="J101">
            <v>39173.27</v>
          </cell>
          <cell r="K101" t="str">
            <v>40.65%</v>
          </cell>
        </row>
        <row r="101">
          <cell r="R101">
            <v>96366.29</v>
          </cell>
          <cell r="S101">
            <v>39173.27</v>
          </cell>
          <cell r="T101">
            <v>0.406503871841491</v>
          </cell>
          <cell r="U101">
            <v>3108.59</v>
          </cell>
          <cell r="V101" t="str">
            <v>C1</v>
          </cell>
        </row>
        <row r="102">
          <cell r="C102">
            <v>113025</v>
          </cell>
          <cell r="D102" t="str">
            <v>四川太极大药房连锁有限公司青羊区蜀鑫路药店</v>
          </cell>
          <cell r="E102" t="str">
            <v>南门片区</v>
          </cell>
          <cell r="F102" t="str">
            <v>陈冰雪</v>
          </cell>
          <cell r="G102">
            <v>1560</v>
          </cell>
          <cell r="H102">
            <v>61.36</v>
          </cell>
          <cell r="I102">
            <v>95721.74</v>
          </cell>
          <cell r="J102">
            <v>33448.97</v>
          </cell>
          <cell r="K102" t="str">
            <v>34.94%</v>
          </cell>
        </row>
        <row r="102">
          <cell r="R102">
            <v>95721.74</v>
          </cell>
          <cell r="S102">
            <v>33448.97</v>
          </cell>
          <cell r="T102">
            <v>0.349439636178782</v>
          </cell>
          <cell r="U102">
            <v>3087.79806451613</v>
          </cell>
          <cell r="V102" t="str">
            <v>C1</v>
          </cell>
        </row>
        <row r="103">
          <cell r="C103">
            <v>118951</v>
          </cell>
          <cell r="D103" t="str">
            <v>四川太极大药房连锁有限公司青羊区金祥路药店</v>
          </cell>
          <cell r="E103" t="str">
            <v>南门片区</v>
          </cell>
          <cell r="F103" t="str">
            <v>陈冰雪</v>
          </cell>
          <cell r="G103">
            <v>1612</v>
          </cell>
          <cell r="H103">
            <v>61.38</v>
          </cell>
          <cell r="I103">
            <v>98944.96</v>
          </cell>
          <cell r="J103">
            <v>34248.08</v>
          </cell>
          <cell r="K103" t="str">
            <v>34.61%</v>
          </cell>
        </row>
        <row r="103">
          <cell r="O103">
            <v>13</v>
          </cell>
          <cell r="P103">
            <v>3606</v>
          </cell>
          <cell r="Q103">
            <v>-1956.63</v>
          </cell>
          <cell r="R103">
            <v>95338.96</v>
          </cell>
          <cell r="S103">
            <v>36204.71</v>
          </cell>
          <cell r="T103">
            <v>0.379747272258896</v>
          </cell>
          <cell r="U103">
            <v>3075.45032258065</v>
          </cell>
          <cell r="V103" t="str">
            <v>C1</v>
          </cell>
        </row>
        <row r="104">
          <cell r="C104">
            <v>2715</v>
          </cell>
          <cell r="D104" t="str">
            <v>四川太极大药房连锁有限公司双流县西航港街道锦华路一段药店</v>
          </cell>
          <cell r="E104" t="str">
            <v>新津片</v>
          </cell>
          <cell r="F104" t="str">
            <v>王燕丽</v>
          </cell>
          <cell r="G104">
            <v>1800</v>
          </cell>
          <cell r="H104">
            <v>52.58</v>
          </cell>
          <cell r="I104">
            <v>94639.15</v>
          </cell>
          <cell r="J104">
            <v>35562.17</v>
          </cell>
          <cell r="K104" t="str">
            <v>37.57%</v>
          </cell>
        </row>
        <row r="104">
          <cell r="R104">
            <v>94639.15</v>
          </cell>
          <cell r="S104">
            <v>35562.17</v>
          </cell>
          <cell r="T104">
            <v>0.375765948869997</v>
          </cell>
          <cell r="U104">
            <v>3052.87580645161</v>
          </cell>
          <cell r="V104" t="str">
            <v>C1</v>
          </cell>
        </row>
        <row r="105">
          <cell r="C105">
            <v>122198</v>
          </cell>
          <cell r="D105" t="str">
            <v>四川太极大药房连锁有限公司成华区华泰路二药店</v>
          </cell>
          <cell r="E105" t="str">
            <v>东门片区</v>
          </cell>
          <cell r="F105" t="str">
            <v>毛静静</v>
          </cell>
          <cell r="G105">
            <v>1382</v>
          </cell>
          <cell r="H105">
            <v>67.78</v>
          </cell>
          <cell r="I105">
            <v>93675.15</v>
          </cell>
          <cell r="J105">
            <v>29137.29</v>
          </cell>
          <cell r="K105" t="str">
            <v>31.1%</v>
          </cell>
        </row>
        <row r="105">
          <cell r="R105">
            <v>93675.15</v>
          </cell>
          <cell r="S105">
            <v>29137.29</v>
          </cell>
          <cell r="T105">
            <v>0.311046099205606</v>
          </cell>
          <cell r="U105">
            <v>3021.77903225806</v>
          </cell>
          <cell r="V105" t="str">
            <v>C1</v>
          </cell>
        </row>
        <row r="106">
          <cell r="C106">
            <v>106569</v>
          </cell>
          <cell r="D106" t="str">
            <v>四川太极大药房连锁有限公司武侯区大悦路药店</v>
          </cell>
          <cell r="E106" t="str">
            <v>西门片区</v>
          </cell>
          <cell r="F106" t="str">
            <v>刘琴英</v>
          </cell>
          <cell r="G106">
            <v>1295</v>
          </cell>
          <cell r="H106">
            <v>72.69</v>
          </cell>
          <cell r="I106">
            <v>94132.22</v>
          </cell>
          <cell r="J106">
            <v>30265.64</v>
          </cell>
          <cell r="K106" t="str">
            <v>32.15%</v>
          </cell>
        </row>
        <row r="106">
          <cell r="O106">
            <v>3</v>
          </cell>
          <cell r="P106">
            <v>774</v>
          </cell>
          <cell r="Q106">
            <v>-426.96</v>
          </cell>
          <cell r="R106">
            <v>93358.22</v>
          </cell>
          <cell r="S106">
            <v>30692.6</v>
          </cell>
          <cell r="T106">
            <v>0.328761623775603</v>
          </cell>
          <cell r="U106">
            <v>3011.55548387097</v>
          </cell>
          <cell r="V106" t="str">
            <v>C1</v>
          </cell>
        </row>
        <row r="107">
          <cell r="C107">
            <v>113008</v>
          </cell>
          <cell r="D107" t="str">
            <v>四川太极大药房连锁有限公司成都高新区尚锦路药店</v>
          </cell>
          <cell r="E107" t="str">
            <v>西门片区</v>
          </cell>
          <cell r="F107" t="str">
            <v>刘琴英</v>
          </cell>
          <cell r="G107">
            <v>1712</v>
          </cell>
          <cell r="H107">
            <v>59.2</v>
          </cell>
          <cell r="I107">
            <v>101357.63</v>
          </cell>
          <cell r="J107">
            <v>26220.34</v>
          </cell>
          <cell r="K107" t="str">
            <v>25.86%</v>
          </cell>
        </row>
        <row r="107">
          <cell r="O107">
            <v>31</v>
          </cell>
          <cell r="P107">
            <v>8466</v>
          </cell>
          <cell r="Q107">
            <v>-3943.66</v>
          </cell>
          <cell r="R107">
            <v>92891.63</v>
          </cell>
          <cell r="S107">
            <v>30164</v>
          </cell>
          <cell r="T107">
            <v>0.324722474995863</v>
          </cell>
          <cell r="U107">
            <v>2996.50419354839</v>
          </cell>
          <cell r="V107" t="str">
            <v>C2</v>
          </cell>
        </row>
        <row r="108">
          <cell r="C108">
            <v>119262</v>
          </cell>
          <cell r="D108" t="str">
            <v>四川太极大药房连锁有限公司成华区驷马桥三路药店</v>
          </cell>
          <cell r="E108" t="str">
            <v>东门片区</v>
          </cell>
          <cell r="F108" t="str">
            <v>毛静静</v>
          </cell>
          <cell r="G108">
            <v>1651</v>
          </cell>
          <cell r="H108">
            <v>54.82</v>
          </cell>
          <cell r="I108">
            <v>90503.18</v>
          </cell>
          <cell r="J108">
            <v>35682.73</v>
          </cell>
          <cell r="K108" t="str">
            <v>39.42%</v>
          </cell>
        </row>
        <row r="108">
          <cell r="R108">
            <v>90503.18</v>
          </cell>
          <cell r="S108">
            <v>35682.73</v>
          </cell>
          <cell r="T108">
            <v>0.394270455469079</v>
          </cell>
          <cell r="U108">
            <v>2919.45741935484</v>
          </cell>
          <cell r="V108" t="str">
            <v>C2</v>
          </cell>
        </row>
        <row r="109">
          <cell r="C109">
            <v>2888</v>
          </cell>
          <cell r="D109" t="str">
            <v>四川太极大药房连锁有限公司都江堰市蒲阳镇问道西路药店</v>
          </cell>
          <cell r="E109" t="str">
            <v>城郊一片</v>
          </cell>
          <cell r="F109" t="str">
            <v>郑红艳</v>
          </cell>
          <cell r="G109">
            <v>1673</v>
          </cell>
          <cell r="H109">
            <v>53.67</v>
          </cell>
          <cell r="I109">
            <v>89781.57</v>
          </cell>
          <cell r="J109">
            <v>34473.67</v>
          </cell>
          <cell r="K109" t="str">
            <v>38.39%</v>
          </cell>
        </row>
        <row r="109">
          <cell r="R109">
            <v>89781.57</v>
          </cell>
          <cell r="S109">
            <v>34473.67</v>
          </cell>
          <cell r="T109">
            <v>0.383972679470854</v>
          </cell>
          <cell r="U109">
            <v>2896.17967741935</v>
          </cell>
          <cell r="V109" t="str">
            <v>C2</v>
          </cell>
        </row>
        <row r="110">
          <cell r="C110">
            <v>2901</v>
          </cell>
          <cell r="D110" t="str">
            <v>四川太极大药房连锁有限公司都江堰市奎光塔街道奎光路药店</v>
          </cell>
          <cell r="E110" t="str">
            <v>城郊一片</v>
          </cell>
          <cell r="F110" t="str">
            <v>郑红艳</v>
          </cell>
          <cell r="G110">
            <v>1615</v>
          </cell>
          <cell r="H110">
            <v>55.2</v>
          </cell>
          <cell r="I110">
            <v>89155.72</v>
          </cell>
          <cell r="J110">
            <v>33566.91</v>
          </cell>
          <cell r="K110" t="str">
            <v>37.64%</v>
          </cell>
        </row>
        <row r="110">
          <cell r="R110">
            <v>89155.72</v>
          </cell>
          <cell r="S110">
            <v>33566.91</v>
          </cell>
          <cell r="T110">
            <v>0.376497548334532</v>
          </cell>
          <cell r="U110">
            <v>2875.99096774194</v>
          </cell>
          <cell r="V110" t="str">
            <v>C2</v>
          </cell>
        </row>
        <row r="111">
          <cell r="C111">
            <v>117310</v>
          </cell>
          <cell r="D111" t="str">
            <v>四川太极大药房连锁有限公司武侯区长寿路药店</v>
          </cell>
          <cell r="E111" t="str">
            <v>旗舰片区</v>
          </cell>
          <cell r="F111" t="str">
            <v>谭庆娟</v>
          </cell>
          <cell r="G111">
            <v>1213</v>
          </cell>
          <cell r="H111">
            <v>76.58</v>
          </cell>
          <cell r="I111">
            <v>92887.01</v>
          </cell>
          <cell r="J111">
            <v>33933.29</v>
          </cell>
          <cell r="K111" t="str">
            <v>36.53%</v>
          </cell>
        </row>
        <row r="111">
          <cell r="O111">
            <v>14</v>
          </cell>
          <cell r="P111">
            <v>3828</v>
          </cell>
          <cell r="Q111">
            <v>-2083.74</v>
          </cell>
          <cell r="R111">
            <v>89059.01</v>
          </cell>
          <cell r="S111">
            <v>36017.03</v>
          </cell>
          <cell r="T111">
            <v>0.404417587844284</v>
          </cell>
          <cell r="U111">
            <v>2872.87129032258</v>
          </cell>
          <cell r="V111" t="str">
            <v>C2</v>
          </cell>
        </row>
        <row r="112">
          <cell r="C112">
            <v>104429</v>
          </cell>
          <cell r="D112" t="str">
            <v>四川太极大药房连锁有限公司武侯区大华街药店</v>
          </cell>
          <cell r="E112" t="str">
            <v>南门片区</v>
          </cell>
          <cell r="F112" t="str">
            <v>陈冰雪</v>
          </cell>
          <cell r="G112">
            <v>1427</v>
          </cell>
          <cell r="H112">
            <v>62.19</v>
          </cell>
          <cell r="I112">
            <v>88748.93</v>
          </cell>
          <cell r="J112">
            <v>28329.5</v>
          </cell>
          <cell r="K112" t="str">
            <v>31.92%</v>
          </cell>
        </row>
        <row r="112">
          <cell r="R112">
            <v>88748.93</v>
          </cell>
          <cell r="S112">
            <v>28329.5</v>
          </cell>
          <cell r="T112">
            <v>0.319209482300237</v>
          </cell>
          <cell r="U112">
            <v>2862.86870967742</v>
          </cell>
          <cell r="V112" t="str">
            <v>C2</v>
          </cell>
        </row>
        <row r="113">
          <cell r="C113">
            <v>103199</v>
          </cell>
          <cell r="D113" t="str">
            <v>四川太极大药房连锁有限公司成华区西林一街药店</v>
          </cell>
          <cell r="E113" t="str">
            <v>东门片区</v>
          </cell>
          <cell r="F113" t="str">
            <v>毛静静</v>
          </cell>
          <cell r="G113">
            <v>1602</v>
          </cell>
          <cell r="H113">
            <v>55.7</v>
          </cell>
          <cell r="I113">
            <v>89230.24</v>
          </cell>
          <cell r="J113">
            <v>31766.04</v>
          </cell>
          <cell r="K113" t="str">
            <v>35.6%</v>
          </cell>
        </row>
        <row r="113">
          <cell r="O113">
            <v>4</v>
          </cell>
          <cell r="P113">
            <v>1176</v>
          </cell>
          <cell r="Q113">
            <v>-630.12</v>
          </cell>
          <cell r="R113">
            <v>88054.24</v>
          </cell>
          <cell r="S113">
            <v>32396.16</v>
          </cell>
          <cell r="T113">
            <v>0.367911414600819</v>
          </cell>
          <cell r="U113">
            <v>2840.45935483871</v>
          </cell>
          <cell r="V113" t="str">
            <v>C2</v>
          </cell>
        </row>
        <row r="114">
          <cell r="C114">
            <v>2851</v>
          </cell>
          <cell r="D114" t="str">
            <v>四川太极大药房连锁有限公司大邑县安仁镇千禧街药店</v>
          </cell>
          <cell r="E114" t="str">
            <v>城郊一片</v>
          </cell>
          <cell r="F114" t="str">
            <v>郑红艳</v>
          </cell>
          <cell r="G114">
            <v>1895</v>
          </cell>
          <cell r="H114">
            <v>46</v>
          </cell>
          <cell r="I114">
            <v>87169.97</v>
          </cell>
          <cell r="J114">
            <v>28316.33</v>
          </cell>
          <cell r="K114" t="str">
            <v>32.48%</v>
          </cell>
        </row>
        <row r="114">
          <cell r="R114">
            <v>87169.97</v>
          </cell>
          <cell r="S114">
            <v>28316.33</v>
          </cell>
          <cell r="T114">
            <v>0.324840423829445</v>
          </cell>
          <cell r="U114">
            <v>2811.93451612903</v>
          </cell>
          <cell r="V114" t="str">
            <v>C2</v>
          </cell>
        </row>
        <row r="115">
          <cell r="C115">
            <v>2883</v>
          </cell>
          <cell r="D115" t="str">
            <v>四川太极大药房连锁有限公司都江堰市聚源镇联建房药店</v>
          </cell>
          <cell r="E115" t="str">
            <v>城郊一片</v>
          </cell>
          <cell r="F115" t="str">
            <v>郑红艳</v>
          </cell>
          <cell r="G115">
            <v>1227</v>
          </cell>
          <cell r="H115">
            <v>70.44</v>
          </cell>
          <cell r="I115">
            <v>86427.1</v>
          </cell>
          <cell r="J115">
            <v>32145.04</v>
          </cell>
          <cell r="K115" t="str">
            <v>37.19%</v>
          </cell>
        </row>
        <row r="115">
          <cell r="R115">
            <v>86427.1</v>
          </cell>
          <cell r="S115">
            <v>32145.04</v>
          </cell>
          <cell r="T115">
            <v>0.371932414717143</v>
          </cell>
          <cell r="U115">
            <v>2787.97096774194</v>
          </cell>
          <cell r="V115" t="str">
            <v>C2</v>
          </cell>
        </row>
        <row r="116">
          <cell r="C116">
            <v>112415</v>
          </cell>
          <cell r="D116" t="str">
            <v>四川太极大药房连锁有限公司金牛区五福桥东路药店</v>
          </cell>
          <cell r="E116" t="str">
            <v>西门片区</v>
          </cell>
          <cell r="F116" t="str">
            <v>刘琴英</v>
          </cell>
          <cell r="G116">
            <v>1636</v>
          </cell>
          <cell r="H116">
            <v>52.77</v>
          </cell>
          <cell r="I116">
            <v>86333.57</v>
          </cell>
          <cell r="J116">
            <v>29922.11</v>
          </cell>
          <cell r="K116" t="str">
            <v>34.65%</v>
          </cell>
        </row>
        <row r="116">
          <cell r="R116">
            <v>86333.57</v>
          </cell>
          <cell r="S116">
            <v>29922.11</v>
          </cell>
          <cell r="T116">
            <v>0.346587196614249</v>
          </cell>
          <cell r="U116">
            <v>2784.95387096774</v>
          </cell>
          <cell r="V116" t="str">
            <v>C2</v>
          </cell>
        </row>
        <row r="117">
          <cell r="C117">
            <v>2713</v>
          </cell>
          <cell r="D117" t="str">
            <v>四川太极大药房连锁有限公司双流区东升街道三强西路药店</v>
          </cell>
          <cell r="E117" t="str">
            <v>新津片</v>
          </cell>
          <cell r="F117" t="str">
            <v>王燕丽</v>
          </cell>
          <cell r="G117">
            <v>1808</v>
          </cell>
          <cell r="H117">
            <v>47.75</v>
          </cell>
          <cell r="I117">
            <v>86333.41</v>
          </cell>
          <cell r="J117">
            <v>31006.01</v>
          </cell>
          <cell r="K117" t="str">
            <v>35.91%</v>
          </cell>
        </row>
        <row r="117">
          <cell r="R117">
            <v>86333.41</v>
          </cell>
          <cell r="S117">
            <v>31006.01</v>
          </cell>
          <cell r="T117">
            <v>0.359142654043203</v>
          </cell>
          <cell r="U117">
            <v>2784.94870967742</v>
          </cell>
          <cell r="V117" t="str">
            <v>C2</v>
          </cell>
        </row>
        <row r="118">
          <cell r="C118">
            <v>2409</v>
          </cell>
          <cell r="D118" t="str">
            <v>四川太极大药房连锁有限公司金牛区黄苑东街药店</v>
          </cell>
          <cell r="E118" t="str">
            <v>西门片区</v>
          </cell>
          <cell r="F118" t="str">
            <v>刘琴英</v>
          </cell>
          <cell r="G118">
            <v>1340</v>
          </cell>
          <cell r="H118">
            <v>63.29</v>
          </cell>
          <cell r="I118">
            <v>84804.4</v>
          </cell>
          <cell r="J118">
            <v>27256.79</v>
          </cell>
          <cell r="K118" t="str">
            <v>32.14%</v>
          </cell>
        </row>
        <row r="118">
          <cell r="O118">
            <v>7</v>
          </cell>
          <cell r="P118">
            <v>1326</v>
          </cell>
          <cell r="Q118">
            <v>-675.58</v>
          </cell>
          <cell r="R118">
            <v>83478.4</v>
          </cell>
          <cell r="S118">
            <v>27932.37</v>
          </cell>
          <cell r="T118">
            <v>0.334605957948403</v>
          </cell>
          <cell r="U118">
            <v>2692.85161290323</v>
          </cell>
          <cell r="V118" t="str">
            <v>C2</v>
          </cell>
        </row>
        <row r="119">
          <cell r="C119">
            <v>115971</v>
          </cell>
          <cell r="D119" t="str">
            <v>四川太极大药房连锁有限公司成都高新区天顺路药店</v>
          </cell>
          <cell r="E119" t="str">
            <v>南门片区</v>
          </cell>
          <cell r="F119" t="str">
            <v>陈冰雪</v>
          </cell>
          <cell r="G119">
            <v>1247</v>
          </cell>
          <cell r="H119">
            <v>69.05</v>
          </cell>
          <cell r="I119">
            <v>86110.37</v>
          </cell>
          <cell r="J119">
            <v>28957.25</v>
          </cell>
          <cell r="K119" t="str">
            <v>33.62%</v>
          </cell>
        </row>
        <row r="119">
          <cell r="O119">
            <v>10</v>
          </cell>
          <cell r="P119">
            <v>2760</v>
          </cell>
          <cell r="Q119">
            <v>-1243.1</v>
          </cell>
          <cell r="R119">
            <v>83350.37</v>
          </cell>
          <cell r="S119">
            <v>30200.35</v>
          </cell>
          <cell r="T119">
            <v>0.362330125229198</v>
          </cell>
          <cell r="U119">
            <v>2688.72161290323</v>
          </cell>
          <cell r="V119" t="str">
            <v>C2</v>
          </cell>
        </row>
        <row r="120">
          <cell r="C120">
            <v>123007</v>
          </cell>
          <cell r="D120" t="str">
            <v>四川太极大药房连锁有限公司大邑县青霞街道元通路南段药店</v>
          </cell>
          <cell r="E120" t="str">
            <v>城郊一片</v>
          </cell>
          <cell r="F120" t="str">
            <v>郑红艳</v>
          </cell>
          <cell r="G120">
            <v>1279</v>
          </cell>
          <cell r="H120">
            <v>64.39</v>
          </cell>
          <cell r="I120">
            <v>82353.29</v>
          </cell>
          <cell r="J120">
            <v>28083.8</v>
          </cell>
          <cell r="K120" t="str">
            <v>34.1%</v>
          </cell>
        </row>
        <row r="120">
          <cell r="R120">
            <v>82353.29</v>
          </cell>
          <cell r="S120">
            <v>28083.8</v>
          </cell>
          <cell r="T120">
            <v>0.341016126981691</v>
          </cell>
          <cell r="U120">
            <v>2656.55774193548</v>
          </cell>
          <cell r="V120" t="str">
            <v>C2</v>
          </cell>
        </row>
        <row r="121">
          <cell r="C121">
            <v>2844</v>
          </cell>
          <cell r="D121" t="str">
            <v>四川太极大药房连锁有限公司大邑县新场镇文昌街药店</v>
          </cell>
          <cell r="E121" t="str">
            <v>城郊一片</v>
          </cell>
          <cell r="F121" t="str">
            <v>郑红艳</v>
          </cell>
          <cell r="G121">
            <v>1184</v>
          </cell>
          <cell r="H121">
            <v>69.12</v>
          </cell>
          <cell r="I121">
            <v>81838.57</v>
          </cell>
          <cell r="J121">
            <v>26352.18</v>
          </cell>
          <cell r="K121" t="str">
            <v>32.2%</v>
          </cell>
        </row>
        <row r="121">
          <cell r="R121">
            <v>81838.57</v>
          </cell>
          <cell r="S121">
            <v>26352.18</v>
          </cell>
          <cell r="T121">
            <v>0.322001960689196</v>
          </cell>
          <cell r="U121">
            <v>2639.95387096774</v>
          </cell>
          <cell r="V121" t="str">
            <v>C2</v>
          </cell>
        </row>
        <row r="122">
          <cell r="C122">
            <v>102479</v>
          </cell>
          <cell r="D122" t="str">
            <v>四川太极大药房连锁有限公司锦江区劼人路药店</v>
          </cell>
          <cell r="E122" t="str">
            <v>东门片区</v>
          </cell>
          <cell r="F122" t="str">
            <v>毛静静</v>
          </cell>
          <cell r="G122">
            <v>1752</v>
          </cell>
          <cell r="H122">
            <v>50.55</v>
          </cell>
          <cell r="I122">
            <v>88558.36</v>
          </cell>
          <cell r="J122">
            <v>27347.58</v>
          </cell>
          <cell r="K122" t="str">
            <v>30.88%</v>
          </cell>
        </row>
        <row r="122">
          <cell r="O122">
            <v>29</v>
          </cell>
          <cell r="P122">
            <v>7968</v>
          </cell>
          <cell r="Q122">
            <v>-3641.01</v>
          </cell>
          <cell r="R122">
            <v>80590.36</v>
          </cell>
          <cell r="S122">
            <v>30988.59</v>
          </cell>
          <cell r="T122">
            <v>0.384519811054325</v>
          </cell>
          <cell r="U122">
            <v>2599.68903225806</v>
          </cell>
          <cell r="V122" t="str">
            <v>C2</v>
          </cell>
        </row>
        <row r="123">
          <cell r="C123">
            <v>2837</v>
          </cell>
          <cell r="D123" t="str">
            <v>四川太极大药房连锁有限公司邛崃市羊安镇永康大道药店</v>
          </cell>
          <cell r="E123" t="str">
            <v>城郊一片</v>
          </cell>
          <cell r="F123" t="str">
            <v>郑红艳</v>
          </cell>
          <cell r="G123">
            <v>1354</v>
          </cell>
          <cell r="H123">
            <v>59.29</v>
          </cell>
          <cell r="I123">
            <v>80273.68</v>
          </cell>
          <cell r="J123">
            <v>29522.52</v>
          </cell>
          <cell r="K123" t="str">
            <v>36.77%</v>
          </cell>
        </row>
        <row r="123">
          <cell r="R123">
            <v>80273.68</v>
          </cell>
          <cell r="S123">
            <v>29522.52</v>
          </cell>
          <cell r="T123">
            <v>0.367773347378618</v>
          </cell>
          <cell r="U123">
            <v>2589.4735483871</v>
          </cell>
          <cell r="V123" t="str">
            <v>C2</v>
          </cell>
        </row>
        <row r="124">
          <cell r="C124">
            <v>1950</v>
          </cell>
          <cell r="D124" t="str">
            <v>四川太极大药房连锁有限公司成都高新区泰和二街三药店</v>
          </cell>
          <cell r="E124" t="str">
            <v>南门片区</v>
          </cell>
          <cell r="F124" t="str">
            <v>陈冰雪</v>
          </cell>
          <cell r="G124">
            <v>1326</v>
          </cell>
          <cell r="H124">
            <v>58.49</v>
          </cell>
          <cell r="I124">
            <v>77563.86</v>
          </cell>
          <cell r="J124">
            <v>27762.42</v>
          </cell>
          <cell r="K124" t="str">
            <v>35.79%</v>
          </cell>
        </row>
        <row r="124">
          <cell r="R124">
            <v>77563.86</v>
          </cell>
          <cell r="S124">
            <v>27762.42</v>
          </cell>
          <cell r="T124">
            <v>0.357929840005384</v>
          </cell>
          <cell r="U124">
            <v>2502.06</v>
          </cell>
          <cell r="V124" t="str">
            <v>C2</v>
          </cell>
        </row>
        <row r="125">
          <cell r="C125">
            <v>110378</v>
          </cell>
          <cell r="D125" t="str">
            <v>四川太极大药房连锁有限公司都江堰市永丰街道宝莲路药店</v>
          </cell>
          <cell r="E125" t="str">
            <v>城郊一片</v>
          </cell>
          <cell r="F125" t="str">
            <v>郑红艳</v>
          </cell>
          <cell r="G125">
            <v>995</v>
          </cell>
          <cell r="H125">
            <v>77.09</v>
          </cell>
          <cell r="I125">
            <v>76702.96</v>
          </cell>
          <cell r="J125">
            <v>25356.53</v>
          </cell>
          <cell r="K125" t="str">
            <v>33.05%</v>
          </cell>
        </row>
        <row r="125">
          <cell r="R125">
            <v>76702.96</v>
          </cell>
          <cell r="S125">
            <v>25356.53</v>
          </cell>
          <cell r="T125">
            <v>0.33058085372455</v>
          </cell>
          <cell r="U125">
            <v>2474.28903225806</v>
          </cell>
          <cell r="V125" t="str">
            <v>C2</v>
          </cell>
        </row>
        <row r="126">
          <cell r="C126">
            <v>2905</v>
          </cell>
          <cell r="D126" t="str">
            <v>四川太极大药房连锁有限公司崇州市崇阳镇文化西街药店</v>
          </cell>
          <cell r="E126" t="str">
            <v>崇州片区</v>
          </cell>
          <cell r="F126" t="str">
            <v>胡建梅</v>
          </cell>
          <cell r="G126">
            <v>1165</v>
          </cell>
          <cell r="H126">
            <v>65.65</v>
          </cell>
          <cell r="I126">
            <v>76484.32</v>
          </cell>
          <cell r="J126">
            <v>28195.8</v>
          </cell>
          <cell r="K126" t="str">
            <v>36.86%</v>
          </cell>
        </row>
        <row r="126">
          <cell r="R126">
            <v>76484.32</v>
          </cell>
          <cell r="S126">
            <v>28195.8</v>
          </cell>
          <cell r="T126">
            <v>0.3686481098348</v>
          </cell>
          <cell r="U126">
            <v>2467.23612903226</v>
          </cell>
          <cell r="V126" t="str">
            <v>C2</v>
          </cell>
        </row>
        <row r="127">
          <cell r="C127">
            <v>2816</v>
          </cell>
          <cell r="D127" t="str">
            <v>四川太极大药房连锁有限公司成华区双林路药店</v>
          </cell>
          <cell r="E127" t="str">
            <v>东门片区</v>
          </cell>
          <cell r="F127" t="str">
            <v>毛静静</v>
          </cell>
          <cell r="G127">
            <v>1398</v>
          </cell>
          <cell r="H127">
            <v>54.13</v>
          </cell>
          <cell r="I127">
            <v>75679.48</v>
          </cell>
          <cell r="J127">
            <v>28562.42</v>
          </cell>
          <cell r="K127" t="str">
            <v>37.74%</v>
          </cell>
        </row>
        <row r="127">
          <cell r="O127">
            <v>1</v>
          </cell>
          <cell r="P127">
            <v>258</v>
          </cell>
          <cell r="Q127">
            <v>-142.32</v>
          </cell>
          <cell r="R127">
            <v>75421.48</v>
          </cell>
          <cell r="S127">
            <v>28704.74</v>
          </cell>
          <cell r="T127">
            <v>0.380591046476415</v>
          </cell>
          <cell r="U127">
            <v>2432.95096774194</v>
          </cell>
          <cell r="V127" t="str">
            <v>C2</v>
          </cell>
        </row>
        <row r="128">
          <cell r="C128">
            <v>102564</v>
          </cell>
          <cell r="D128" t="str">
            <v>四川太极大药房连锁有限公司邛崃市文君街道办翠荫街药店</v>
          </cell>
          <cell r="E128" t="str">
            <v>城郊一片</v>
          </cell>
          <cell r="F128" t="str">
            <v>郑红艳</v>
          </cell>
          <cell r="G128">
            <v>1066</v>
          </cell>
          <cell r="H128">
            <v>69.63</v>
          </cell>
          <cell r="I128">
            <v>74224.02</v>
          </cell>
          <cell r="J128">
            <v>30380.56</v>
          </cell>
          <cell r="K128" t="str">
            <v>40.93%</v>
          </cell>
        </row>
        <row r="128">
          <cell r="R128">
            <v>74224.02</v>
          </cell>
          <cell r="S128">
            <v>30380.56</v>
          </cell>
          <cell r="T128">
            <v>0.409309008054266</v>
          </cell>
          <cell r="U128">
            <v>2394.32322580645</v>
          </cell>
          <cell r="V128" t="str">
            <v>C2</v>
          </cell>
        </row>
        <row r="129">
          <cell r="C129">
            <v>118758</v>
          </cell>
          <cell r="D129" t="str">
            <v>四川太极大药房连锁有限公司成华区水碾河路药店</v>
          </cell>
          <cell r="E129" t="str">
            <v>东门片区</v>
          </cell>
          <cell r="F129" t="str">
            <v>毛静静</v>
          </cell>
          <cell r="G129">
            <v>1443</v>
          </cell>
          <cell r="H129">
            <v>50.3</v>
          </cell>
          <cell r="I129">
            <v>72582.58</v>
          </cell>
          <cell r="J129">
            <v>23929.02</v>
          </cell>
          <cell r="K129" t="str">
            <v>32.96%</v>
          </cell>
        </row>
        <row r="129">
          <cell r="R129">
            <v>72582.58</v>
          </cell>
          <cell r="S129">
            <v>23929.02</v>
          </cell>
          <cell r="T129">
            <v>0.329679931465649</v>
          </cell>
          <cell r="U129">
            <v>2341.3735483871</v>
          </cell>
          <cell r="V129" t="str">
            <v>C2</v>
          </cell>
        </row>
        <row r="130">
          <cell r="C130">
            <v>2326</v>
          </cell>
          <cell r="D130" t="str">
            <v>四川太极大药房连锁有限公司成华区建业路药店</v>
          </cell>
          <cell r="E130" t="str">
            <v>旗舰片区</v>
          </cell>
          <cell r="F130" t="str">
            <v>谭庆娟</v>
          </cell>
          <cell r="G130">
            <v>1161</v>
          </cell>
          <cell r="H130">
            <v>60.12</v>
          </cell>
          <cell r="I130">
            <v>69798.37</v>
          </cell>
          <cell r="J130">
            <v>25515.19</v>
          </cell>
          <cell r="K130" t="str">
            <v>36.55%</v>
          </cell>
        </row>
        <row r="130">
          <cell r="R130">
            <v>69798.37</v>
          </cell>
          <cell r="S130">
            <v>25515.19</v>
          </cell>
          <cell r="T130">
            <v>0.365555671285733</v>
          </cell>
          <cell r="U130">
            <v>2251.56032258064</v>
          </cell>
          <cell r="V130" t="str">
            <v>C2</v>
          </cell>
        </row>
        <row r="131">
          <cell r="C131">
            <v>104430</v>
          </cell>
          <cell r="D131" t="str">
            <v>四川太极大药房连锁有限公司高新区中和大道药店</v>
          </cell>
          <cell r="E131" t="str">
            <v>南门片区</v>
          </cell>
          <cell r="F131" t="str">
            <v>陈冰雪</v>
          </cell>
          <cell r="G131">
            <v>1279</v>
          </cell>
          <cell r="H131">
            <v>58.92</v>
          </cell>
          <cell r="I131">
            <v>75358.83</v>
          </cell>
          <cell r="J131">
            <v>21623.07</v>
          </cell>
          <cell r="K131" t="str">
            <v>28.69%</v>
          </cell>
        </row>
        <row r="131">
          <cell r="O131">
            <v>23</v>
          </cell>
          <cell r="P131">
            <v>6294</v>
          </cell>
          <cell r="Q131">
            <v>-2913.16</v>
          </cell>
          <cell r="R131">
            <v>69064.83</v>
          </cell>
          <cell r="S131">
            <v>24536.23</v>
          </cell>
          <cell r="T131">
            <v>0.355263742776171</v>
          </cell>
          <cell r="U131">
            <v>2227.89774193548</v>
          </cell>
          <cell r="V131" t="str">
            <v>C2</v>
          </cell>
        </row>
        <row r="132">
          <cell r="C132">
            <v>117923</v>
          </cell>
          <cell r="D132" t="str">
            <v>四川太极大药房连锁有限公司大邑县晋原街道观音阁街西段药店</v>
          </cell>
          <cell r="E132" t="str">
            <v>城郊一片</v>
          </cell>
          <cell r="F132" t="str">
            <v>郑红艳</v>
          </cell>
          <cell r="G132">
            <v>1048</v>
          </cell>
          <cell r="H132">
            <v>63.02</v>
          </cell>
          <cell r="I132">
            <v>66042.33</v>
          </cell>
          <cell r="J132">
            <v>26995.98</v>
          </cell>
          <cell r="K132" t="str">
            <v>40.87%</v>
          </cell>
        </row>
        <row r="132">
          <cell r="R132">
            <v>66042.33</v>
          </cell>
          <cell r="S132">
            <v>26995.98</v>
          </cell>
          <cell r="T132">
            <v>0.408767831177368</v>
          </cell>
          <cell r="U132">
            <v>2130.39774193548</v>
          </cell>
          <cell r="V132" t="str">
            <v>C2</v>
          </cell>
        </row>
        <row r="133">
          <cell r="C133">
            <v>104838</v>
          </cell>
          <cell r="D133" t="str">
            <v>四川太极大药房连锁有限公司崇州市崇阳镇蜀州中路药店</v>
          </cell>
          <cell r="E133" t="str">
            <v>崇州片区</v>
          </cell>
          <cell r="F133" t="str">
            <v>胡建梅</v>
          </cell>
          <cell r="G133">
            <v>1163</v>
          </cell>
          <cell r="H133">
            <v>56.39</v>
          </cell>
          <cell r="I133">
            <v>65581.36</v>
          </cell>
          <cell r="J133">
            <v>22273.79</v>
          </cell>
          <cell r="K133" t="str">
            <v>33.96%</v>
          </cell>
        </row>
        <row r="133">
          <cell r="R133">
            <v>65581.36</v>
          </cell>
          <cell r="S133">
            <v>22273.79</v>
          </cell>
          <cell r="T133">
            <v>0.339635988030745</v>
          </cell>
          <cell r="U133">
            <v>2115.52774193548</v>
          </cell>
          <cell r="V133" t="str">
            <v>C2</v>
          </cell>
        </row>
        <row r="134">
          <cell r="C134">
            <v>2853</v>
          </cell>
          <cell r="D134" t="str">
            <v>四川太极大药房连锁有限公司大邑县晋原镇东壕沟北段药店</v>
          </cell>
          <cell r="E134" t="str">
            <v>城郊一片</v>
          </cell>
          <cell r="F134" t="str">
            <v>郑红艳</v>
          </cell>
          <cell r="G134">
            <v>1062</v>
          </cell>
          <cell r="H134">
            <v>60.99</v>
          </cell>
          <cell r="I134">
            <v>64769.57</v>
          </cell>
          <cell r="J134">
            <v>21556.11</v>
          </cell>
          <cell r="K134" t="str">
            <v>33.28%</v>
          </cell>
        </row>
        <row r="134">
          <cell r="R134">
            <v>64769.57</v>
          </cell>
          <cell r="S134">
            <v>21556.11</v>
          </cell>
          <cell r="T134">
            <v>0.332812306766897</v>
          </cell>
          <cell r="U134">
            <v>2089.34096774194</v>
          </cell>
          <cell r="V134" t="str">
            <v>C2</v>
          </cell>
        </row>
        <row r="135">
          <cell r="C135">
            <v>298747</v>
          </cell>
          <cell r="D135" t="str">
            <v>四川太极大药房连锁有限公司青羊区文和路药店</v>
          </cell>
          <cell r="E135" t="str">
            <v>西门片区</v>
          </cell>
          <cell r="F135" t="str">
            <v>刘琴英</v>
          </cell>
          <cell r="G135">
            <v>1085</v>
          </cell>
          <cell r="H135">
            <v>59.42</v>
          </cell>
          <cell r="I135">
            <v>64474.59</v>
          </cell>
          <cell r="J135">
            <v>22738.36</v>
          </cell>
          <cell r="K135" t="str">
            <v>35.26%</v>
          </cell>
        </row>
        <row r="135">
          <cell r="R135">
            <v>64474.59</v>
          </cell>
          <cell r="S135">
            <v>22738.36</v>
          </cell>
          <cell r="T135">
            <v>0.352671649404828</v>
          </cell>
          <cell r="U135">
            <v>2079.82548387097</v>
          </cell>
          <cell r="V135" t="str">
            <v>C2</v>
          </cell>
        </row>
        <row r="136">
          <cell r="C136">
            <v>2894</v>
          </cell>
          <cell r="D136" t="str">
            <v>四川太极大药房连锁有限公司崇州市三江镇崇新路药店</v>
          </cell>
          <cell r="E136" t="str">
            <v>崇州片区</v>
          </cell>
          <cell r="F136" t="str">
            <v>胡建梅</v>
          </cell>
          <cell r="G136">
            <v>948</v>
          </cell>
          <cell r="H136">
            <v>66.79</v>
          </cell>
          <cell r="I136">
            <v>63316.97</v>
          </cell>
          <cell r="J136">
            <v>24539.53</v>
          </cell>
          <cell r="K136" t="str">
            <v>38.75%</v>
          </cell>
        </row>
        <row r="136">
          <cell r="R136">
            <v>63316.97</v>
          </cell>
          <cell r="S136">
            <v>24539.53</v>
          </cell>
          <cell r="T136">
            <v>0.387566398076219</v>
          </cell>
          <cell r="U136">
            <v>2042.48290322581</v>
          </cell>
          <cell r="V136" t="str">
            <v>C2</v>
          </cell>
        </row>
        <row r="137">
          <cell r="C137">
            <v>106568</v>
          </cell>
          <cell r="D137" t="str">
            <v>四川太极大药房连锁有限公司高新区中和公济桥路药店</v>
          </cell>
          <cell r="E137" t="str">
            <v>南门片区</v>
          </cell>
          <cell r="F137" t="str">
            <v>陈冰雪</v>
          </cell>
          <cell r="G137">
            <v>1296</v>
          </cell>
          <cell r="H137">
            <v>45.64</v>
          </cell>
          <cell r="I137">
            <v>59148.1</v>
          </cell>
          <cell r="J137">
            <v>19968.96</v>
          </cell>
          <cell r="K137" t="str">
            <v>33.76%</v>
          </cell>
        </row>
        <row r="137">
          <cell r="O137">
            <v>12</v>
          </cell>
          <cell r="P137">
            <v>3294</v>
          </cell>
          <cell r="Q137">
            <v>-1509.73</v>
          </cell>
          <cell r="R137">
            <v>55854.1</v>
          </cell>
          <cell r="S137">
            <v>21478.69</v>
          </cell>
          <cell r="T137">
            <v>0.384549925609758</v>
          </cell>
          <cell r="U137">
            <v>1801.74516129032</v>
          </cell>
          <cell r="V137" t="str">
            <v>C2</v>
          </cell>
        </row>
        <row r="138">
          <cell r="C138">
            <v>2839</v>
          </cell>
          <cell r="D138" t="str">
            <v>四川太极大药房连锁有限公司新津县兴义镇万兴路药店</v>
          </cell>
          <cell r="E138" t="str">
            <v>新津片</v>
          </cell>
          <cell r="F138" t="str">
            <v>王燕丽</v>
          </cell>
          <cell r="G138">
            <v>850</v>
          </cell>
          <cell r="H138">
            <v>69.85</v>
          </cell>
          <cell r="I138">
            <v>59375.17</v>
          </cell>
          <cell r="J138">
            <v>18482.36</v>
          </cell>
          <cell r="K138" t="str">
            <v>31.12%</v>
          </cell>
        </row>
        <row r="138">
          <cell r="O138">
            <v>17</v>
          </cell>
          <cell r="P138">
            <v>4638</v>
          </cell>
          <cell r="Q138">
            <v>-2167.3</v>
          </cell>
          <cell r="R138">
            <v>54737.17</v>
          </cell>
          <cell r="S138">
            <v>20649.66</v>
          </cell>
          <cell r="T138">
            <v>0.377251143966705</v>
          </cell>
          <cell r="U138">
            <v>1765.71516129032</v>
          </cell>
          <cell r="V138" t="str">
            <v>C2</v>
          </cell>
        </row>
        <row r="139">
          <cell r="C139">
            <v>2274</v>
          </cell>
          <cell r="D139" t="str">
            <v>四川太极大药房连锁有限公司成都高新区肖家河正街药店</v>
          </cell>
          <cell r="E139" t="str">
            <v>旗舰片区</v>
          </cell>
          <cell r="F139" t="str">
            <v>谭庆娟</v>
          </cell>
          <cell r="G139">
            <v>1014</v>
          </cell>
          <cell r="H139">
            <v>53.47</v>
          </cell>
          <cell r="I139">
            <v>54216.58</v>
          </cell>
          <cell r="J139">
            <v>20620.65</v>
          </cell>
          <cell r="K139" t="str">
            <v>38.03%</v>
          </cell>
        </row>
        <row r="139">
          <cell r="R139">
            <v>54216.58</v>
          </cell>
          <cell r="S139">
            <v>20620.65</v>
          </cell>
          <cell r="T139">
            <v>0.380338449972315</v>
          </cell>
          <cell r="U139">
            <v>1748.92193548387</v>
          </cell>
          <cell r="V139" t="str">
            <v>C2</v>
          </cell>
        </row>
        <row r="140">
          <cell r="C140">
            <v>122718</v>
          </cell>
          <cell r="D140" t="str">
            <v>四川太极大药房连锁有限公司大邑县金巷西街药店</v>
          </cell>
          <cell r="E140" t="str">
            <v>城郊一片</v>
          </cell>
          <cell r="F140" t="str">
            <v>郑红艳</v>
          </cell>
          <cell r="G140">
            <v>983</v>
          </cell>
          <cell r="H140">
            <v>50.5175890132248</v>
          </cell>
          <cell r="I140">
            <v>49658.79</v>
          </cell>
          <cell r="J140">
            <v>18465.21</v>
          </cell>
          <cell r="K140">
            <v>0.371841722281191</v>
          </cell>
        </row>
        <row r="140">
          <cell r="R140">
            <v>49658.79</v>
          </cell>
          <cell r="S140">
            <v>18465.21</v>
          </cell>
          <cell r="T140">
            <v>0.371841722281191</v>
          </cell>
          <cell r="U140">
            <v>1601.8964516129</v>
          </cell>
          <cell r="V140" t="str">
            <v>C2</v>
          </cell>
        </row>
        <row r="141">
          <cell r="C141">
            <v>302867</v>
          </cell>
          <cell r="D141" t="str">
            <v>四川太极大药房连锁有限公司新都区大丰街道华美东街药店</v>
          </cell>
          <cell r="E141" t="str">
            <v>东门片区</v>
          </cell>
          <cell r="F141" t="str">
            <v>毛静静</v>
          </cell>
          <cell r="G141">
            <v>1060</v>
          </cell>
          <cell r="H141">
            <v>41.18</v>
          </cell>
          <cell r="I141">
            <v>43654.05</v>
          </cell>
          <cell r="J141">
            <v>17410.74</v>
          </cell>
          <cell r="K141" t="str">
            <v>39.88%</v>
          </cell>
        </row>
        <row r="141">
          <cell r="R141">
            <v>43654.05</v>
          </cell>
          <cell r="S141">
            <v>17410.74</v>
          </cell>
          <cell r="T141">
            <v>0.398834472402904</v>
          </cell>
          <cell r="U141">
            <v>1408.19516129032</v>
          </cell>
          <cell r="V141" t="str">
            <v>C2</v>
          </cell>
        </row>
        <row r="142">
          <cell r="C142">
            <v>2408</v>
          </cell>
          <cell r="D142" t="str">
            <v>四川太极大药房连锁有限公司金牛区沙河源药店</v>
          </cell>
          <cell r="E142" t="str">
            <v>西门片区</v>
          </cell>
          <cell r="F142" t="str">
            <v>刘琴英</v>
          </cell>
          <cell r="G142">
            <v>725</v>
          </cell>
          <cell r="H142">
            <v>51.65</v>
          </cell>
          <cell r="I142">
            <v>37449.87</v>
          </cell>
          <cell r="J142">
            <v>12272.51</v>
          </cell>
          <cell r="K142" t="str">
            <v>32.77%</v>
          </cell>
        </row>
        <row r="142">
          <cell r="R142">
            <v>37449.87</v>
          </cell>
          <cell r="S142">
            <v>12272.51</v>
          </cell>
          <cell r="T142">
            <v>0.327705009389886</v>
          </cell>
          <cell r="U142">
            <v>1208.06032258065</v>
          </cell>
          <cell r="V142" t="str">
            <v>C2</v>
          </cell>
        </row>
        <row r="143">
          <cell r="C143">
            <v>2413</v>
          </cell>
          <cell r="D143" t="str">
            <v>四川太极大药房连锁有限公司武侯区聚萃街药店</v>
          </cell>
          <cell r="E143" t="str">
            <v>西门片区</v>
          </cell>
          <cell r="F143" t="str">
            <v>刘琴英</v>
          </cell>
          <cell r="G143">
            <v>769</v>
          </cell>
          <cell r="H143">
            <v>41.9</v>
          </cell>
          <cell r="I143">
            <v>32224.09</v>
          </cell>
          <cell r="J143">
            <v>8938.98</v>
          </cell>
          <cell r="K143" t="str">
            <v>27.74%</v>
          </cell>
        </row>
        <row r="143">
          <cell r="R143">
            <v>32224.09</v>
          </cell>
          <cell r="S143">
            <v>8938.98</v>
          </cell>
          <cell r="T143">
            <v>0.277400541023812</v>
          </cell>
          <cell r="U143">
            <v>1111.17551724138</v>
          </cell>
          <cell r="V143" t="str">
            <v>C2</v>
          </cell>
        </row>
        <row r="144">
          <cell r="C144">
            <v>122686</v>
          </cell>
          <cell r="D144" t="str">
            <v>四川太极大药房连锁有限公司大邑县晋原街道蜀望路药店</v>
          </cell>
          <cell r="E144" t="str">
            <v>城郊一片</v>
          </cell>
          <cell r="F144" t="str">
            <v>郑红艳</v>
          </cell>
          <cell r="G144">
            <v>178</v>
          </cell>
          <cell r="H144">
            <v>56.94</v>
          </cell>
          <cell r="I144">
            <v>10134.43</v>
          </cell>
          <cell r="J144">
            <v>3765.11</v>
          </cell>
          <cell r="K144" t="str">
            <v>37.15%</v>
          </cell>
        </row>
        <row r="144">
          <cell r="R144">
            <v>10134.43</v>
          </cell>
          <cell r="S144">
            <v>3765.11</v>
          </cell>
          <cell r="T144">
            <v>0.37151670098861</v>
          </cell>
          <cell r="U144">
            <v>844.535833333333</v>
          </cell>
          <cell r="V144" t="str">
            <v>C2</v>
          </cell>
        </row>
        <row r="145">
          <cell r="G145">
            <v>309667</v>
          </cell>
          <cell r="H145">
            <v>76.8896508830453</v>
          </cell>
          <cell r="I145">
            <v>23810187.52</v>
          </cell>
          <cell r="J145">
            <v>7158095.94</v>
          </cell>
          <cell r="K145">
            <v>0.30063164912025</v>
          </cell>
          <cell r="L145">
            <v>691</v>
          </cell>
          <cell r="M145">
            <v>1671567.38</v>
          </cell>
          <cell r="N145">
            <v>12143.1</v>
          </cell>
          <cell r="O145">
            <v>1164</v>
          </cell>
          <cell r="P145">
            <v>270494</v>
          </cell>
          <cell r="Q145">
            <v>-132461.57</v>
          </cell>
          <cell r="R145">
            <v>21868126.14</v>
          </cell>
          <cell r="S145">
            <v>7278414.41</v>
          </cell>
          <cell r="T145">
            <v>0.332832102915609</v>
          </cell>
          <cell r="U145">
            <v>705423.423870967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"/>
      <sheetName val="个人任务考核汇总表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片区名称</v>
          </cell>
          <cell r="E2" t="str">
            <v>片区主管</v>
          </cell>
          <cell r="F2" t="str">
            <v>12月门店类型</v>
          </cell>
          <cell r="G2" t="str">
            <v>丸剂系列
门店任务</v>
          </cell>
        </row>
        <row r="3">
          <cell r="B3">
            <v>2595</v>
          </cell>
          <cell r="C3" t="str">
            <v>四川太极大药房连锁有限公司锦江区东大街药店</v>
          </cell>
          <cell r="D3" t="str">
            <v>旗舰片区</v>
          </cell>
          <cell r="E3" t="str">
            <v>谭勤娟</v>
          </cell>
          <cell r="F3" t="str">
            <v>A1</v>
          </cell>
          <cell r="G3">
            <v>150</v>
          </cell>
        </row>
        <row r="4">
          <cell r="B4">
            <v>2738</v>
          </cell>
          <cell r="C4" t="str">
            <v>四川太极大药房连锁有限公司成都高新区成汉南路药店</v>
          </cell>
          <cell r="D4" t="str">
            <v>南门片区</v>
          </cell>
          <cell r="E4" t="str">
            <v>陈冰雪</v>
          </cell>
          <cell r="F4" t="str">
            <v>A2</v>
          </cell>
          <cell r="G4">
            <v>120</v>
          </cell>
        </row>
        <row r="5">
          <cell r="B5">
            <v>2573</v>
          </cell>
          <cell r="C5" t="str">
            <v>四川太极大药房连锁有限公司青羊区十二桥路药店</v>
          </cell>
          <cell r="D5" t="str">
            <v>西门片区</v>
          </cell>
          <cell r="E5" t="str">
            <v>刘琴英</v>
          </cell>
          <cell r="F5" t="str">
            <v>A2</v>
          </cell>
          <cell r="G5">
            <v>120</v>
          </cell>
        </row>
        <row r="6">
          <cell r="B6">
            <v>114685</v>
          </cell>
          <cell r="C6" t="str">
            <v>四川太极大药房连锁有限公司青羊区青龙街药店</v>
          </cell>
          <cell r="D6" t="str">
            <v>旗舰片区</v>
          </cell>
          <cell r="E6" t="str">
            <v>谭勤娟</v>
          </cell>
          <cell r="F6" t="str">
            <v>A2</v>
          </cell>
          <cell r="G6">
            <v>120</v>
          </cell>
        </row>
        <row r="7">
          <cell r="B7">
            <v>2834</v>
          </cell>
          <cell r="C7" t="str">
            <v>四川太极大药房连锁有限公司武侯区浆洗街药店</v>
          </cell>
          <cell r="D7" t="str">
            <v>旗舰片区</v>
          </cell>
          <cell r="E7" t="str">
            <v>谭勤娟</v>
          </cell>
          <cell r="F7" t="str">
            <v>A2</v>
          </cell>
          <cell r="G7">
            <v>120</v>
          </cell>
        </row>
        <row r="8">
          <cell r="B8">
            <v>2791</v>
          </cell>
          <cell r="C8" t="str">
            <v>四川太极大药房连锁有限公司锦江区庆云南街药店</v>
          </cell>
          <cell r="D8" t="str">
            <v>旗舰片区</v>
          </cell>
          <cell r="E8" t="str">
            <v>谭勤娟</v>
          </cell>
          <cell r="F8" t="str">
            <v>A2</v>
          </cell>
          <cell r="G8">
            <v>120</v>
          </cell>
        </row>
        <row r="9">
          <cell r="B9">
            <v>2559</v>
          </cell>
          <cell r="C9" t="str">
            <v>四川太极大药房连锁有限公司青羊区光华药店</v>
          </cell>
          <cell r="D9" t="str">
            <v>西门片区</v>
          </cell>
          <cell r="E9" t="str">
            <v>刘琴英</v>
          </cell>
          <cell r="F9" t="str">
            <v>A2</v>
          </cell>
          <cell r="G9">
            <v>120</v>
          </cell>
        </row>
        <row r="10">
          <cell r="B10">
            <v>2881</v>
          </cell>
          <cell r="C10" t="str">
            <v>四川太极大药房连锁有限公司邛崃市中心药店</v>
          </cell>
          <cell r="D10" t="str">
            <v>城郊一片</v>
          </cell>
          <cell r="E10" t="str">
            <v>郑红艳</v>
          </cell>
          <cell r="F10" t="str">
            <v>A2</v>
          </cell>
          <cell r="G10">
            <v>120</v>
          </cell>
        </row>
        <row r="11">
          <cell r="B11">
            <v>2741</v>
          </cell>
          <cell r="C11" t="str">
            <v>四川太极大药房连锁有限公司锦江区榕声路药店</v>
          </cell>
          <cell r="D11" t="str">
            <v>南门片区</v>
          </cell>
          <cell r="E11" t="str">
            <v>陈冰雪</v>
          </cell>
          <cell r="F11" t="str">
            <v>A2</v>
          </cell>
          <cell r="G11">
            <v>120</v>
          </cell>
        </row>
        <row r="12">
          <cell r="B12">
            <v>2113</v>
          </cell>
          <cell r="C12" t="str">
            <v>四川太极大药房连锁有限公司高新区锦城大道药店</v>
          </cell>
          <cell r="D12" t="str">
            <v>南门片区</v>
          </cell>
          <cell r="E12" t="str">
            <v>陈冰雪</v>
          </cell>
          <cell r="F12" t="str">
            <v>A3</v>
          </cell>
          <cell r="G12">
            <v>120</v>
          </cell>
        </row>
        <row r="13">
          <cell r="B13">
            <v>2877</v>
          </cell>
          <cell r="C13" t="str">
            <v>四川太极大药房连锁有限公司新津县五津镇五津西路药店</v>
          </cell>
          <cell r="D13" t="str">
            <v>新津片</v>
          </cell>
          <cell r="E13" t="str">
            <v>王燕丽</v>
          </cell>
          <cell r="F13" t="str">
            <v>A3</v>
          </cell>
          <cell r="G13">
            <v>120</v>
          </cell>
        </row>
        <row r="14">
          <cell r="B14">
            <v>2755</v>
          </cell>
          <cell r="C14" t="str">
            <v>四川太极大药房连锁有限公司成华区万科路药店</v>
          </cell>
          <cell r="D14" t="str">
            <v>南门片区</v>
          </cell>
          <cell r="E14" t="str">
            <v>陈冰雪</v>
          </cell>
          <cell r="F14" t="str">
            <v>A3</v>
          </cell>
          <cell r="G14">
            <v>120</v>
          </cell>
        </row>
        <row r="15">
          <cell r="B15">
            <v>2875</v>
          </cell>
          <cell r="C15" t="str">
            <v>四川太极大药房连锁有限公司大邑县晋原街道内蒙古大道桃源药店</v>
          </cell>
          <cell r="D15" t="str">
            <v>城郊一片</v>
          </cell>
          <cell r="E15" t="str">
            <v>郑红艳</v>
          </cell>
          <cell r="F15" t="str">
            <v>A3</v>
          </cell>
          <cell r="G15">
            <v>120</v>
          </cell>
        </row>
        <row r="16">
          <cell r="B16">
            <v>2820</v>
          </cell>
          <cell r="C16" t="str">
            <v>四川太极大药房连锁有限公司武侯区科华街药店</v>
          </cell>
          <cell r="D16" t="str">
            <v>旗舰片区</v>
          </cell>
          <cell r="E16" t="str">
            <v>谭勤娟</v>
          </cell>
          <cell r="F16" t="str">
            <v>A3</v>
          </cell>
          <cell r="G16">
            <v>120</v>
          </cell>
        </row>
        <row r="17">
          <cell r="B17">
            <v>106066</v>
          </cell>
          <cell r="C17" t="str">
            <v>四川太极大药房连锁有限公司锦江区梨花街药店</v>
          </cell>
          <cell r="D17" t="str">
            <v>旗舰片区</v>
          </cell>
          <cell r="E17" t="str">
            <v>谭勤娟</v>
          </cell>
          <cell r="F17" t="str">
            <v>B1</v>
          </cell>
          <cell r="G17">
            <v>120</v>
          </cell>
        </row>
        <row r="18">
          <cell r="B18">
            <v>117491</v>
          </cell>
          <cell r="C18" t="str">
            <v>四川太极大药房连锁有限公司金牛区花照壁中横街药店</v>
          </cell>
          <cell r="D18" t="str">
            <v>西门片区</v>
          </cell>
          <cell r="E18" t="str">
            <v>刘琴英</v>
          </cell>
          <cell r="F18" t="str">
            <v>B1</v>
          </cell>
          <cell r="G18">
            <v>120</v>
          </cell>
        </row>
        <row r="19">
          <cell r="B19">
            <v>111219</v>
          </cell>
          <cell r="C19" t="str">
            <v>四川太极大药房连锁有限公司金牛区花照壁药店</v>
          </cell>
          <cell r="D19" t="str">
            <v>西门片区</v>
          </cell>
          <cell r="E19" t="str">
            <v>刘琴英</v>
          </cell>
          <cell r="F19" t="str">
            <v>B1</v>
          </cell>
          <cell r="G19">
            <v>120</v>
          </cell>
        </row>
        <row r="20">
          <cell r="B20">
            <v>114844</v>
          </cell>
          <cell r="C20" t="str">
            <v>四川太极大药房连锁有限公司成华区培华东路药店</v>
          </cell>
          <cell r="D20" t="str">
            <v>东门片区</v>
          </cell>
          <cell r="E20" t="str">
            <v>毛静静</v>
          </cell>
          <cell r="F20" t="str">
            <v>B1</v>
          </cell>
          <cell r="G20">
            <v>120</v>
          </cell>
        </row>
        <row r="21">
          <cell r="B21">
            <v>2527</v>
          </cell>
          <cell r="C21" t="str">
            <v>四川太极大药房连锁有限公司青羊区光华村街药店</v>
          </cell>
          <cell r="D21" t="str">
            <v>西门片区</v>
          </cell>
          <cell r="E21" t="str">
            <v>刘琴英</v>
          </cell>
          <cell r="F21" t="str">
            <v>B1</v>
          </cell>
          <cell r="G21">
            <v>120</v>
          </cell>
        </row>
        <row r="22">
          <cell r="B22">
            <v>117184</v>
          </cell>
          <cell r="C22" t="str">
            <v>四川太极大药房连锁有限公司锦江区静沙南路药店</v>
          </cell>
          <cell r="D22" t="str">
            <v>东门片区</v>
          </cell>
          <cell r="E22" t="str">
            <v>毛静静</v>
          </cell>
          <cell r="F22" t="str">
            <v>B1</v>
          </cell>
          <cell r="G22">
            <v>120</v>
          </cell>
        </row>
        <row r="23">
          <cell r="B23">
            <v>108656</v>
          </cell>
          <cell r="C23" t="str">
            <v>四川太极大药房连锁有限公司新津县五津镇五津西路二药房</v>
          </cell>
          <cell r="D23" t="str">
            <v>新津片</v>
          </cell>
          <cell r="E23" t="str">
            <v>王燕丽</v>
          </cell>
          <cell r="F23" t="str">
            <v>B1</v>
          </cell>
          <cell r="G23">
            <v>120</v>
          </cell>
        </row>
        <row r="24">
          <cell r="B24">
            <v>2526</v>
          </cell>
          <cell r="C24" t="str">
            <v>四川太极大药房连锁有限公司新都区新繁镇繁江北路药店</v>
          </cell>
          <cell r="D24" t="str">
            <v>东门片区</v>
          </cell>
          <cell r="E24" t="str">
            <v>毛静静</v>
          </cell>
          <cell r="F24" t="str">
            <v>B1</v>
          </cell>
          <cell r="G24">
            <v>120</v>
          </cell>
        </row>
        <row r="25">
          <cell r="B25">
            <v>2757</v>
          </cell>
          <cell r="C25" t="str">
            <v>四川太极大药房连锁有限公司成华区华泰路药店</v>
          </cell>
          <cell r="D25" t="str">
            <v>东门片区</v>
          </cell>
          <cell r="E25" t="str">
            <v>毛静静</v>
          </cell>
          <cell r="F25" t="str">
            <v>B1</v>
          </cell>
          <cell r="G25">
            <v>120</v>
          </cell>
        </row>
        <row r="26">
          <cell r="B26">
            <v>2512</v>
          </cell>
          <cell r="C26" t="str">
            <v>四川太极大药房连锁有限公司成华区羊子山西路药店</v>
          </cell>
          <cell r="D26" t="str">
            <v>东门片区</v>
          </cell>
          <cell r="E26" t="str">
            <v>毛静静</v>
          </cell>
          <cell r="F26" t="str">
            <v>B1</v>
          </cell>
          <cell r="G26">
            <v>120</v>
          </cell>
        </row>
        <row r="27">
          <cell r="B27">
            <v>107658</v>
          </cell>
          <cell r="C27" t="str">
            <v>四川太极大药房连锁有限公司新都区新都街道万和北路药店</v>
          </cell>
          <cell r="D27" t="str">
            <v>东门片区</v>
          </cell>
          <cell r="E27" t="str">
            <v>毛静静</v>
          </cell>
          <cell r="F27" t="str">
            <v>B1</v>
          </cell>
          <cell r="G27">
            <v>120</v>
          </cell>
        </row>
        <row r="28">
          <cell r="B28">
            <v>2729</v>
          </cell>
          <cell r="C28" t="str">
            <v>四川太极大药房连锁有限公司高新区新园大道药店</v>
          </cell>
          <cell r="D28" t="str">
            <v>南门片区</v>
          </cell>
          <cell r="E28" t="str">
            <v>陈冰雪</v>
          </cell>
          <cell r="F28" t="str">
            <v>B1</v>
          </cell>
          <cell r="G28">
            <v>120</v>
          </cell>
        </row>
        <row r="29">
          <cell r="B29">
            <v>118074</v>
          </cell>
          <cell r="C29" t="str">
            <v>四川太极大药房连锁有限公司成都高新区泰和二街药店</v>
          </cell>
          <cell r="D29" t="str">
            <v>南门片区</v>
          </cell>
          <cell r="E29" t="str">
            <v>陈冰雪</v>
          </cell>
          <cell r="F29" t="str">
            <v>B1</v>
          </cell>
          <cell r="G29">
            <v>120</v>
          </cell>
        </row>
        <row r="30">
          <cell r="B30">
            <v>2817</v>
          </cell>
          <cell r="C30" t="str">
            <v>四川太极大药房连锁有限公司锦江区通盈街药店</v>
          </cell>
          <cell r="D30" t="str">
            <v>东门片区</v>
          </cell>
          <cell r="E30" t="str">
            <v>毛静静</v>
          </cell>
          <cell r="F30" t="str">
            <v>B1</v>
          </cell>
          <cell r="G30">
            <v>120</v>
          </cell>
        </row>
        <row r="31">
          <cell r="B31">
            <v>120844</v>
          </cell>
          <cell r="C31" t="str">
            <v>四川太极大药房连锁有限公司彭州市致和镇南三环路药店</v>
          </cell>
          <cell r="D31" t="str">
            <v>东门片区</v>
          </cell>
          <cell r="E31" t="str">
            <v>毛静静</v>
          </cell>
          <cell r="F31" t="str">
            <v>B1</v>
          </cell>
          <cell r="G31">
            <v>120</v>
          </cell>
        </row>
        <row r="32">
          <cell r="B32">
            <v>105910</v>
          </cell>
          <cell r="C32" t="str">
            <v>四川太极大药房连锁有限公司高新区紫薇东路药店</v>
          </cell>
          <cell r="D32" t="str">
            <v>旗舰片区</v>
          </cell>
          <cell r="E32" t="str">
            <v>谭勤娟</v>
          </cell>
          <cell r="F32" t="str">
            <v>B1</v>
          </cell>
          <cell r="G32">
            <v>120</v>
          </cell>
        </row>
        <row r="33">
          <cell r="B33">
            <v>2735</v>
          </cell>
          <cell r="C33" t="str">
            <v>四川太极大药房连锁有限公司锦江区观音桥街药店</v>
          </cell>
          <cell r="D33" t="str">
            <v>东门片区</v>
          </cell>
          <cell r="E33" t="str">
            <v>毛静静</v>
          </cell>
          <cell r="F33" t="str">
            <v>B1</v>
          </cell>
          <cell r="G33">
            <v>120</v>
          </cell>
        </row>
        <row r="34">
          <cell r="B34">
            <v>114622</v>
          </cell>
          <cell r="C34" t="str">
            <v>四川太极大药房连锁有限公司成华区东昌路一药店</v>
          </cell>
          <cell r="D34" t="str">
            <v>东门片区</v>
          </cell>
          <cell r="E34" t="str">
            <v>毛静静</v>
          </cell>
          <cell r="F34" t="str">
            <v>B1</v>
          </cell>
          <cell r="G34">
            <v>120</v>
          </cell>
        </row>
        <row r="35">
          <cell r="B35">
            <v>103198</v>
          </cell>
          <cell r="C35" t="str">
            <v>四川太极大药房连锁有限公司青羊区贝森北路药店</v>
          </cell>
          <cell r="D35" t="str">
            <v>西门片区</v>
          </cell>
          <cell r="E35" t="str">
            <v>刘琴英</v>
          </cell>
          <cell r="F35" t="str">
            <v>B1</v>
          </cell>
          <cell r="G35">
            <v>120</v>
          </cell>
        </row>
        <row r="36">
          <cell r="B36">
            <v>2914</v>
          </cell>
          <cell r="C36" t="str">
            <v>四川太极大药房连锁有限公司崇州市怀远镇新正东街药店</v>
          </cell>
          <cell r="D36" t="str">
            <v>崇州片区</v>
          </cell>
          <cell r="E36" t="str">
            <v>黄梅</v>
          </cell>
          <cell r="F36" t="str">
            <v>B1</v>
          </cell>
          <cell r="G36">
            <v>120</v>
          </cell>
        </row>
        <row r="37">
          <cell r="B37">
            <v>114286</v>
          </cell>
          <cell r="C37" t="str">
            <v>四川太极大药房连锁有限公司青羊区光华北五路药店</v>
          </cell>
          <cell r="D37" t="str">
            <v>南门片区</v>
          </cell>
          <cell r="E37" t="str">
            <v>陈冰雪</v>
          </cell>
          <cell r="F37" t="str">
            <v>B1</v>
          </cell>
          <cell r="G37">
            <v>120</v>
          </cell>
        </row>
        <row r="38">
          <cell r="B38">
            <v>106399</v>
          </cell>
          <cell r="C38" t="str">
            <v>四川太极大药房连锁有限公司青羊区蜀辉路药店</v>
          </cell>
          <cell r="D38" t="str">
            <v>南门片区</v>
          </cell>
          <cell r="E38" t="str">
            <v>陈冰雪</v>
          </cell>
          <cell r="F38" t="str">
            <v>B1</v>
          </cell>
          <cell r="G38">
            <v>120</v>
          </cell>
        </row>
        <row r="39">
          <cell r="B39">
            <v>2479</v>
          </cell>
          <cell r="C39" t="str">
            <v>四川太极大药房连锁有限公司武侯区顺和街药店</v>
          </cell>
          <cell r="D39" t="str">
            <v>西门片区</v>
          </cell>
          <cell r="E39" t="str">
            <v>刘琴英</v>
          </cell>
          <cell r="F39" t="str">
            <v>B1</v>
          </cell>
          <cell r="G39">
            <v>120</v>
          </cell>
        </row>
        <row r="40">
          <cell r="B40">
            <v>2730</v>
          </cell>
          <cell r="C40" t="str">
            <v>四川太极大药房连锁有限公司锦江区水杉街药店</v>
          </cell>
          <cell r="D40" t="str">
            <v>东门片区</v>
          </cell>
          <cell r="E40" t="str">
            <v>毛静静</v>
          </cell>
          <cell r="F40" t="str">
            <v>B1</v>
          </cell>
          <cell r="G40">
            <v>120</v>
          </cell>
        </row>
        <row r="41">
          <cell r="B41">
            <v>2520</v>
          </cell>
          <cell r="C41" t="str">
            <v>四川太极大药房连锁有限公司成华区高车一路药店</v>
          </cell>
          <cell r="D41" t="str">
            <v>东门片区</v>
          </cell>
          <cell r="E41" t="str">
            <v>毛静静</v>
          </cell>
          <cell r="F41" t="str">
            <v>B2</v>
          </cell>
          <cell r="G41">
            <v>120</v>
          </cell>
        </row>
        <row r="42">
          <cell r="B42">
            <v>2893</v>
          </cell>
          <cell r="C42" t="str">
            <v>四川太极大药房连锁有限公司都江堰市灌口镇蒲阳路药店</v>
          </cell>
          <cell r="D42" t="str">
            <v>城郊一片</v>
          </cell>
          <cell r="E42" t="str">
            <v>郑红艳</v>
          </cell>
          <cell r="F42" t="str">
            <v>B2</v>
          </cell>
          <cell r="G42">
            <v>120</v>
          </cell>
        </row>
        <row r="43">
          <cell r="B43">
            <v>104428</v>
          </cell>
          <cell r="C43" t="str">
            <v>四川太极大药房连锁有限公司崇州市崇阳镇永康东路药店 </v>
          </cell>
          <cell r="D43" t="str">
            <v>崇州片区</v>
          </cell>
          <cell r="E43" t="str">
            <v>黄梅</v>
          </cell>
          <cell r="F43" t="str">
            <v>B2</v>
          </cell>
          <cell r="G43">
            <v>120</v>
          </cell>
        </row>
        <row r="44">
          <cell r="B44">
            <v>2471</v>
          </cell>
          <cell r="C44" t="str">
            <v>四川太极大药房连锁有限公司青羊区清江东路药店</v>
          </cell>
          <cell r="D44" t="str">
            <v>西门片区</v>
          </cell>
          <cell r="E44" t="str">
            <v>刘琴英</v>
          </cell>
          <cell r="F44" t="str">
            <v>B2</v>
          </cell>
          <cell r="G44">
            <v>120</v>
          </cell>
        </row>
        <row r="45">
          <cell r="B45">
            <v>2802</v>
          </cell>
          <cell r="C45" t="str">
            <v>四川太极大药房连锁有限公司青羊区金丝街药店</v>
          </cell>
          <cell r="D45" t="str">
            <v>西门片区</v>
          </cell>
          <cell r="E45" t="str">
            <v>刘琴英</v>
          </cell>
          <cell r="F45" t="str">
            <v>B2</v>
          </cell>
          <cell r="G45">
            <v>120</v>
          </cell>
        </row>
        <row r="46">
          <cell r="B46">
            <v>2904</v>
          </cell>
          <cell r="C46" t="str">
            <v>四川太极大药房连锁有限公司都江堰幸福镇景中路药店</v>
          </cell>
          <cell r="D46" t="str">
            <v>城郊一片</v>
          </cell>
          <cell r="E46" t="str">
            <v>郑红艳</v>
          </cell>
          <cell r="F46" t="str">
            <v>B2</v>
          </cell>
          <cell r="G46">
            <v>120</v>
          </cell>
        </row>
        <row r="47">
          <cell r="B47">
            <v>2443</v>
          </cell>
          <cell r="C47" t="str">
            <v>四川太极大药房连锁有限公司金牛区枣子巷药店</v>
          </cell>
          <cell r="D47" t="str">
            <v>西门片区</v>
          </cell>
          <cell r="E47" t="str">
            <v>刘琴英</v>
          </cell>
          <cell r="F47" t="str">
            <v>B2</v>
          </cell>
          <cell r="G47">
            <v>120</v>
          </cell>
        </row>
        <row r="48">
          <cell r="B48">
            <v>138202</v>
          </cell>
          <cell r="C48" t="str">
            <v>雅安市太极智慧云医药科技有限公司</v>
          </cell>
          <cell r="D48" t="str">
            <v>南门片区</v>
          </cell>
          <cell r="E48" t="str">
            <v>陈冰雪</v>
          </cell>
          <cell r="F48" t="str">
            <v>B2</v>
          </cell>
          <cell r="G48">
            <v>120</v>
          </cell>
        </row>
        <row r="49">
          <cell r="B49">
            <v>105267</v>
          </cell>
          <cell r="C49" t="str">
            <v>四川太极大药房连锁有限公司金牛区蜀汉路药店</v>
          </cell>
          <cell r="D49" t="str">
            <v>西门片区</v>
          </cell>
          <cell r="E49" t="str">
            <v>刘琴英</v>
          </cell>
          <cell r="F49" t="str">
            <v>B2</v>
          </cell>
          <cell r="G49">
            <v>120</v>
          </cell>
        </row>
        <row r="50">
          <cell r="B50">
            <v>102565</v>
          </cell>
          <cell r="C50" t="str">
            <v>四川太极大药房连锁有限公司武侯区佳灵路药店</v>
          </cell>
          <cell r="D50" t="str">
            <v>西门片区</v>
          </cell>
          <cell r="E50" t="str">
            <v>刘琴英</v>
          </cell>
          <cell r="F50" t="str">
            <v>B2</v>
          </cell>
          <cell r="G50">
            <v>120</v>
          </cell>
        </row>
        <row r="51">
          <cell r="B51">
            <v>2451</v>
          </cell>
          <cell r="C51" t="str">
            <v>四川太极大药房连锁有限公司高新区土龙路药店</v>
          </cell>
          <cell r="D51" t="str">
            <v>西门片区</v>
          </cell>
          <cell r="E51" t="str">
            <v>刘琴英</v>
          </cell>
          <cell r="F51" t="str">
            <v>B2</v>
          </cell>
          <cell r="G51">
            <v>120</v>
          </cell>
        </row>
        <row r="52">
          <cell r="B52">
            <v>116919</v>
          </cell>
          <cell r="C52" t="str">
            <v>四川太极大药房连锁有限公司武侯区科华北路药店</v>
          </cell>
          <cell r="D52" t="str">
            <v>旗舰片区</v>
          </cell>
          <cell r="E52" t="str">
            <v>谭勤娟</v>
          </cell>
          <cell r="F52" t="str">
            <v>B2</v>
          </cell>
          <cell r="G52">
            <v>120</v>
          </cell>
        </row>
        <row r="53">
          <cell r="B53">
            <v>116482</v>
          </cell>
          <cell r="C53" t="str">
            <v>四川太极大药房连锁有限公司锦江区宏济中路药店</v>
          </cell>
          <cell r="D53" t="str">
            <v>旗舰片区</v>
          </cell>
          <cell r="E53" t="str">
            <v>谭勤娟</v>
          </cell>
          <cell r="F53" t="str">
            <v>B2</v>
          </cell>
          <cell r="G53">
            <v>120</v>
          </cell>
        </row>
        <row r="54">
          <cell r="B54">
            <v>2483</v>
          </cell>
          <cell r="C54" t="str">
            <v>四川太极大药房连锁有限公司金牛区蓉北商贸大道药店</v>
          </cell>
          <cell r="D54" t="str">
            <v>西门片区</v>
          </cell>
          <cell r="E54" t="str">
            <v>刘琴英</v>
          </cell>
          <cell r="F54" t="str">
            <v>B2</v>
          </cell>
          <cell r="G54">
            <v>120</v>
          </cell>
        </row>
        <row r="55">
          <cell r="B55">
            <v>2722</v>
          </cell>
          <cell r="C55" t="str">
            <v>四川太极大药房连锁有限公司高新区大源三期药店</v>
          </cell>
          <cell r="D55" t="str">
            <v>南门片区</v>
          </cell>
          <cell r="E55" t="str">
            <v>陈冰雪</v>
          </cell>
          <cell r="F55" t="str">
            <v>C1</v>
          </cell>
          <cell r="G55">
            <v>100</v>
          </cell>
        </row>
        <row r="56">
          <cell r="B56">
            <v>2876</v>
          </cell>
          <cell r="C56" t="str">
            <v>四川太极大药房连锁有限公司新津县邓双镇飞雪路药店</v>
          </cell>
          <cell r="D56" t="str">
            <v>新津片</v>
          </cell>
          <cell r="E56" t="str">
            <v>王燕丽</v>
          </cell>
          <cell r="F56" t="str">
            <v>C1</v>
          </cell>
          <cell r="G56">
            <v>100</v>
          </cell>
        </row>
        <row r="57">
          <cell r="B57">
            <v>2797</v>
          </cell>
          <cell r="C57" t="str">
            <v>四川太极大药房连锁有限公司成华区杉板桥南一路药店</v>
          </cell>
          <cell r="D57" t="str">
            <v>东门片区</v>
          </cell>
          <cell r="E57" t="str">
            <v>毛静静</v>
          </cell>
          <cell r="F57" t="str">
            <v>C1</v>
          </cell>
          <cell r="G57">
            <v>100</v>
          </cell>
        </row>
        <row r="58">
          <cell r="B58">
            <v>2466</v>
          </cell>
          <cell r="C58" t="str">
            <v>四川太极大药房连锁有限公司金牛区交大路第三药店</v>
          </cell>
          <cell r="D58" t="str">
            <v>西门片区</v>
          </cell>
          <cell r="E58" t="str">
            <v>刘琴英</v>
          </cell>
          <cell r="F58" t="str">
            <v>C1</v>
          </cell>
          <cell r="G58">
            <v>100</v>
          </cell>
        </row>
        <row r="59">
          <cell r="B59">
            <v>2804</v>
          </cell>
          <cell r="C59" t="str">
            <v>四川太极大药房连锁有限公司郫县郫筒镇一环路东南段药店</v>
          </cell>
          <cell r="D59" t="str">
            <v>西门片区</v>
          </cell>
          <cell r="E59" t="str">
            <v>刘琴英</v>
          </cell>
          <cell r="F59" t="str">
            <v>C1</v>
          </cell>
          <cell r="G59">
            <v>100</v>
          </cell>
        </row>
        <row r="60">
          <cell r="B60">
            <v>111400</v>
          </cell>
          <cell r="C60" t="str">
            <v>四川太极大药房连锁有限公司邛崃市文君街道杏林路药店</v>
          </cell>
          <cell r="D60" t="str">
            <v>城郊一片</v>
          </cell>
          <cell r="E60" t="str">
            <v>郑红艳</v>
          </cell>
          <cell r="F60" t="str">
            <v>C1</v>
          </cell>
          <cell r="G60">
            <v>100</v>
          </cell>
        </row>
        <row r="61">
          <cell r="B61">
            <v>102934</v>
          </cell>
          <cell r="C61" t="str">
            <v>四川太极大药房连锁有限公司金牛区银河北街药店</v>
          </cell>
          <cell r="D61" t="str">
            <v>西门片区</v>
          </cell>
          <cell r="E61" t="str">
            <v>刘琴英</v>
          </cell>
          <cell r="F61" t="str">
            <v>C1</v>
          </cell>
          <cell r="G61">
            <v>100</v>
          </cell>
        </row>
        <row r="62">
          <cell r="B62">
            <v>103639</v>
          </cell>
          <cell r="C62" t="str">
            <v>四川太极大药房连锁有限公司成华区金马河路药店</v>
          </cell>
          <cell r="D62" t="str">
            <v>南门片区</v>
          </cell>
          <cell r="E62" t="str">
            <v>陈冰雪</v>
          </cell>
          <cell r="F62" t="str">
            <v>C1</v>
          </cell>
          <cell r="G62">
            <v>100</v>
          </cell>
        </row>
        <row r="63">
          <cell r="B63">
            <v>119263</v>
          </cell>
          <cell r="C63" t="str">
            <v>四川太极大药房连锁有限公司青羊区蜀源路药店</v>
          </cell>
          <cell r="D63" t="str">
            <v>南门片区</v>
          </cell>
          <cell r="E63" t="str">
            <v>陈冰雪</v>
          </cell>
          <cell r="F63" t="str">
            <v>C1</v>
          </cell>
          <cell r="G63">
            <v>100</v>
          </cell>
        </row>
        <row r="64">
          <cell r="B64">
            <v>2854</v>
          </cell>
          <cell r="C64" t="str">
            <v>四川太极大药房连锁有限公司大邑县晋原镇通达东路五段药店</v>
          </cell>
          <cell r="D64" t="str">
            <v>城郊一片</v>
          </cell>
          <cell r="E64" t="str">
            <v>郑红艳</v>
          </cell>
          <cell r="F64" t="str">
            <v>C1</v>
          </cell>
          <cell r="G64">
            <v>80</v>
          </cell>
        </row>
        <row r="65">
          <cell r="B65">
            <v>297863</v>
          </cell>
          <cell r="C65" t="str">
            <v>四川太极大药房连锁有限公司锦江区大田坎街药店</v>
          </cell>
          <cell r="D65" t="str">
            <v>东门片区</v>
          </cell>
          <cell r="E65" t="str">
            <v>毛静静</v>
          </cell>
          <cell r="F65" t="str">
            <v>C1</v>
          </cell>
          <cell r="G65">
            <v>80</v>
          </cell>
        </row>
        <row r="66">
          <cell r="B66">
            <v>2808</v>
          </cell>
          <cell r="C66" t="str">
            <v>四川太极大药房连锁有限公司成华区崔家店路药店</v>
          </cell>
          <cell r="D66" t="str">
            <v>东门片区</v>
          </cell>
          <cell r="E66" t="str">
            <v>毛静静</v>
          </cell>
          <cell r="F66" t="str">
            <v>C1</v>
          </cell>
          <cell r="G66">
            <v>80</v>
          </cell>
        </row>
        <row r="67">
          <cell r="B67">
            <v>2819</v>
          </cell>
          <cell r="C67" t="str">
            <v>四川太极大药房连锁有限公司成华区华油路药店</v>
          </cell>
          <cell r="D67" t="str">
            <v>东门片区</v>
          </cell>
          <cell r="E67" t="str">
            <v>毛静静</v>
          </cell>
          <cell r="F67" t="str">
            <v>C1</v>
          </cell>
          <cell r="G67">
            <v>80</v>
          </cell>
        </row>
        <row r="68">
          <cell r="B68">
            <v>2778</v>
          </cell>
          <cell r="C68" t="str">
            <v>四川太极大药房连锁有限公司郫县郫筒镇东大街药店</v>
          </cell>
          <cell r="D68" t="str">
            <v>西门片区</v>
          </cell>
          <cell r="E68" t="str">
            <v>刘琴英</v>
          </cell>
          <cell r="F68" t="str">
            <v>C1</v>
          </cell>
          <cell r="G68">
            <v>80</v>
          </cell>
        </row>
        <row r="69">
          <cell r="B69">
            <v>2826</v>
          </cell>
          <cell r="C69" t="str">
            <v>四川太极大药房连锁有限公司青羊区北东街药店</v>
          </cell>
          <cell r="D69" t="str">
            <v>西门片区</v>
          </cell>
          <cell r="E69" t="str">
            <v>刘琴英</v>
          </cell>
          <cell r="F69" t="str">
            <v>C1</v>
          </cell>
          <cell r="G69">
            <v>80</v>
          </cell>
        </row>
        <row r="70">
          <cell r="B70">
            <v>2751</v>
          </cell>
          <cell r="C70" t="str">
            <v>四川太极大药房连锁有限公司高新区新乐中街药店</v>
          </cell>
          <cell r="D70" t="str">
            <v>南门片区</v>
          </cell>
          <cell r="E70" t="str">
            <v>陈冰雪</v>
          </cell>
          <cell r="F70" t="str">
            <v>C1</v>
          </cell>
          <cell r="G70">
            <v>80</v>
          </cell>
        </row>
        <row r="71">
          <cell r="B71">
            <v>113299</v>
          </cell>
          <cell r="C71" t="str">
            <v>四川太极大药房连锁有限公司武侯区倪家桥路药店</v>
          </cell>
          <cell r="D71" t="str">
            <v>旗舰片区</v>
          </cell>
          <cell r="E71" t="str">
            <v>谭勤娟</v>
          </cell>
          <cell r="F71" t="str">
            <v>C1</v>
          </cell>
          <cell r="G71">
            <v>80</v>
          </cell>
        </row>
        <row r="72">
          <cell r="B72">
            <v>108277</v>
          </cell>
          <cell r="C72" t="str">
            <v>四川太极大药房连锁有限公司金牛区银沙路药店</v>
          </cell>
          <cell r="D72" t="str">
            <v>西门片区</v>
          </cell>
          <cell r="E72" t="str">
            <v>刘琴英</v>
          </cell>
          <cell r="F72" t="str">
            <v>C1</v>
          </cell>
          <cell r="G72">
            <v>80</v>
          </cell>
        </row>
        <row r="73">
          <cell r="B73">
            <v>101453</v>
          </cell>
          <cell r="C73" t="str">
            <v>四川太极大药房连锁有限公司温江区公平街道江安路药店</v>
          </cell>
          <cell r="D73" t="str">
            <v>南门片区</v>
          </cell>
          <cell r="E73" t="str">
            <v>陈冰雪</v>
          </cell>
          <cell r="F73" t="str">
            <v>C1</v>
          </cell>
          <cell r="G73">
            <v>80</v>
          </cell>
        </row>
        <row r="74">
          <cell r="B74">
            <v>2497</v>
          </cell>
          <cell r="C74" t="str">
            <v>四川太极大药房连锁有限公司新都区新都街道兴乐北路药店</v>
          </cell>
          <cell r="D74" t="str">
            <v>东门片区</v>
          </cell>
          <cell r="E74" t="str">
            <v>毛静静</v>
          </cell>
          <cell r="F74" t="str">
            <v>C1</v>
          </cell>
          <cell r="G74">
            <v>80</v>
          </cell>
        </row>
        <row r="75">
          <cell r="B75">
            <v>2910</v>
          </cell>
          <cell r="C75" t="str">
            <v>四川太极大药房连锁有限公司崇州市崇阳镇金带街药店</v>
          </cell>
          <cell r="D75" t="str">
            <v>崇州片区</v>
          </cell>
          <cell r="E75" t="str">
            <v>黄梅</v>
          </cell>
          <cell r="F75" t="str">
            <v>C1</v>
          </cell>
          <cell r="G75">
            <v>80</v>
          </cell>
        </row>
        <row r="76">
          <cell r="B76">
            <v>122906</v>
          </cell>
          <cell r="C76" t="str">
            <v>四川太极大药房连锁有限公司新都区斑竹园街道医贸大道药店</v>
          </cell>
          <cell r="D76" t="str">
            <v>东门片区</v>
          </cell>
          <cell r="E76" t="str">
            <v>毛静静</v>
          </cell>
          <cell r="F76" t="str">
            <v>C1</v>
          </cell>
          <cell r="G76">
            <v>80</v>
          </cell>
        </row>
        <row r="77">
          <cell r="B77">
            <v>113833</v>
          </cell>
          <cell r="C77" t="str">
            <v>四川太极大药房连锁有限公司青羊区光华西一路药店</v>
          </cell>
          <cell r="D77" t="str">
            <v>南门片区</v>
          </cell>
          <cell r="E77" t="str">
            <v>陈冰雪</v>
          </cell>
          <cell r="F77" t="str">
            <v>C1</v>
          </cell>
          <cell r="G77">
            <v>80</v>
          </cell>
        </row>
        <row r="78">
          <cell r="B78">
            <v>107728</v>
          </cell>
          <cell r="C78" t="str">
            <v>四川太极大药房连锁有限公司大邑县晋原镇北街药店</v>
          </cell>
          <cell r="D78" t="str">
            <v>城郊一片</v>
          </cell>
          <cell r="E78" t="str">
            <v>郑红艳</v>
          </cell>
          <cell r="F78" t="str">
            <v>C1</v>
          </cell>
          <cell r="G78">
            <v>80</v>
          </cell>
        </row>
        <row r="79">
          <cell r="B79">
            <v>2304</v>
          </cell>
          <cell r="C79" t="str">
            <v>四川太极大药房连锁有限公司成都高新区天久南巷药店</v>
          </cell>
          <cell r="D79" t="str">
            <v>南门片区</v>
          </cell>
          <cell r="E79" t="str">
            <v>陈冰雪</v>
          </cell>
          <cell r="F79" t="str">
            <v>C1</v>
          </cell>
          <cell r="G79">
            <v>80</v>
          </cell>
        </row>
        <row r="80">
          <cell r="B80">
            <v>105751</v>
          </cell>
          <cell r="C80" t="str">
            <v>四川太极大药房连锁有限公司高新区新下街药店</v>
          </cell>
          <cell r="D80" t="str">
            <v>南门片区</v>
          </cell>
          <cell r="E80" t="str">
            <v>陈冰雪</v>
          </cell>
          <cell r="F80" t="str">
            <v>C1</v>
          </cell>
          <cell r="G80">
            <v>80</v>
          </cell>
        </row>
        <row r="81">
          <cell r="B81">
            <v>106865</v>
          </cell>
          <cell r="C81" t="str">
            <v>四川太极大药房连锁有限公司武侯区丝竹路药店</v>
          </cell>
          <cell r="D81" t="str">
            <v>旗舰片区</v>
          </cell>
          <cell r="E81" t="str">
            <v>谭勤娟</v>
          </cell>
          <cell r="F81" t="str">
            <v>C1</v>
          </cell>
          <cell r="G81">
            <v>80</v>
          </cell>
        </row>
        <row r="82">
          <cell r="B82">
            <v>104533</v>
          </cell>
          <cell r="C82" t="str">
            <v>四川太极大药房连锁有限公司大邑县晋原镇潘家街药店</v>
          </cell>
          <cell r="D82" t="str">
            <v>城郊一片</v>
          </cell>
          <cell r="E82" t="str">
            <v>郑红艳</v>
          </cell>
          <cell r="F82" t="str">
            <v>C1</v>
          </cell>
          <cell r="G82">
            <v>80</v>
          </cell>
        </row>
        <row r="83">
          <cell r="B83">
            <v>2813</v>
          </cell>
          <cell r="C83" t="str">
            <v>四川太极大药房连锁有限公司青羊区红星路药店</v>
          </cell>
          <cell r="D83" t="str">
            <v>旗舰片区</v>
          </cell>
          <cell r="E83" t="str">
            <v>谭勤娟</v>
          </cell>
          <cell r="F83" t="str">
            <v>C1</v>
          </cell>
          <cell r="G83">
            <v>80</v>
          </cell>
        </row>
        <row r="84">
          <cell r="B84">
            <v>2886</v>
          </cell>
          <cell r="C84" t="str">
            <v>四川太极大药房连锁有限公司都江堰市幸福镇翔凤路药店</v>
          </cell>
          <cell r="D84" t="str">
            <v>城郊一片</v>
          </cell>
          <cell r="E84" t="str">
            <v>郑红艳</v>
          </cell>
          <cell r="F84" t="str">
            <v>C1</v>
          </cell>
          <cell r="G84">
            <v>80</v>
          </cell>
        </row>
        <row r="85">
          <cell r="B85">
            <v>2907</v>
          </cell>
          <cell r="C85" t="str">
            <v>四川太极大药房连锁有限公司温江区柳城镇凤溪大道药店</v>
          </cell>
          <cell r="D85" t="str">
            <v>南门片区</v>
          </cell>
          <cell r="E85" t="str">
            <v>陈冰雪</v>
          </cell>
          <cell r="F85" t="str">
            <v>C1</v>
          </cell>
          <cell r="G85">
            <v>80</v>
          </cell>
        </row>
        <row r="86">
          <cell r="B86">
            <v>2865</v>
          </cell>
          <cell r="C86" t="str">
            <v>四川太极大药房连锁有限公司邛崃市临邛镇洪川小区药店</v>
          </cell>
          <cell r="D86" t="str">
            <v>城郊一片</v>
          </cell>
          <cell r="E86" t="str">
            <v>郑红艳</v>
          </cell>
          <cell r="F86" t="str">
            <v>C1</v>
          </cell>
          <cell r="G86">
            <v>80</v>
          </cell>
        </row>
        <row r="87">
          <cell r="B87">
            <v>2852</v>
          </cell>
          <cell r="C87" t="str">
            <v>四川太极大药房连锁有限公司大邑县晋原镇子龙街药店</v>
          </cell>
          <cell r="D87" t="str">
            <v>城郊一片</v>
          </cell>
          <cell r="E87" t="str">
            <v>郑红艳</v>
          </cell>
          <cell r="F87" t="str">
            <v>C1</v>
          </cell>
          <cell r="G87">
            <v>80</v>
          </cell>
        </row>
        <row r="88">
          <cell r="B88">
            <v>102935</v>
          </cell>
          <cell r="C88" t="str">
            <v>四川太极大药房连锁有限公司青羊区童子街药店</v>
          </cell>
          <cell r="D88" t="str">
            <v>旗舰片区</v>
          </cell>
          <cell r="E88" t="str">
            <v>谭勤娟</v>
          </cell>
          <cell r="F88" t="str">
            <v>C1</v>
          </cell>
          <cell r="G88">
            <v>80</v>
          </cell>
        </row>
        <row r="89">
          <cell r="B89">
            <v>2916</v>
          </cell>
          <cell r="C89" t="str">
            <v>四川太极大药房连锁有限公司崇州市崇阳镇尚贤坊街药店</v>
          </cell>
          <cell r="D89" t="str">
            <v>崇州片区</v>
          </cell>
          <cell r="E89" t="str">
            <v>黄梅</v>
          </cell>
          <cell r="F89" t="str">
            <v>C1</v>
          </cell>
          <cell r="G89">
            <v>80</v>
          </cell>
        </row>
        <row r="90">
          <cell r="B90">
            <v>2874</v>
          </cell>
          <cell r="C90" t="str">
            <v>四川太极大药房连锁有限公司大邑县晋原镇东街药店</v>
          </cell>
          <cell r="D90" t="str">
            <v>城郊一片</v>
          </cell>
          <cell r="E90" t="str">
            <v>郑红艳</v>
          </cell>
          <cell r="F90" t="str">
            <v>C1</v>
          </cell>
          <cell r="G90">
            <v>80</v>
          </cell>
        </row>
        <row r="91">
          <cell r="B91">
            <v>2414</v>
          </cell>
          <cell r="C91" t="str">
            <v>四川太极大药房连锁有限公司青羊区大石西路药店</v>
          </cell>
          <cell r="D91" t="str">
            <v>南门片区</v>
          </cell>
          <cell r="E91" t="str">
            <v>陈冰雪</v>
          </cell>
          <cell r="F91" t="str">
            <v>C1</v>
          </cell>
          <cell r="G91">
            <v>80</v>
          </cell>
        </row>
        <row r="92">
          <cell r="B92">
            <v>2717</v>
          </cell>
          <cell r="C92" t="str">
            <v>四川太极大药房连锁有限公司成华区万宇路药店</v>
          </cell>
          <cell r="D92" t="str">
            <v>南门片区</v>
          </cell>
          <cell r="E92" t="str">
            <v>陈冰雪</v>
          </cell>
          <cell r="F92" t="str">
            <v>C1</v>
          </cell>
          <cell r="G92">
            <v>80</v>
          </cell>
        </row>
        <row r="93">
          <cell r="B93">
            <v>2422</v>
          </cell>
          <cell r="C93" t="str">
            <v>四川太极大药房连锁有限公司金牛区金沙路药店</v>
          </cell>
          <cell r="D93" t="str">
            <v>西门片区</v>
          </cell>
          <cell r="E93" t="str">
            <v>刘琴英</v>
          </cell>
          <cell r="F93" t="str">
            <v>C1</v>
          </cell>
          <cell r="G93">
            <v>80</v>
          </cell>
        </row>
        <row r="94">
          <cell r="B94">
            <v>106485</v>
          </cell>
          <cell r="C94" t="str">
            <v>四川太极大药房连锁有限公司成都高新区元华二巷药店</v>
          </cell>
          <cell r="D94" t="str">
            <v>旗舰片区</v>
          </cell>
          <cell r="E94" t="str">
            <v>谭勤娟</v>
          </cell>
          <cell r="F94" t="str">
            <v>C1</v>
          </cell>
          <cell r="G94">
            <v>80</v>
          </cell>
        </row>
        <row r="95">
          <cell r="B95">
            <v>122198</v>
          </cell>
          <cell r="C95" t="str">
            <v>四川太极大药房连锁有限公司成华区华泰路二药店</v>
          </cell>
          <cell r="D95" t="str">
            <v>东门片区</v>
          </cell>
          <cell r="E95" t="str">
            <v>毛静静</v>
          </cell>
          <cell r="F95" t="str">
            <v>C1</v>
          </cell>
          <cell r="G95">
            <v>80</v>
          </cell>
        </row>
        <row r="96">
          <cell r="B96">
            <v>106569</v>
          </cell>
          <cell r="C96" t="str">
            <v>四川太极大药房连锁有限公司武侯区大悦路药店</v>
          </cell>
          <cell r="D96" t="str">
            <v>西门片区</v>
          </cell>
          <cell r="E96" t="str">
            <v>刘琴英</v>
          </cell>
          <cell r="F96" t="str">
            <v>C1</v>
          </cell>
          <cell r="G96">
            <v>80</v>
          </cell>
        </row>
        <row r="97">
          <cell r="B97">
            <v>2771</v>
          </cell>
          <cell r="C97" t="str">
            <v>四川太极大药房连锁有限公司锦江区柳翠路药店</v>
          </cell>
          <cell r="D97" t="str">
            <v>南门片区</v>
          </cell>
          <cell r="E97" t="str">
            <v>陈冰雪</v>
          </cell>
          <cell r="F97" t="str">
            <v>C1</v>
          </cell>
          <cell r="G97">
            <v>80</v>
          </cell>
        </row>
        <row r="98">
          <cell r="B98">
            <v>118951</v>
          </cell>
          <cell r="C98" t="str">
            <v>四川太极大药房连锁有限公司青羊区金祥路药店</v>
          </cell>
          <cell r="D98" t="str">
            <v>南门片区</v>
          </cell>
          <cell r="E98" t="str">
            <v>陈冰雪</v>
          </cell>
          <cell r="F98" t="str">
            <v>C1</v>
          </cell>
          <cell r="G98">
            <v>80</v>
          </cell>
        </row>
        <row r="99">
          <cell r="B99">
            <v>2714</v>
          </cell>
          <cell r="C99" t="str">
            <v>四川太极大药房连锁有限公司成华区华康路药店</v>
          </cell>
          <cell r="D99" t="str">
            <v>东门片区</v>
          </cell>
          <cell r="E99" t="str">
            <v>毛静静</v>
          </cell>
          <cell r="F99" t="str">
            <v>C1</v>
          </cell>
          <cell r="G99">
            <v>80</v>
          </cell>
        </row>
        <row r="100">
          <cell r="B100">
            <v>2715</v>
          </cell>
          <cell r="C100" t="str">
            <v>四川太极大药房连锁有限公司双流县西航港街道锦华路一段药店</v>
          </cell>
          <cell r="D100" t="str">
            <v>新津片</v>
          </cell>
          <cell r="E100" t="str">
            <v>王燕丽</v>
          </cell>
          <cell r="F100" t="str">
            <v>C1</v>
          </cell>
          <cell r="G100">
            <v>80</v>
          </cell>
        </row>
        <row r="101">
          <cell r="B101">
            <v>2153</v>
          </cell>
          <cell r="C101" t="str">
            <v>四川太极大药房连锁有限公司成都高新区吉瑞三路二药房</v>
          </cell>
          <cell r="D101" t="str">
            <v>南门片区</v>
          </cell>
          <cell r="E101" t="str">
            <v>陈冰雪</v>
          </cell>
          <cell r="F101" t="str">
            <v>C1</v>
          </cell>
          <cell r="G101">
            <v>80</v>
          </cell>
        </row>
        <row r="102">
          <cell r="B102">
            <v>2873</v>
          </cell>
          <cell r="C102" t="str">
            <v>四川太极大药房连锁有限公司大邑县沙渠镇利民街药店</v>
          </cell>
          <cell r="D102" t="str">
            <v>城郊一片</v>
          </cell>
          <cell r="E102" t="str">
            <v>郑红艳</v>
          </cell>
          <cell r="F102" t="str">
            <v>C1</v>
          </cell>
          <cell r="G102">
            <v>80</v>
          </cell>
        </row>
        <row r="103">
          <cell r="B103">
            <v>118151</v>
          </cell>
          <cell r="C103" t="str">
            <v>四川太极大药房连锁有限公司金牛区沙湾东一路药店</v>
          </cell>
          <cell r="D103" t="str">
            <v>西门片区</v>
          </cell>
          <cell r="E103" t="str">
            <v>刘琴英</v>
          </cell>
          <cell r="F103" t="str">
            <v>C1</v>
          </cell>
          <cell r="G103">
            <v>80</v>
          </cell>
        </row>
        <row r="104">
          <cell r="B104">
            <v>119622</v>
          </cell>
          <cell r="C104" t="str">
            <v>四川太极大药房连锁有限公司武侯区高攀西巷药店</v>
          </cell>
          <cell r="D104" t="str">
            <v>旗舰片区</v>
          </cell>
          <cell r="E104" t="str">
            <v>谭勤娟</v>
          </cell>
          <cell r="F104" t="str">
            <v>C1</v>
          </cell>
          <cell r="G104">
            <v>80</v>
          </cell>
        </row>
        <row r="105">
          <cell r="B105">
            <v>113025</v>
          </cell>
          <cell r="C105" t="str">
            <v>四川太极大药房连锁有限公司青羊区蜀鑫路药店</v>
          </cell>
          <cell r="D105" t="str">
            <v>南门片区</v>
          </cell>
          <cell r="E105" t="str">
            <v>陈冰雪</v>
          </cell>
          <cell r="F105" t="str">
            <v>C1</v>
          </cell>
          <cell r="G105">
            <v>80</v>
          </cell>
        </row>
        <row r="106">
          <cell r="B106">
            <v>102567</v>
          </cell>
          <cell r="C106" t="str">
            <v>四川太极大药房连锁有限公司新津县五津镇武阳西路药店</v>
          </cell>
          <cell r="D106" t="str">
            <v>新津片</v>
          </cell>
          <cell r="E106" t="str">
            <v>王燕丽</v>
          </cell>
          <cell r="F106" t="str">
            <v>C1</v>
          </cell>
          <cell r="G106">
            <v>80</v>
          </cell>
        </row>
        <row r="107">
          <cell r="B107">
            <v>103199</v>
          </cell>
          <cell r="C107" t="str">
            <v>四川太极大药房连锁有限公司成华区西林一街药店</v>
          </cell>
          <cell r="D107" t="str">
            <v>东门片区</v>
          </cell>
          <cell r="E107" t="str">
            <v>毛静静</v>
          </cell>
          <cell r="F107" t="str">
            <v>C2</v>
          </cell>
          <cell r="G107">
            <v>60</v>
          </cell>
        </row>
        <row r="108">
          <cell r="B108">
            <v>2901</v>
          </cell>
          <cell r="C108" t="str">
            <v>四川太极大药房连锁有限公司都江堰市奎光塔街道奎光路药店</v>
          </cell>
          <cell r="D108" t="str">
            <v>城郊一片</v>
          </cell>
          <cell r="E108" t="str">
            <v>郑红艳</v>
          </cell>
          <cell r="F108" t="str">
            <v>C2</v>
          </cell>
          <cell r="G108">
            <v>60</v>
          </cell>
        </row>
        <row r="109">
          <cell r="B109">
            <v>2883</v>
          </cell>
          <cell r="C109" t="str">
            <v>四川太极大药房连锁有限公司都江堰市聚源镇联建房药店</v>
          </cell>
          <cell r="D109" t="str">
            <v>城郊一片</v>
          </cell>
          <cell r="E109" t="str">
            <v>郑红艳</v>
          </cell>
          <cell r="F109" t="str">
            <v>C2</v>
          </cell>
          <cell r="G109">
            <v>60</v>
          </cell>
        </row>
        <row r="110">
          <cell r="B110">
            <v>2851</v>
          </cell>
          <cell r="C110" t="str">
            <v>四川太极大药房连锁有限公司大邑县安仁镇千禧街药店</v>
          </cell>
          <cell r="D110" t="str">
            <v>城郊一片</v>
          </cell>
          <cell r="E110" t="str">
            <v>郑红艳</v>
          </cell>
          <cell r="F110" t="str">
            <v>C2</v>
          </cell>
          <cell r="G110">
            <v>60</v>
          </cell>
        </row>
        <row r="111">
          <cell r="B111">
            <v>2888</v>
          </cell>
          <cell r="C111" t="str">
            <v>四川太极大药房连锁有限公司都江堰市蒲阳镇问道西路药店</v>
          </cell>
          <cell r="D111" t="str">
            <v>城郊一片</v>
          </cell>
          <cell r="E111" t="str">
            <v>郑红艳</v>
          </cell>
          <cell r="F111" t="str">
            <v>C2</v>
          </cell>
          <cell r="G111">
            <v>60</v>
          </cell>
        </row>
        <row r="112">
          <cell r="B112">
            <v>115971</v>
          </cell>
          <cell r="C112" t="str">
            <v>四川太极大药房连锁有限公司成都高新区天顺路药店</v>
          </cell>
          <cell r="D112" t="str">
            <v>南门片区</v>
          </cell>
          <cell r="E112" t="str">
            <v>陈冰雪</v>
          </cell>
          <cell r="F112" t="str">
            <v>C2</v>
          </cell>
          <cell r="G112">
            <v>60</v>
          </cell>
        </row>
        <row r="113">
          <cell r="B113">
            <v>117310</v>
          </cell>
          <cell r="C113" t="str">
            <v>四川太极大药房连锁有限公司武侯区长寿路药店</v>
          </cell>
          <cell r="D113" t="str">
            <v>旗舰片区</v>
          </cell>
          <cell r="E113" t="str">
            <v>谭勤娟</v>
          </cell>
          <cell r="F113" t="str">
            <v>C2</v>
          </cell>
          <cell r="G113">
            <v>60</v>
          </cell>
        </row>
        <row r="114">
          <cell r="B114">
            <v>110378</v>
          </cell>
          <cell r="C114" t="str">
            <v>四川太极大药房连锁有限公司都江堰市永丰街道宝莲路药店</v>
          </cell>
          <cell r="D114" t="str">
            <v>城郊一片</v>
          </cell>
          <cell r="E114" t="str">
            <v>郑红艳</v>
          </cell>
          <cell r="F114" t="str">
            <v>C2</v>
          </cell>
          <cell r="G114">
            <v>60</v>
          </cell>
        </row>
        <row r="115">
          <cell r="B115">
            <v>113008</v>
          </cell>
          <cell r="C115" t="str">
            <v>四川太极大药房连锁有限公司成都高新区尚锦路药店</v>
          </cell>
          <cell r="D115" t="str">
            <v>西门片区</v>
          </cell>
          <cell r="E115" t="str">
            <v>刘琴英</v>
          </cell>
          <cell r="F115" t="str">
            <v>C2</v>
          </cell>
          <cell r="G115">
            <v>60</v>
          </cell>
        </row>
        <row r="116">
          <cell r="B116">
            <v>119262</v>
          </cell>
          <cell r="C116" t="str">
            <v>四川太极大药房连锁有限公司成华区驷马桥三路药店</v>
          </cell>
          <cell r="D116" t="str">
            <v>东门片区</v>
          </cell>
          <cell r="E116" t="str">
            <v>毛静静</v>
          </cell>
          <cell r="F116" t="str">
            <v>C2</v>
          </cell>
          <cell r="G116">
            <v>60</v>
          </cell>
        </row>
        <row r="117">
          <cell r="B117">
            <v>2837</v>
          </cell>
          <cell r="C117" t="str">
            <v>四川太极大药房连锁有限公司邛崃市羊安镇永康大道药店</v>
          </cell>
          <cell r="D117" t="str">
            <v>城郊一片</v>
          </cell>
          <cell r="E117" t="str">
            <v>郑红艳</v>
          </cell>
          <cell r="F117" t="str">
            <v>C2</v>
          </cell>
          <cell r="G117">
            <v>40</v>
          </cell>
        </row>
        <row r="118">
          <cell r="B118">
            <v>112415</v>
          </cell>
          <cell r="C118" t="str">
            <v>四川太极大药房连锁有限公司金牛区五福桥东路药店</v>
          </cell>
          <cell r="D118" t="str">
            <v>西门片区</v>
          </cell>
          <cell r="E118" t="str">
            <v>刘琴英</v>
          </cell>
          <cell r="F118" t="str">
            <v>C2</v>
          </cell>
          <cell r="G118">
            <v>60</v>
          </cell>
        </row>
        <row r="119">
          <cell r="B119">
            <v>104429</v>
          </cell>
          <cell r="C119" t="str">
            <v>四川太极大药房连锁有限公司武侯区大华街药店</v>
          </cell>
          <cell r="D119" t="str">
            <v>南门片区</v>
          </cell>
          <cell r="E119" t="str">
            <v>陈冰雪</v>
          </cell>
          <cell r="F119" t="str">
            <v>C2</v>
          </cell>
          <cell r="G119">
            <v>60</v>
          </cell>
        </row>
        <row r="120">
          <cell r="B120">
            <v>2816</v>
          </cell>
          <cell r="C120" t="str">
            <v>四川太极大药房连锁有限公司成华区双林路药店</v>
          </cell>
          <cell r="D120" t="str">
            <v>东门片区</v>
          </cell>
          <cell r="E120" t="str">
            <v>毛静静</v>
          </cell>
          <cell r="F120" t="str">
            <v>C2</v>
          </cell>
          <cell r="G120">
            <v>40</v>
          </cell>
        </row>
        <row r="121">
          <cell r="B121">
            <v>2326</v>
          </cell>
          <cell r="C121" t="str">
            <v>四川太极大药房连锁有限公司成华区建业路药店</v>
          </cell>
          <cell r="D121" t="str">
            <v>旗舰片区</v>
          </cell>
          <cell r="E121" t="str">
            <v>谭勤娟</v>
          </cell>
          <cell r="F121" t="str">
            <v>C2</v>
          </cell>
          <cell r="G121">
            <v>40</v>
          </cell>
        </row>
        <row r="122">
          <cell r="B122">
            <v>102479</v>
          </cell>
          <cell r="C122" t="str">
            <v>四川太极大药房连锁有限公司锦江区劼人路药店</v>
          </cell>
          <cell r="D122" t="str">
            <v>东门片区</v>
          </cell>
          <cell r="E122" t="str">
            <v>毛静静</v>
          </cell>
          <cell r="F122" t="str">
            <v>C2</v>
          </cell>
          <cell r="G122">
            <v>60</v>
          </cell>
        </row>
        <row r="123">
          <cell r="B123">
            <v>2844</v>
          </cell>
          <cell r="C123" t="str">
            <v>四川太极大药房连锁有限公司大邑县新场镇文昌街药店</v>
          </cell>
          <cell r="D123" t="str">
            <v>城郊一片</v>
          </cell>
          <cell r="E123" t="str">
            <v>郑红艳</v>
          </cell>
          <cell r="F123" t="str">
            <v>C2</v>
          </cell>
          <cell r="G123">
            <v>60</v>
          </cell>
        </row>
        <row r="124">
          <cell r="B124">
            <v>123007</v>
          </cell>
          <cell r="C124" t="str">
            <v>四川太极大药房连锁有限公司大邑县青霞街道元通路南段药店</v>
          </cell>
          <cell r="D124" t="str">
            <v>城郊一片</v>
          </cell>
          <cell r="E124" t="str">
            <v>郑红艳</v>
          </cell>
          <cell r="F124" t="str">
            <v>C2</v>
          </cell>
          <cell r="G124">
            <v>60</v>
          </cell>
        </row>
        <row r="125">
          <cell r="B125">
            <v>102564</v>
          </cell>
          <cell r="C125" t="str">
            <v>四川太极大药房连锁有限公司邛崃市文君街道办翠荫街药店</v>
          </cell>
          <cell r="D125" t="str">
            <v>城郊一片</v>
          </cell>
          <cell r="E125" t="str">
            <v>郑红艳</v>
          </cell>
          <cell r="F125" t="str">
            <v>C2</v>
          </cell>
          <cell r="G125">
            <v>60</v>
          </cell>
        </row>
        <row r="126">
          <cell r="B126">
            <v>2409</v>
          </cell>
          <cell r="C126" t="str">
            <v>四川太极大药房连锁有限公司金牛区黄苑东街药店</v>
          </cell>
          <cell r="D126" t="str">
            <v>西门片区</v>
          </cell>
          <cell r="E126" t="str">
            <v>刘琴英</v>
          </cell>
          <cell r="F126" t="str">
            <v>C2</v>
          </cell>
          <cell r="G126">
            <v>60</v>
          </cell>
        </row>
        <row r="127">
          <cell r="B127">
            <v>2713</v>
          </cell>
          <cell r="C127" t="str">
            <v>四川太极大药房连锁有限公司双流区东升街道三强西路药店</v>
          </cell>
          <cell r="D127" t="str">
            <v>新津片</v>
          </cell>
          <cell r="E127" t="str">
            <v>王燕丽</v>
          </cell>
          <cell r="F127" t="str">
            <v>C2</v>
          </cell>
          <cell r="G127">
            <v>60</v>
          </cell>
        </row>
        <row r="128">
          <cell r="B128">
            <v>2853</v>
          </cell>
          <cell r="C128" t="str">
            <v>四川太极大药房连锁有限公司大邑县晋原镇东壕沟北段药店</v>
          </cell>
          <cell r="D128" t="str">
            <v>城郊一片</v>
          </cell>
          <cell r="E128" t="str">
            <v>郑红艳</v>
          </cell>
          <cell r="F128" t="str">
            <v>C2</v>
          </cell>
          <cell r="G128">
            <v>60</v>
          </cell>
        </row>
        <row r="129">
          <cell r="B129">
            <v>118758</v>
          </cell>
          <cell r="C129" t="str">
            <v>四川太极大药房连锁有限公司成华区水碾河路药店</v>
          </cell>
          <cell r="D129" t="str">
            <v>东门片区</v>
          </cell>
          <cell r="E129" t="str">
            <v>毛静静</v>
          </cell>
          <cell r="F129" t="str">
            <v>C2</v>
          </cell>
          <cell r="G129">
            <v>40</v>
          </cell>
        </row>
        <row r="130">
          <cell r="B130">
            <v>1950</v>
          </cell>
          <cell r="C130" t="str">
            <v>四川太极大药房连锁有限公司成都高新区泰和二街三药店</v>
          </cell>
          <cell r="D130" t="str">
            <v>南门片区</v>
          </cell>
          <cell r="E130" t="str">
            <v>陈冰雪</v>
          </cell>
          <cell r="F130" t="str">
            <v>C2</v>
          </cell>
          <cell r="G130">
            <v>40</v>
          </cell>
        </row>
        <row r="131">
          <cell r="B131">
            <v>117923</v>
          </cell>
          <cell r="C131" t="str">
            <v>四川太极大药房连锁有限公司大邑县晋原街道观音阁街西段药店</v>
          </cell>
          <cell r="D131" t="str">
            <v>城郊一片</v>
          </cell>
          <cell r="E131" t="str">
            <v>郑红艳</v>
          </cell>
          <cell r="F131" t="str">
            <v>C2</v>
          </cell>
          <cell r="G131">
            <v>60</v>
          </cell>
        </row>
        <row r="132">
          <cell r="B132">
            <v>2894</v>
          </cell>
          <cell r="C132" t="str">
            <v>四川太极大药房连锁有限公司崇州市三江镇崇新路药店</v>
          </cell>
          <cell r="D132" t="str">
            <v>崇州片区</v>
          </cell>
          <cell r="E132" t="str">
            <v>黄梅</v>
          </cell>
          <cell r="F132" t="str">
            <v>C2</v>
          </cell>
          <cell r="G132">
            <v>50</v>
          </cell>
        </row>
        <row r="133">
          <cell r="B133">
            <v>2905</v>
          </cell>
          <cell r="C133" t="str">
            <v>四川太极大药房连锁有限公司崇州市崇阳镇文化西街药店</v>
          </cell>
          <cell r="D133" t="str">
            <v>崇州片区</v>
          </cell>
          <cell r="E133" t="str">
            <v>黄梅</v>
          </cell>
          <cell r="F133" t="str">
            <v>C2</v>
          </cell>
          <cell r="G133">
            <v>30</v>
          </cell>
        </row>
        <row r="134">
          <cell r="B134">
            <v>2839</v>
          </cell>
          <cell r="C134" t="str">
            <v>四川太极大药房连锁有限公司新津县兴义镇万兴路药店</v>
          </cell>
          <cell r="D134" t="str">
            <v>新津片</v>
          </cell>
          <cell r="E134" t="str">
            <v>王燕丽</v>
          </cell>
          <cell r="F134" t="str">
            <v>C2</v>
          </cell>
          <cell r="G134">
            <v>30</v>
          </cell>
        </row>
        <row r="135">
          <cell r="B135">
            <v>122718</v>
          </cell>
          <cell r="C135" t="str">
            <v>四川太极大药房连锁有限公司大邑县晋原街道金巷西街药店</v>
          </cell>
          <cell r="D135" t="str">
            <v>城郊一片</v>
          </cell>
          <cell r="E135" t="str">
            <v>郑红艳</v>
          </cell>
          <cell r="F135" t="str">
            <v>C2</v>
          </cell>
          <cell r="G135">
            <v>30</v>
          </cell>
        </row>
        <row r="136">
          <cell r="B136">
            <v>2274</v>
          </cell>
          <cell r="C136" t="str">
            <v>四川太极大药房连锁有限公司成都高新区肖家河正街药店</v>
          </cell>
          <cell r="D136" t="str">
            <v>旗舰片区</v>
          </cell>
          <cell r="E136" t="str">
            <v>谭勤娟</v>
          </cell>
          <cell r="F136" t="str">
            <v>C2</v>
          </cell>
          <cell r="G136">
            <v>30</v>
          </cell>
        </row>
        <row r="137">
          <cell r="B137">
            <v>104838</v>
          </cell>
          <cell r="C137" t="str">
            <v>四川太极大药房连锁有限公司崇州市崇阳镇蜀州中路药店</v>
          </cell>
          <cell r="D137" t="str">
            <v>崇州片区</v>
          </cell>
          <cell r="E137" t="str">
            <v>黄梅</v>
          </cell>
          <cell r="F137" t="str">
            <v>C2</v>
          </cell>
          <cell r="G137">
            <v>50</v>
          </cell>
        </row>
        <row r="138">
          <cell r="B138">
            <v>298747</v>
          </cell>
          <cell r="C138" t="str">
            <v>四川太极大药房连锁有限公司青羊区文和路药店</v>
          </cell>
          <cell r="D138" t="str">
            <v>西门片区</v>
          </cell>
          <cell r="E138" t="str">
            <v>刘琴英</v>
          </cell>
          <cell r="F138" t="str">
            <v>C2</v>
          </cell>
          <cell r="G138">
            <v>30</v>
          </cell>
        </row>
        <row r="139">
          <cell r="B139">
            <v>106568</v>
          </cell>
          <cell r="C139" t="str">
            <v>四川太极大药房连锁有限公司高新区中和公济桥路药店</v>
          </cell>
          <cell r="D139" t="str">
            <v>南门片区</v>
          </cell>
          <cell r="E139" t="str">
            <v>陈冰雪</v>
          </cell>
          <cell r="F139" t="str">
            <v>C2</v>
          </cell>
          <cell r="G139">
            <v>50</v>
          </cell>
        </row>
        <row r="140">
          <cell r="B140">
            <v>302867</v>
          </cell>
          <cell r="C140" t="str">
            <v>四川太极大药房连锁有限公司新都区大丰街道华美东街药店</v>
          </cell>
          <cell r="D140" t="str">
            <v>东门片区</v>
          </cell>
          <cell r="E140" t="str">
            <v>毛静静</v>
          </cell>
          <cell r="F140" t="str">
            <v>C2</v>
          </cell>
          <cell r="G140">
            <v>30</v>
          </cell>
        </row>
        <row r="141">
          <cell r="B141">
            <v>2408</v>
          </cell>
          <cell r="C141" t="str">
            <v>四川太极大药房连锁有限公司金牛区沙河源药店</v>
          </cell>
          <cell r="D141" t="str">
            <v>西门片区</v>
          </cell>
          <cell r="E141" t="str">
            <v>刘琴英</v>
          </cell>
          <cell r="F141" t="str">
            <v>C2</v>
          </cell>
          <cell r="G141">
            <v>30</v>
          </cell>
        </row>
        <row r="142">
          <cell r="B142" t="str">
            <v>合计</v>
          </cell>
          <cell r="C142" t="str">
            <v/>
          </cell>
          <cell r="D142" t="str">
            <v/>
          </cell>
          <cell r="E142" t="str">
            <v/>
          </cell>
        </row>
        <row r="142">
          <cell r="G142">
            <v>12370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"/>
  <sheetViews>
    <sheetView tabSelected="1" workbookViewId="0">
      <selection activeCell="L92" sqref="L92"/>
    </sheetView>
  </sheetViews>
  <sheetFormatPr defaultColWidth="9" defaultRowHeight="13.5" outlineLevelCol="7"/>
  <cols>
    <col min="3" max="3" width="60.7583333333333" customWidth="1"/>
    <col min="4" max="4" width="12.875" customWidth="1"/>
    <col min="5" max="5" width="12.125" customWidth="1"/>
    <col min="6" max="6" width="9.75833333333333" customWidth="1"/>
    <col min="7" max="7" width="13.125" style="35" customWidth="1"/>
    <col min="8" max="8" width="12.375" style="35" customWidth="1"/>
  </cols>
  <sheetData>
    <row r="1" ht="27" customHeight="1" spans="1:8">
      <c r="A1" s="36" t="s">
        <v>0</v>
      </c>
      <c r="B1" s="37"/>
      <c r="C1" s="37"/>
      <c r="D1" s="37"/>
      <c r="E1" s="37"/>
      <c r="F1" s="37"/>
      <c r="G1" s="37"/>
      <c r="H1" s="38"/>
    </row>
    <row r="2" ht="27" spans="1:8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40" t="s">
        <v>6</v>
      </c>
      <c r="G2" s="41" t="s">
        <v>7</v>
      </c>
      <c r="H2" s="41" t="s">
        <v>8</v>
      </c>
    </row>
    <row r="3" spans="1:8">
      <c r="A3" s="42">
        <v>1</v>
      </c>
      <c r="B3" s="42">
        <v>2595</v>
      </c>
      <c r="C3" s="42" t="s">
        <v>9</v>
      </c>
      <c r="D3" s="42" t="s">
        <v>10</v>
      </c>
      <c r="E3" s="42" t="s">
        <v>11</v>
      </c>
      <c r="F3" s="43" t="str">
        <f>VLOOKUP(B3,[1]门店类型!$C:$V,20,0)</f>
        <v>A1</v>
      </c>
      <c r="G3" s="43">
        <v>150</v>
      </c>
      <c r="H3" s="43">
        <v>60</v>
      </c>
    </row>
    <row r="4" spans="1:8">
      <c r="A4" s="42">
        <v>2</v>
      </c>
      <c r="B4" s="42">
        <v>2738</v>
      </c>
      <c r="C4" s="42" t="s">
        <v>12</v>
      </c>
      <c r="D4" s="42" t="s">
        <v>13</v>
      </c>
      <c r="E4" s="42" t="s">
        <v>14</v>
      </c>
      <c r="F4" s="43" t="str">
        <f>VLOOKUP(B4,[1]门店类型!$C:$V,20,0)</f>
        <v>A2</v>
      </c>
      <c r="G4" s="43">
        <v>120</v>
      </c>
      <c r="H4" s="43">
        <v>40</v>
      </c>
    </row>
    <row r="5" spans="1:8">
      <c r="A5" s="42">
        <v>3</v>
      </c>
      <c r="B5" s="42">
        <v>2573</v>
      </c>
      <c r="C5" s="42" t="s">
        <v>15</v>
      </c>
      <c r="D5" s="42" t="s">
        <v>16</v>
      </c>
      <c r="E5" s="42" t="s">
        <v>17</v>
      </c>
      <c r="F5" s="43" t="str">
        <f>VLOOKUP(B5,[1]门店类型!$C:$V,20,0)</f>
        <v>A2</v>
      </c>
      <c r="G5" s="43">
        <v>120</v>
      </c>
      <c r="H5" s="43">
        <v>40</v>
      </c>
    </row>
    <row r="6" spans="1:8">
      <c r="A6" s="42">
        <v>4</v>
      </c>
      <c r="B6" s="42">
        <v>114685</v>
      </c>
      <c r="C6" s="42" t="s">
        <v>18</v>
      </c>
      <c r="D6" s="42" t="s">
        <v>10</v>
      </c>
      <c r="E6" s="42" t="s">
        <v>11</v>
      </c>
      <c r="F6" s="43" t="str">
        <f>VLOOKUP(B6,[1]门店类型!$C:$V,20,0)</f>
        <v>A2</v>
      </c>
      <c r="G6" s="43">
        <v>120</v>
      </c>
      <c r="H6" s="43">
        <v>30</v>
      </c>
    </row>
    <row r="7" spans="1:8">
      <c r="A7" s="42">
        <v>5</v>
      </c>
      <c r="B7" s="42">
        <v>2834</v>
      </c>
      <c r="C7" s="42" t="s">
        <v>19</v>
      </c>
      <c r="D7" s="42" t="s">
        <v>10</v>
      </c>
      <c r="E7" s="42" t="s">
        <v>11</v>
      </c>
      <c r="F7" s="43" t="str">
        <f>VLOOKUP(B7,[1]门店类型!$C:$V,20,0)</f>
        <v>A2</v>
      </c>
      <c r="G7" s="43">
        <v>120</v>
      </c>
      <c r="H7" s="43">
        <v>40</v>
      </c>
    </row>
    <row r="8" spans="1:8">
      <c r="A8" s="42">
        <v>6</v>
      </c>
      <c r="B8" s="42">
        <v>2791</v>
      </c>
      <c r="C8" s="42" t="s">
        <v>20</v>
      </c>
      <c r="D8" s="42" t="s">
        <v>10</v>
      </c>
      <c r="E8" s="42" t="s">
        <v>11</v>
      </c>
      <c r="F8" s="43" t="str">
        <f>VLOOKUP(B8,[1]门店类型!$C:$V,20,0)</f>
        <v>A2</v>
      </c>
      <c r="G8" s="43">
        <v>120</v>
      </c>
      <c r="H8" s="43">
        <v>40</v>
      </c>
    </row>
    <row r="9" spans="1:8">
      <c r="A9" s="42">
        <v>7</v>
      </c>
      <c r="B9" s="42">
        <v>2559</v>
      </c>
      <c r="C9" s="42" t="s">
        <v>21</v>
      </c>
      <c r="D9" s="42" t="s">
        <v>16</v>
      </c>
      <c r="E9" s="42" t="s">
        <v>17</v>
      </c>
      <c r="F9" s="43" t="str">
        <f>VLOOKUP(B9,[1]门店类型!$C:$V,20,0)</f>
        <v>A2</v>
      </c>
      <c r="G9" s="43">
        <v>120</v>
      </c>
      <c r="H9" s="43">
        <v>40</v>
      </c>
    </row>
    <row r="10" spans="1:8">
      <c r="A10" s="42">
        <v>8</v>
      </c>
      <c r="B10" s="42">
        <v>2881</v>
      </c>
      <c r="C10" s="42" t="s">
        <v>22</v>
      </c>
      <c r="D10" s="42" t="s">
        <v>23</v>
      </c>
      <c r="E10" s="42" t="s">
        <v>24</v>
      </c>
      <c r="F10" s="43" t="str">
        <f>VLOOKUP(B10,[1]门店类型!$C:$V,20,0)</f>
        <v>A2</v>
      </c>
      <c r="G10" s="43">
        <v>120</v>
      </c>
      <c r="H10" s="43">
        <v>40</v>
      </c>
    </row>
    <row r="11" spans="1:8">
      <c r="A11" s="42">
        <v>9</v>
      </c>
      <c r="B11" s="42">
        <v>2741</v>
      </c>
      <c r="C11" s="42" t="s">
        <v>25</v>
      </c>
      <c r="D11" s="42" t="s">
        <v>13</v>
      </c>
      <c r="E11" s="42" t="s">
        <v>14</v>
      </c>
      <c r="F11" s="43" t="str">
        <f>VLOOKUP(B11,[1]门店类型!$C:$V,20,0)</f>
        <v>A2</v>
      </c>
      <c r="G11" s="43">
        <v>120</v>
      </c>
      <c r="H11" s="43">
        <v>40</v>
      </c>
    </row>
    <row r="12" spans="1:8">
      <c r="A12" s="42">
        <v>10</v>
      </c>
      <c r="B12" s="42">
        <v>2113</v>
      </c>
      <c r="C12" s="42" t="s">
        <v>26</v>
      </c>
      <c r="D12" s="42" t="s">
        <v>13</v>
      </c>
      <c r="E12" s="42" t="s">
        <v>14</v>
      </c>
      <c r="F12" s="43" t="str">
        <f>VLOOKUP(B12,[1]门店类型!$C:$V,20,0)</f>
        <v>A3</v>
      </c>
      <c r="G12" s="43">
        <v>120</v>
      </c>
      <c r="H12" s="43">
        <v>40</v>
      </c>
    </row>
    <row r="13" spans="1:8">
      <c r="A13" s="42">
        <v>11</v>
      </c>
      <c r="B13" s="42">
        <v>2877</v>
      </c>
      <c r="C13" s="42" t="s">
        <v>27</v>
      </c>
      <c r="D13" s="42" t="s">
        <v>28</v>
      </c>
      <c r="E13" s="42" t="s">
        <v>29</v>
      </c>
      <c r="F13" s="43" t="str">
        <f>VLOOKUP(B13,[1]门店类型!$C:$V,20,0)</f>
        <v>A3</v>
      </c>
      <c r="G13" s="43">
        <v>120</v>
      </c>
      <c r="H13" s="43">
        <v>40</v>
      </c>
    </row>
    <row r="14" spans="1:8">
      <c r="A14" s="42">
        <v>12</v>
      </c>
      <c r="B14" s="42">
        <v>2755</v>
      </c>
      <c r="C14" s="42" t="s">
        <v>30</v>
      </c>
      <c r="D14" s="42" t="s">
        <v>13</v>
      </c>
      <c r="E14" s="42" t="s">
        <v>14</v>
      </c>
      <c r="F14" s="43" t="str">
        <f>VLOOKUP(B14,[1]门店类型!$C:$V,20,0)</f>
        <v>A3</v>
      </c>
      <c r="G14" s="43">
        <v>120</v>
      </c>
      <c r="H14" s="43">
        <v>40</v>
      </c>
    </row>
    <row r="15" spans="1:8">
      <c r="A15" s="42">
        <v>13</v>
      </c>
      <c r="B15" s="42">
        <v>2875</v>
      </c>
      <c r="C15" s="42" t="s">
        <v>31</v>
      </c>
      <c r="D15" s="42" t="s">
        <v>23</v>
      </c>
      <c r="E15" s="42" t="s">
        <v>24</v>
      </c>
      <c r="F15" s="43" t="str">
        <f>VLOOKUP(B15,[1]门店类型!$C:$V,20,0)</f>
        <v>A3</v>
      </c>
      <c r="G15" s="43">
        <v>120</v>
      </c>
      <c r="H15" s="43">
        <v>40</v>
      </c>
    </row>
    <row r="16" spans="1:8">
      <c r="A16" s="42">
        <v>14</v>
      </c>
      <c r="B16" s="42">
        <v>2820</v>
      </c>
      <c r="C16" s="42" t="s">
        <v>32</v>
      </c>
      <c r="D16" s="42" t="s">
        <v>10</v>
      </c>
      <c r="E16" s="42" t="s">
        <v>11</v>
      </c>
      <c r="F16" s="43" t="str">
        <f>VLOOKUP(B16,[1]门店类型!$C:$V,20,0)</f>
        <v>A3</v>
      </c>
      <c r="G16" s="43">
        <v>120</v>
      </c>
      <c r="H16" s="43">
        <v>40</v>
      </c>
    </row>
    <row r="17" spans="1:8">
      <c r="A17" s="42">
        <v>15</v>
      </c>
      <c r="B17" s="42">
        <v>106066</v>
      </c>
      <c r="C17" s="42" t="s">
        <v>33</v>
      </c>
      <c r="D17" s="42" t="s">
        <v>10</v>
      </c>
      <c r="E17" s="42" t="s">
        <v>11</v>
      </c>
      <c r="F17" s="43" t="str">
        <f>VLOOKUP(B17,[1]门店类型!$C:$V,20,0)</f>
        <v>B1</v>
      </c>
      <c r="G17" s="43">
        <v>120</v>
      </c>
      <c r="H17" s="43">
        <v>40</v>
      </c>
    </row>
    <row r="18" spans="1:8">
      <c r="A18" s="42">
        <v>16</v>
      </c>
      <c r="B18" s="42">
        <v>117491</v>
      </c>
      <c r="C18" s="42" t="s">
        <v>34</v>
      </c>
      <c r="D18" s="42" t="s">
        <v>16</v>
      </c>
      <c r="E18" s="42" t="s">
        <v>17</v>
      </c>
      <c r="F18" s="43" t="str">
        <f>VLOOKUP(B18,[1]门店类型!$C:$V,20,0)</f>
        <v>B1</v>
      </c>
      <c r="G18" s="43">
        <v>120</v>
      </c>
      <c r="H18" s="43">
        <v>30</v>
      </c>
    </row>
    <row r="19" spans="1:8">
      <c r="A19" s="42">
        <v>17</v>
      </c>
      <c r="B19" s="42">
        <v>111219</v>
      </c>
      <c r="C19" s="42" t="s">
        <v>35</v>
      </c>
      <c r="D19" s="42" t="s">
        <v>16</v>
      </c>
      <c r="E19" s="42" t="s">
        <v>17</v>
      </c>
      <c r="F19" s="43" t="str">
        <f>VLOOKUP(B19,[1]门店类型!$C:$V,20,0)</f>
        <v>B1</v>
      </c>
      <c r="G19" s="43">
        <v>120</v>
      </c>
      <c r="H19" s="43">
        <v>40</v>
      </c>
    </row>
    <row r="20" spans="1:8">
      <c r="A20" s="42">
        <v>18</v>
      </c>
      <c r="B20" s="42">
        <v>114844</v>
      </c>
      <c r="C20" s="42" t="s">
        <v>36</v>
      </c>
      <c r="D20" s="42" t="s">
        <v>37</v>
      </c>
      <c r="E20" s="42" t="s">
        <v>38</v>
      </c>
      <c r="F20" s="43" t="str">
        <f>VLOOKUP(B20,[1]门店类型!$C:$V,20,0)</f>
        <v>B1</v>
      </c>
      <c r="G20" s="43">
        <v>120</v>
      </c>
      <c r="H20" s="43">
        <v>30</v>
      </c>
    </row>
    <row r="21" spans="1:8">
      <c r="A21" s="42">
        <v>19</v>
      </c>
      <c r="B21" s="42">
        <v>2527</v>
      </c>
      <c r="C21" s="42" t="s">
        <v>39</v>
      </c>
      <c r="D21" s="42" t="s">
        <v>16</v>
      </c>
      <c r="E21" s="42" t="s">
        <v>17</v>
      </c>
      <c r="F21" s="43" t="str">
        <f>VLOOKUP(B21,[1]门店类型!$C:$V,20,0)</f>
        <v>B1</v>
      </c>
      <c r="G21" s="43">
        <v>120</v>
      </c>
      <c r="H21" s="43">
        <v>40</v>
      </c>
    </row>
    <row r="22" spans="1:8">
      <c r="A22" s="42">
        <v>20</v>
      </c>
      <c r="B22" s="42">
        <v>117184</v>
      </c>
      <c r="C22" s="42" t="s">
        <v>40</v>
      </c>
      <c r="D22" s="42" t="s">
        <v>37</v>
      </c>
      <c r="E22" s="42" t="s">
        <v>38</v>
      </c>
      <c r="F22" s="43" t="str">
        <f>VLOOKUP(B22,[1]门店类型!$C:$V,20,0)</f>
        <v>B1</v>
      </c>
      <c r="G22" s="43">
        <v>120</v>
      </c>
      <c r="H22" s="43">
        <v>40</v>
      </c>
    </row>
    <row r="23" spans="1:8">
      <c r="A23" s="42">
        <v>21</v>
      </c>
      <c r="B23" s="42">
        <v>108656</v>
      </c>
      <c r="C23" s="42" t="s">
        <v>41</v>
      </c>
      <c r="D23" s="42" t="s">
        <v>28</v>
      </c>
      <c r="E23" s="42" t="s">
        <v>29</v>
      </c>
      <c r="F23" s="43" t="str">
        <f>VLOOKUP(B23,[1]门店类型!$C:$V,20,0)</f>
        <v>B1</v>
      </c>
      <c r="G23" s="43">
        <v>120</v>
      </c>
      <c r="H23" s="43">
        <v>30</v>
      </c>
    </row>
    <row r="24" spans="1:8">
      <c r="A24" s="42">
        <v>22</v>
      </c>
      <c r="B24" s="42">
        <v>2526</v>
      </c>
      <c r="C24" s="42" t="s">
        <v>42</v>
      </c>
      <c r="D24" s="42" t="s">
        <v>37</v>
      </c>
      <c r="E24" s="42" t="s">
        <v>38</v>
      </c>
      <c r="F24" s="43" t="str">
        <f>VLOOKUP(B24,[1]门店类型!$C:$V,20,0)</f>
        <v>B1</v>
      </c>
      <c r="G24" s="43">
        <v>120</v>
      </c>
      <c r="H24" s="43">
        <v>40</v>
      </c>
    </row>
    <row r="25" spans="1:8">
      <c r="A25" s="42">
        <v>23</v>
      </c>
      <c r="B25" s="42">
        <v>2757</v>
      </c>
      <c r="C25" s="42" t="s">
        <v>43</v>
      </c>
      <c r="D25" s="42" t="s">
        <v>37</v>
      </c>
      <c r="E25" s="42" t="s">
        <v>38</v>
      </c>
      <c r="F25" s="43" t="str">
        <f>VLOOKUP(B25,[1]门店类型!$C:$V,20,0)</f>
        <v>B1</v>
      </c>
      <c r="G25" s="43">
        <v>120</v>
      </c>
      <c r="H25" s="43">
        <v>40</v>
      </c>
    </row>
    <row r="26" spans="1:8">
      <c r="A26" s="42">
        <v>24</v>
      </c>
      <c r="B26" s="42">
        <v>2512</v>
      </c>
      <c r="C26" s="42" t="s">
        <v>44</v>
      </c>
      <c r="D26" s="42" t="s">
        <v>37</v>
      </c>
      <c r="E26" s="42" t="s">
        <v>38</v>
      </c>
      <c r="F26" s="43" t="str">
        <f>VLOOKUP(B26,[1]门店类型!$C:$V,20,0)</f>
        <v>B1</v>
      </c>
      <c r="G26" s="43">
        <v>120</v>
      </c>
      <c r="H26" s="43">
        <v>40</v>
      </c>
    </row>
    <row r="27" spans="1:8">
      <c r="A27" s="42">
        <v>25</v>
      </c>
      <c r="B27" s="42">
        <v>107658</v>
      </c>
      <c r="C27" s="42" t="s">
        <v>45</v>
      </c>
      <c r="D27" s="42" t="s">
        <v>37</v>
      </c>
      <c r="E27" s="42" t="s">
        <v>38</v>
      </c>
      <c r="F27" s="43" t="str">
        <f>VLOOKUP(B27,[1]门店类型!$C:$V,20,0)</f>
        <v>B1</v>
      </c>
      <c r="G27" s="43">
        <v>120</v>
      </c>
      <c r="H27" s="43">
        <v>40</v>
      </c>
    </row>
    <row r="28" spans="1:8">
      <c r="A28" s="42">
        <v>26</v>
      </c>
      <c r="B28" s="42">
        <v>2729</v>
      </c>
      <c r="C28" s="42" t="s">
        <v>46</v>
      </c>
      <c r="D28" s="42" t="s">
        <v>13</v>
      </c>
      <c r="E28" s="42" t="s">
        <v>14</v>
      </c>
      <c r="F28" s="43" t="str">
        <f>VLOOKUP(B28,[1]门店类型!$C:$V,20,0)</f>
        <v>B1</v>
      </c>
      <c r="G28" s="43">
        <v>120</v>
      </c>
      <c r="H28" s="43">
        <v>40</v>
      </c>
    </row>
    <row r="29" spans="1:8">
      <c r="A29" s="42">
        <v>27</v>
      </c>
      <c r="B29" s="42">
        <v>118074</v>
      </c>
      <c r="C29" s="42" t="s">
        <v>47</v>
      </c>
      <c r="D29" s="42" t="s">
        <v>13</v>
      </c>
      <c r="E29" s="42" t="s">
        <v>14</v>
      </c>
      <c r="F29" s="43" t="str">
        <f>VLOOKUP(B29,[1]门店类型!$C:$V,20,0)</f>
        <v>B1</v>
      </c>
      <c r="G29" s="43">
        <v>120</v>
      </c>
      <c r="H29" s="43">
        <v>40</v>
      </c>
    </row>
    <row r="30" spans="1:8">
      <c r="A30" s="42">
        <v>28</v>
      </c>
      <c r="B30" s="42">
        <v>2817</v>
      </c>
      <c r="C30" s="42" t="s">
        <v>48</v>
      </c>
      <c r="D30" s="42" t="s">
        <v>37</v>
      </c>
      <c r="E30" s="42" t="s">
        <v>38</v>
      </c>
      <c r="F30" s="43" t="str">
        <f>VLOOKUP(B30,[1]门店类型!$C:$V,20,0)</f>
        <v>B1</v>
      </c>
      <c r="G30" s="43">
        <v>120</v>
      </c>
      <c r="H30" s="43">
        <v>40</v>
      </c>
    </row>
    <row r="31" spans="1:8">
      <c r="A31" s="42">
        <v>29</v>
      </c>
      <c r="B31" s="42">
        <v>120844</v>
      </c>
      <c r="C31" s="42" t="s">
        <v>49</v>
      </c>
      <c r="D31" s="42" t="s">
        <v>37</v>
      </c>
      <c r="E31" s="42" t="s">
        <v>38</v>
      </c>
      <c r="F31" s="43" t="str">
        <f>VLOOKUP(B31,[1]门店类型!$C:$V,20,0)</f>
        <v>B1</v>
      </c>
      <c r="G31" s="43">
        <v>120</v>
      </c>
      <c r="H31" s="43">
        <v>40</v>
      </c>
    </row>
    <row r="32" spans="1:8">
      <c r="A32" s="42">
        <v>30</v>
      </c>
      <c r="B32" s="42">
        <v>105910</v>
      </c>
      <c r="C32" s="42" t="s">
        <v>50</v>
      </c>
      <c r="D32" s="42" t="s">
        <v>10</v>
      </c>
      <c r="E32" s="42" t="s">
        <v>11</v>
      </c>
      <c r="F32" s="43" t="str">
        <f>VLOOKUP(B32,[1]门店类型!$C:$V,20,0)</f>
        <v>B1</v>
      </c>
      <c r="G32" s="43">
        <v>120</v>
      </c>
      <c r="H32" s="43">
        <v>40</v>
      </c>
    </row>
    <row r="33" spans="1:8">
      <c r="A33" s="42">
        <v>31</v>
      </c>
      <c r="B33" s="42">
        <v>2735</v>
      </c>
      <c r="C33" s="42" t="s">
        <v>51</v>
      </c>
      <c r="D33" s="42" t="s">
        <v>37</v>
      </c>
      <c r="E33" s="42" t="s">
        <v>38</v>
      </c>
      <c r="F33" s="43" t="str">
        <f>VLOOKUP(B33,[1]门店类型!$C:$V,20,0)</f>
        <v>B1</v>
      </c>
      <c r="G33" s="43">
        <v>120</v>
      </c>
      <c r="H33" s="43">
        <v>40</v>
      </c>
    </row>
    <row r="34" spans="1:8">
      <c r="A34" s="42">
        <v>32</v>
      </c>
      <c r="B34" s="42">
        <v>114622</v>
      </c>
      <c r="C34" s="42" t="s">
        <v>52</v>
      </c>
      <c r="D34" s="42" t="s">
        <v>37</v>
      </c>
      <c r="E34" s="42" t="s">
        <v>38</v>
      </c>
      <c r="F34" s="43" t="str">
        <f>VLOOKUP(B34,[1]门店类型!$C:$V,20,0)</f>
        <v>B1</v>
      </c>
      <c r="G34" s="43">
        <v>120</v>
      </c>
      <c r="H34" s="43">
        <v>40</v>
      </c>
    </row>
    <row r="35" spans="1:8">
      <c r="A35" s="42">
        <v>33</v>
      </c>
      <c r="B35" s="42">
        <v>103198</v>
      </c>
      <c r="C35" s="42" t="s">
        <v>53</v>
      </c>
      <c r="D35" s="42" t="s">
        <v>16</v>
      </c>
      <c r="E35" s="42" t="s">
        <v>17</v>
      </c>
      <c r="F35" s="43" t="str">
        <f>VLOOKUP(B35,[1]门店类型!$C:$V,20,0)</f>
        <v>B1</v>
      </c>
      <c r="G35" s="43">
        <v>120</v>
      </c>
      <c r="H35" s="43">
        <v>40</v>
      </c>
    </row>
    <row r="36" spans="1:8">
      <c r="A36" s="42">
        <v>34</v>
      </c>
      <c r="B36" s="42">
        <v>2914</v>
      </c>
      <c r="C36" s="42" t="s">
        <v>54</v>
      </c>
      <c r="D36" s="42" t="s">
        <v>55</v>
      </c>
      <c r="E36" s="42" t="s">
        <v>56</v>
      </c>
      <c r="F36" s="43" t="str">
        <f>VLOOKUP(B36,[1]门店类型!$C:$V,20,0)</f>
        <v>B1</v>
      </c>
      <c r="G36" s="43">
        <v>120</v>
      </c>
      <c r="H36" s="43">
        <v>40</v>
      </c>
    </row>
    <row r="37" spans="1:8">
      <c r="A37" s="42">
        <v>35</v>
      </c>
      <c r="B37" s="42">
        <v>114286</v>
      </c>
      <c r="C37" s="42" t="s">
        <v>57</v>
      </c>
      <c r="D37" s="42" t="s">
        <v>13</v>
      </c>
      <c r="E37" s="42" t="s">
        <v>14</v>
      </c>
      <c r="F37" s="43" t="str">
        <f>VLOOKUP(B37,[1]门店类型!$C:$V,20,0)</f>
        <v>B1</v>
      </c>
      <c r="G37" s="43">
        <v>120</v>
      </c>
      <c r="H37" s="43">
        <v>40</v>
      </c>
    </row>
    <row r="38" spans="1:8">
      <c r="A38" s="42">
        <v>36</v>
      </c>
      <c r="B38" s="42">
        <v>106399</v>
      </c>
      <c r="C38" s="42" t="s">
        <v>58</v>
      </c>
      <c r="D38" s="42" t="s">
        <v>13</v>
      </c>
      <c r="E38" s="42" t="s">
        <v>14</v>
      </c>
      <c r="F38" s="43" t="str">
        <f>VLOOKUP(B38,[1]门店类型!$C:$V,20,0)</f>
        <v>B1</v>
      </c>
      <c r="G38" s="43">
        <v>120</v>
      </c>
      <c r="H38" s="43">
        <v>40</v>
      </c>
    </row>
    <row r="39" spans="1:8">
      <c r="A39" s="42">
        <v>37</v>
      </c>
      <c r="B39" s="42">
        <v>2479</v>
      </c>
      <c r="C39" s="42" t="s">
        <v>59</v>
      </c>
      <c r="D39" s="42" t="s">
        <v>16</v>
      </c>
      <c r="E39" s="42" t="s">
        <v>17</v>
      </c>
      <c r="F39" s="43" t="str">
        <f>VLOOKUP(B39,[1]门店类型!$C:$V,20,0)</f>
        <v>B1</v>
      </c>
      <c r="G39" s="43">
        <v>120</v>
      </c>
      <c r="H39" s="43">
        <v>40</v>
      </c>
    </row>
    <row r="40" spans="1:8">
      <c r="A40" s="42">
        <v>38</v>
      </c>
      <c r="B40" s="42">
        <v>2730</v>
      </c>
      <c r="C40" s="42" t="s">
        <v>60</v>
      </c>
      <c r="D40" s="42" t="s">
        <v>37</v>
      </c>
      <c r="E40" s="42" t="s">
        <v>38</v>
      </c>
      <c r="F40" s="43" t="str">
        <f>VLOOKUP(B40,[1]门店类型!$C:$V,20,0)</f>
        <v>B1</v>
      </c>
      <c r="G40" s="43">
        <v>120</v>
      </c>
      <c r="H40" s="43">
        <v>40</v>
      </c>
    </row>
    <row r="41" spans="1:8">
      <c r="A41" s="42">
        <v>39</v>
      </c>
      <c r="B41" s="42">
        <v>2520</v>
      </c>
      <c r="C41" s="42" t="s">
        <v>61</v>
      </c>
      <c r="D41" s="42" t="s">
        <v>37</v>
      </c>
      <c r="E41" s="42" t="s">
        <v>38</v>
      </c>
      <c r="F41" s="43" t="str">
        <f>VLOOKUP(B41,[1]门店类型!$C:$V,20,0)</f>
        <v>B2</v>
      </c>
      <c r="G41" s="43">
        <v>120</v>
      </c>
      <c r="H41" s="43">
        <v>40</v>
      </c>
    </row>
    <row r="42" spans="1:8">
      <c r="A42" s="42">
        <v>40</v>
      </c>
      <c r="B42" s="42">
        <v>2893</v>
      </c>
      <c r="C42" s="42" t="s">
        <v>62</v>
      </c>
      <c r="D42" s="42" t="s">
        <v>23</v>
      </c>
      <c r="E42" s="42" t="s">
        <v>24</v>
      </c>
      <c r="F42" s="43" t="str">
        <f>VLOOKUP(B42,[1]门店类型!$C:$V,20,0)</f>
        <v>B2</v>
      </c>
      <c r="G42" s="43">
        <v>120</v>
      </c>
      <c r="H42" s="43">
        <v>30</v>
      </c>
    </row>
    <row r="43" spans="1:8">
      <c r="A43" s="42">
        <v>41</v>
      </c>
      <c r="B43" s="42">
        <v>104428</v>
      </c>
      <c r="C43" s="42" t="s">
        <v>63</v>
      </c>
      <c r="D43" s="42" t="s">
        <v>55</v>
      </c>
      <c r="E43" s="42" t="s">
        <v>56</v>
      </c>
      <c r="F43" s="43" t="str">
        <f>VLOOKUP(B43,[1]门店类型!$C:$V,20,0)</f>
        <v>B2</v>
      </c>
      <c r="G43" s="43">
        <v>120</v>
      </c>
      <c r="H43" s="43">
        <v>30</v>
      </c>
    </row>
    <row r="44" spans="1:8">
      <c r="A44" s="42">
        <v>42</v>
      </c>
      <c r="B44" s="42">
        <v>2471</v>
      </c>
      <c r="C44" s="42" t="s">
        <v>64</v>
      </c>
      <c r="D44" s="42" t="s">
        <v>16</v>
      </c>
      <c r="E44" s="42" t="s">
        <v>17</v>
      </c>
      <c r="F44" s="43" t="str">
        <f>VLOOKUP(B44,[1]门店类型!$C:$V,20,0)</f>
        <v>B2</v>
      </c>
      <c r="G44" s="43">
        <v>120</v>
      </c>
      <c r="H44" s="43">
        <v>40</v>
      </c>
    </row>
    <row r="45" spans="1:8">
      <c r="A45" s="42">
        <v>43</v>
      </c>
      <c r="B45" s="42">
        <v>2802</v>
      </c>
      <c r="C45" s="42" t="s">
        <v>65</v>
      </c>
      <c r="D45" s="42" t="s">
        <v>16</v>
      </c>
      <c r="E45" s="42" t="s">
        <v>17</v>
      </c>
      <c r="F45" s="43" t="str">
        <f>VLOOKUP(B45,[1]门店类型!$C:$V,20,0)</f>
        <v>B2</v>
      </c>
      <c r="G45" s="43">
        <v>120</v>
      </c>
      <c r="H45" s="43">
        <v>40</v>
      </c>
    </row>
    <row r="46" spans="1:8">
      <c r="A46" s="42">
        <v>44</v>
      </c>
      <c r="B46" s="42">
        <v>2904</v>
      </c>
      <c r="C46" s="42" t="s">
        <v>66</v>
      </c>
      <c r="D46" s="42" t="s">
        <v>23</v>
      </c>
      <c r="E46" s="42" t="s">
        <v>24</v>
      </c>
      <c r="F46" s="43" t="str">
        <f>VLOOKUP(B46,[1]门店类型!$C:$V,20,0)</f>
        <v>B2</v>
      </c>
      <c r="G46" s="43">
        <v>120</v>
      </c>
      <c r="H46" s="43">
        <v>30</v>
      </c>
    </row>
    <row r="47" spans="1:8">
      <c r="A47" s="42">
        <v>45</v>
      </c>
      <c r="B47" s="42">
        <v>2443</v>
      </c>
      <c r="C47" s="42" t="s">
        <v>67</v>
      </c>
      <c r="D47" s="42" t="s">
        <v>16</v>
      </c>
      <c r="E47" s="42" t="s">
        <v>17</v>
      </c>
      <c r="F47" s="43" t="str">
        <f>VLOOKUP(B47,[1]门店类型!$C:$V,20,0)</f>
        <v>B2</v>
      </c>
      <c r="G47" s="43">
        <v>120</v>
      </c>
      <c r="H47" s="43">
        <v>40</v>
      </c>
    </row>
    <row r="48" spans="1:8">
      <c r="A48" s="42">
        <v>46</v>
      </c>
      <c r="B48" s="42">
        <v>138202</v>
      </c>
      <c r="C48" s="42" t="s">
        <v>68</v>
      </c>
      <c r="D48" s="42" t="s">
        <v>13</v>
      </c>
      <c r="E48" s="42" t="s">
        <v>14</v>
      </c>
      <c r="F48" s="43" t="str">
        <f>VLOOKUP(B48,[1]门店类型!$C:$V,20,0)</f>
        <v>B2</v>
      </c>
      <c r="G48" s="43">
        <v>120</v>
      </c>
      <c r="H48" s="43">
        <v>40</v>
      </c>
    </row>
    <row r="49" spans="1:8">
      <c r="A49" s="42">
        <v>47</v>
      </c>
      <c r="B49" s="42">
        <v>105267</v>
      </c>
      <c r="C49" s="42" t="s">
        <v>69</v>
      </c>
      <c r="D49" s="42" t="s">
        <v>16</v>
      </c>
      <c r="E49" s="42" t="s">
        <v>17</v>
      </c>
      <c r="F49" s="43" t="str">
        <f>VLOOKUP(B49,[1]门店类型!$C:$V,20,0)</f>
        <v>B2</v>
      </c>
      <c r="G49" s="43">
        <v>120</v>
      </c>
      <c r="H49" s="43">
        <v>40</v>
      </c>
    </row>
    <row r="50" spans="1:8">
      <c r="A50" s="42">
        <v>48</v>
      </c>
      <c r="B50" s="42">
        <v>102565</v>
      </c>
      <c r="C50" s="42" t="s">
        <v>70</v>
      </c>
      <c r="D50" s="42" t="s">
        <v>16</v>
      </c>
      <c r="E50" s="42" t="s">
        <v>17</v>
      </c>
      <c r="F50" s="43" t="str">
        <f>VLOOKUP(B50,[1]门店类型!$C:$V,20,0)</f>
        <v>B2</v>
      </c>
      <c r="G50" s="43">
        <v>120</v>
      </c>
      <c r="H50" s="43">
        <v>30</v>
      </c>
    </row>
    <row r="51" spans="1:8">
      <c r="A51" s="42">
        <v>49</v>
      </c>
      <c r="B51" s="42">
        <v>2451</v>
      </c>
      <c r="C51" s="42" t="s">
        <v>71</v>
      </c>
      <c r="D51" s="42" t="s">
        <v>16</v>
      </c>
      <c r="E51" s="42" t="s">
        <v>17</v>
      </c>
      <c r="F51" s="43" t="str">
        <f>VLOOKUP(B51,[1]门店类型!$C:$V,20,0)</f>
        <v>B2</v>
      </c>
      <c r="G51" s="43">
        <v>120</v>
      </c>
      <c r="H51" s="43">
        <v>40</v>
      </c>
    </row>
    <row r="52" spans="1:8">
      <c r="A52" s="42">
        <v>50</v>
      </c>
      <c r="B52" s="42">
        <v>116919</v>
      </c>
      <c r="C52" s="42" t="s">
        <v>72</v>
      </c>
      <c r="D52" s="42" t="s">
        <v>10</v>
      </c>
      <c r="E52" s="42" t="s">
        <v>11</v>
      </c>
      <c r="F52" s="43" t="str">
        <f>VLOOKUP(B52,[1]门店类型!$C:$V,20,0)</f>
        <v>B2</v>
      </c>
      <c r="G52" s="43">
        <v>120</v>
      </c>
      <c r="H52" s="43">
        <v>40</v>
      </c>
    </row>
    <row r="53" spans="1:8">
      <c r="A53" s="42">
        <v>51</v>
      </c>
      <c r="B53" s="42">
        <v>116482</v>
      </c>
      <c r="C53" s="42" t="s">
        <v>73</v>
      </c>
      <c r="D53" s="42" t="s">
        <v>10</v>
      </c>
      <c r="E53" s="42" t="s">
        <v>11</v>
      </c>
      <c r="F53" s="43" t="str">
        <f>VLOOKUP(B53,[1]门店类型!$C:$V,20,0)</f>
        <v>B2</v>
      </c>
      <c r="G53" s="43">
        <v>120</v>
      </c>
      <c r="H53" s="43">
        <v>30</v>
      </c>
    </row>
    <row r="54" spans="1:8">
      <c r="A54" s="42">
        <v>52</v>
      </c>
      <c r="B54" s="42">
        <v>2483</v>
      </c>
      <c r="C54" s="42" t="s">
        <v>74</v>
      </c>
      <c r="D54" s="42" t="s">
        <v>16</v>
      </c>
      <c r="E54" s="42" t="s">
        <v>17</v>
      </c>
      <c r="F54" s="43" t="str">
        <f>VLOOKUP(B54,[1]门店类型!$C:$V,20,0)</f>
        <v>B2</v>
      </c>
      <c r="G54" s="43">
        <v>120</v>
      </c>
      <c r="H54" s="43">
        <v>40</v>
      </c>
    </row>
    <row r="55" spans="1:8">
      <c r="A55" s="42">
        <v>53</v>
      </c>
      <c r="B55" s="42">
        <v>2722</v>
      </c>
      <c r="C55" s="42" t="s">
        <v>75</v>
      </c>
      <c r="D55" s="42" t="s">
        <v>13</v>
      </c>
      <c r="E55" s="42" t="s">
        <v>14</v>
      </c>
      <c r="F55" s="43" t="str">
        <f>VLOOKUP(B55,[1]门店类型!$C:$V,20,0)</f>
        <v>C1</v>
      </c>
      <c r="G55" s="43">
        <v>100</v>
      </c>
      <c r="H55" s="43">
        <v>30</v>
      </c>
    </row>
    <row r="56" spans="1:8">
      <c r="A56" s="42">
        <v>54</v>
      </c>
      <c r="B56" s="42">
        <v>2876</v>
      </c>
      <c r="C56" s="42" t="s">
        <v>76</v>
      </c>
      <c r="D56" s="42" t="s">
        <v>28</v>
      </c>
      <c r="E56" s="42" t="s">
        <v>29</v>
      </c>
      <c r="F56" s="43" t="str">
        <f>VLOOKUP(B56,[1]门店类型!$C:$V,20,0)</f>
        <v>C1</v>
      </c>
      <c r="G56" s="43">
        <v>100</v>
      </c>
      <c r="H56" s="43">
        <v>30</v>
      </c>
    </row>
    <row r="57" spans="1:8">
      <c r="A57" s="42">
        <v>55</v>
      </c>
      <c r="B57" s="42">
        <v>2797</v>
      </c>
      <c r="C57" s="42" t="s">
        <v>77</v>
      </c>
      <c r="D57" s="42" t="s">
        <v>37</v>
      </c>
      <c r="E57" s="42" t="s">
        <v>38</v>
      </c>
      <c r="F57" s="43" t="str">
        <f>VLOOKUP(B57,[1]门店类型!$C:$V,20,0)</f>
        <v>C1</v>
      </c>
      <c r="G57" s="43">
        <v>100</v>
      </c>
      <c r="H57" s="43">
        <v>30</v>
      </c>
    </row>
    <row r="58" spans="1:8">
      <c r="A58" s="42">
        <v>56</v>
      </c>
      <c r="B58" s="42">
        <v>2466</v>
      </c>
      <c r="C58" s="42" t="s">
        <v>78</v>
      </c>
      <c r="D58" s="42" t="s">
        <v>16</v>
      </c>
      <c r="E58" s="42" t="s">
        <v>17</v>
      </c>
      <c r="F58" s="43" t="str">
        <f>VLOOKUP(B58,[1]门店类型!$C:$V,20,0)</f>
        <v>C1</v>
      </c>
      <c r="G58" s="43">
        <v>100</v>
      </c>
      <c r="H58" s="43">
        <v>30</v>
      </c>
    </row>
    <row r="59" spans="1:8">
      <c r="A59" s="42">
        <v>57</v>
      </c>
      <c r="B59" s="42">
        <v>2804</v>
      </c>
      <c r="C59" s="42" t="s">
        <v>79</v>
      </c>
      <c r="D59" s="42" t="s">
        <v>16</v>
      </c>
      <c r="E59" s="42" t="s">
        <v>17</v>
      </c>
      <c r="F59" s="43" t="str">
        <f>VLOOKUP(B59,[1]门店类型!$C:$V,20,0)</f>
        <v>C1</v>
      </c>
      <c r="G59" s="43">
        <v>100</v>
      </c>
      <c r="H59" s="43">
        <v>30</v>
      </c>
    </row>
    <row r="60" spans="1:8">
      <c r="A60" s="42">
        <v>58</v>
      </c>
      <c r="B60" s="42">
        <v>111400</v>
      </c>
      <c r="C60" s="42" t="s">
        <v>80</v>
      </c>
      <c r="D60" s="42" t="s">
        <v>23</v>
      </c>
      <c r="E60" s="42" t="s">
        <v>24</v>
      </c>
      <c r="F60" s="43" t="str">
        <f>VLOOKUP(B60,[1]门店类型!$C:$V,20,0)</f>
        <v>C1</v>
      </c>
      <c r="G60" s="43">
        <v>100</v>
      </c>
      <c r="H60" s="43">
        <v>30</v>
      </c>
    </row>
    <row r="61" spans="1:8">
      <c r="A61" s="42">
        <v>59</v>
      </c>
      <c r="B61" s="42">
        <v>102934</v>
      </c>
      <c r="C61" s="42" t="s">
        <v>81</v>
      </c>
      <c r="D61" s="42" t="s">
        <v>16</v>
      </c>
      <c r="E61" s="42" t="s">
        <v>17</v>
      </c>
      <c r="F61" s="43" t="str">
        <f>VLOOKUP(B61,[1]门店类型!$C:$V,20,0)</f>
        <v>C1</v>
      </c>
      <c r="G61" s="43">
        <v>100</v>
      </c>
      <c r="H61" s="43">
        <v>30</v>
      </c>
    </row>
    <row r="62" spans="1:8">
      <c r="A62" s="42">
        <v>60</v>
      </c>
      <c r="B62" s="42">
        <v>103639</v>
      </c>
      <c r="C62" s="42" t="s">
        <v>82</v>
      </c>
      <c r="D62" s="42" t="s">
        <v>13</v>
      </c>
      <c r="E62" s="42" t="s">
        <v>14</v>
      </c>
      <c r="F62" s="43" t="str">
        <f>VLOOKUP(B62,[1]门店类型!$C:$V,20,0)</f>
        <v>C1</v>
      </c>
      <c r="G62" s="43">
        <v>100</v>
      </c>
      <c r="H62" s="43">
        <v>30</v>
      </c>
    </row>
    <row r="63" spans="1:8">
      <c r="A63" s="42">
        <v>61</v>
      </c>
      <c r="B63" s="42">
        <v>119263</v>
      </c>
      <c r="C63" s="42" t="s">
        <v>83</v>
      </c>
      <c r="D63" s="42" t="s">
        <v>13</v>
      </c>
      <c r="E63" s="42" t="s">
        <v>14</v>
      </c>
      <c r="F63" s="43" t="str">
        <f>VLOOKUP(B63,[1]门店类型!$C:$V,20,0)</f>
        <v>C1</v>
      </c>
      <c r="G63" s="43">
        <v>100</v>
      </c>
      <c r="H63" s="43">
        <v>30</v>
      </c>
    </row>
    <row r="64" spans="1:8">
      <c r="A64" s="42">
        <v>62</v>
      </c>
      <c r="B64" s="42">
        <v>2854</v>
      </c>
      <c r="C64" s="42" t="s">
        <v>84</v>
      </c>
      <c r="D64" s="42" t="s">
        <v>23</v>
      </c>
      <c r="E64" s="42" t="s">
        <v>24</v>
      </c>
      <c r="F64" s="43" t="str">
        <f>VLOOKUP(B64,[1]门店类型!$C:$V,20,0)</f>
        <v>C1</v>
      </c>
      <c r="G64" s="43">
        <v>80</v>
      </c>
      <c r="H64" s="43">
        <v>30</v>
      </c>
    </row>
    <row r="65" spans="1:8">
      <c r="A65" s="42">
        <v>63</v>
      </c>
      <c r="B65" s="42">
        <v>297863</v>
      </c>
      <c r="C65" s="42" t="s">
        <v>85</v>
      </c>
      <c r="D65" s="42" t="s">
        <v>37</v>
      </c>
      <c r="E65" s="42" t="s">
        <v>38</v>
      </c>
      <c r="F65" s="43" t="str">
        <f>VLOOKUP(B65,[1]门店类型!$C:$V,20,0)</f>
        <v>C1</v>
      </c>
      <c r="G65" s="43">
        <v>80</v>
      </c>
      <c r="H65" s="43">
        <v>30</v>
      </c>
    </row>
    <row r="66" spans="1:8">
      <c r="A66" s="42">
        <v>64</v>
      </c>
      <c r="B66" s="42">
        <v>2808</v>
      </c>
      <c r="C66" s="42" t="s">
        <v>86</v>
      </c>
      <c r="D66" s="42" t="s">
        <v>37</v>
      </c>
      <c r="E66" s="42" t="s">
        <v>38</v>
      </c>
      <c r="F66" s="43" t="str">
        <f>VLOOKUP(B66,[1]门店类型!$C:$V,20,0)</f>
        <v>C1</v>
      </c>
      <c r="G66" s="43">
        <v>80</v>
      </c>
      <c r="H66" s="43">
        <v>30</v>
      </c>
    </row>
    <row r="67" spans="1:8">
      <c r="A67" s="42">
        <v>65</v>
      </c>
      <c r="B67" s="42">
        <v>2819</v>
      </c>
      <c r="C67" s="42" t="s">
        <v>87</v>
      </c>
      <c r="D67" s="42" t="s">
        <v>37</v>
      </c>
      <c r="E67" s="42" t="s">
        <v>38</v>
      </c>
      <c r="F67" s="43" t="str">
        <f>VLOOKUP(B67,[1]门店类型!$C:$V,20,0)</f>
        <v>C1</v>
      </c>
      <c r="G67" s="43">
        <v>80</v>
      </c>
      <c r="H67" s="43">
        <v>30</v>
      </c>
    </row>
    <row r="68" spans="1:8">
      <c r="A68" s="42">
        <v>66</v>
      </c>
      <c r="B68" s="42">
        <v>2778</v>
      </c>
      <c r="C68" s="42" t="s">
        <v>88</v>
      </c>
      <c r="D68" s="42" t="s">
        <v>16</v>
      </c>
      <c r="E68" s="42" t="s">
        <v>17</v>
      </c>
      <c r="F68" s="43" t="str">
        <f>VLOOKUP(B68,[1]门店类型!$C:$V,20,0)</f>
        <v>C1</v>
      </c>
      <c r="G68" s="43">
        <v>80</v>
      </c>
      <c r="H68" s="43">
        <v>30</v>
      </c>
    </row>
    <row r="69" spans="1:8">
      <c r="A69" s="42">
        <v>67</v>
      </c>
      <c r="B69" s="42">
        <v>2826</v>
      </c>
      <c r="C69" s="42" t="s">
        <v>89</v>
      </c>
      <c r="D69" s="42" t="s">
        <v>16</v>
      </c>
      <c r="E69" s="42" t="s">
        <v>17</v>
      </c>
      <c r="F69" s="43" t="str">
        <f>VLOOKUP(B69,[1]门店类型!$C:$V,20,0)</f>
        <v>C1</v>
      </c>
      <c r="G69" s="43">
        <v>80</v>
      </c>
      <c r="H69" s="43">
        <v>30</v>
      </c>
    </row>
    <row r="70" spans="1:8">
      <c r="A70" s="42">
        <v>68</v>
      </c>
      <c r="B70" s="42">
        <v>2751</v>
      </c>
      <c r="C70" s="42" t="s">
        <v>90</v>
      </c>
      <c r="D70" s="42" t="s">
        <v>13</v>
      </c>
      <c r="E70" s="42" t="s">
        <v>14</v>
      </c>
      <c r="F70" s="43" t="str">
        <f>VLOOKUP(B70,[1]门店类型!$C:$V,20,0)</f>
        <v>C1</v>
      </c>
      <c r="G70" s="43">
        <v>80</v>
      </c>
      <c r="H70" s="43">
        <v>30</v>
      </c>
    </row>
    <row r="71" spans="1:8">
      <c r="A71" s="42">
        <v>69</v>
      </c>
      <c r="B71" s="42">
        <v>113299</v>
      </c>
      <c r="C71" s="42" t="s">
        <v>91</v>
      </c>
      <c r="D71" s="42" t="s">
        <v>10</v>
      </c>
      <c r="E71" s="42" t="s">
        <v>11</v>
      </c>
      <c r="F71" s="43" t="str">
        <f>VLOOKUP(B71,[1]门店类型!$C:$V,20,0)</f>
        <v>C1</v>
      </c>
      <c r="G71" s="43">
        <v>80</v>
      </c>
      <c r="H71" s="43">
        <v>30</v>
      </c>
    </row>
    <row r="72" spans="1:8">
      <c r="A72" s="42">
        <v>70</v>
      </c>
      <c r="B72" s="42">
        <v>108277</v>
      </c>
      <c r="C72" s="42" t="s">
        <v>92</v>
      </c>
      <c r="D72" s="42" t="s">
        <v>16</v>
      </c>
      <c r="E72" s="42" t="s">
        <v>17</v>
      </c>
      <c r="F72" s="43" t="str">
        <f>VLOOKUP(B72,[1]门店类型!$C:$V,20,0)</f>
        <v>C1</v>
      </c>
      <c r="G72" s="43">
        <v>80</v>
      </c>
      <c r="H72" s="43">
        <v>30</v>
      </c>
    </row>
    <row r="73" spans="1:8">
      <c r="A73" s="42">
        <v>71</v>
      </c>
      <c r="B73" s="42">
        <v>101453</v>
      </c>
      <c r="C73" s="42" t="s">
        <v>93</v>
      </c>
      <c r="D73" s="42" t="s">
        <v>13</v>
      </c>
      <c r="E73" s="42" t="s">
        <v>14</v>
      </c>
      <c r="F73" s="43" t="str">
        <f>VLOOKUP(B73,[1]门店类型!$C:$V,20,0)</f>
        <v>C1</v>
      </c>
      <c r="G73" s="43">
        <v>80</v>
      </c>
      <c r="H73" s="43">
        <v>30</v>
      </c>
    </row>
    <row r="74" spans="1:8">
      <c r="A74" s="42">
        <v>72</v>
      </c>
      <c r="B74" s="42">
        <v>2497</v>
      </c>
      <c r="C74" s="42" t="s">
        <v>94</v>
      </c>
      <c r="D74" s="42" t="s">
        <v>37</v>
      </c>
      <c r="E74" s="42" t="s">
        <v>38</v>
      </c>
      <c r="F74" s="43" t="str">
        <f>VLOOKUP(B74,[1]门店类型!$C:$V,20,0)</f>
        <v>C1</v>
      </c>
      <c r="G74" s="43">
        <v>80</v>
      </c>
      <c r="H74" s="43">
        <v>30</v>
      </c>
    </row>
    <row r="75" spans="1:8">
      <c r="A75" s="42">
        <v>73</v>
      </c>
      <c r="B75" s="42">
        <v>2910</v>
      </c>
      <c r="C75" s="42" t="s">
        <v>95</v>
      </c>
      <c r="D75" s="42" t="s">
        <v>55</v>
      </c>
      <c r="E75" s="42" t="s">
        <v>56</v>
      </c>
      <c r="F75" s="43" t="str">
        <f>VLOOKUP(B75,[1]门店类型!$C:$V,20,0)</f>
        <v>C1</v>
      </c>
      <c r="G75" s="43">
        <v>80</v>
      </c>
      <c r="H75" s="43">
        <v>20</v>
      </c>
    </row>
    <row r="76" spans="1:8">
      <c r="A76" s="42">
        <v>74</v>
      </c>
      <c r="B76" s="42">
        <v>122906</v>
      </c>
      <c r="C76" s="42" t="s">
        <v>96</v>
      </c>
      <c r="D76" s="42" t="s">
        <v>37</v>
      </c>
      <c r="E76" s="42" t="s">
        <v>38</v>
      </c>
      <c r="F76" s="43" t="str">
        <f>VLOOKUP(B76,[1]门店类型!$C:$V,20,0)</f>
        <v>C1</v>
      </c>
      <c r="G76" s="43">
        <v>80</v>
      </c>
      <c r="H76" s="43">
        <v>20</v>
      </c>
    </row>
    <row r="77" spans="1:8">
      <c r="A77" s="42">
        <v>75</v>
      </c>
      <c r="B77" s="42">
        <v>113833</v>
      </c>
      <c r="C77" s="42" t="s">
        <v>97</v>
      </c>
      <c r="D77" s="42" t="s">
        <v>13</v>
      </c>
      <c r="E77" s="42" t="s">
        <v>14</v>
      </c>
      <c r="F77" s="43" t="str">
        <f>VLOOKUP(B77,[1]门店类型!$C:$V,20,0)</f>
        <v>C1</v>
      </c>
      <c r="G77" s="43">
        <v>80</v>
      </c>
      <c r="H77" s="43">
        <v>30</v>
      </c>
    </row>
    <row r="78" spans="1:8">
      <c r="A78" s="42">
        <v>76</v>
      </c>
      <c r="B78" s="42">
        <v>107728</v>
      </c>
      <c r="C78" s="42" t="s">
        <v>98</v>
      </c>
      <c r="D78" s="42" t="s">
        <v>23</v>
      </c>
      <c r="E78" s="42" t="s">
        <v>24</v>
      </c>
      <c r="F78" s="43" t="str">
        <f>VLOOKUP(B78,[1]门店类型!$C:$V,20,0)</f>
        <v>C1</v>
      </c>
      <c r="G78" s="43">
        <v>80</v>
      </c>
      <c r="H78" s="43">
        <v>30</v>
      </c>
    </row>
    <row r="79" spans="1:8">
      <c r="A79" s="42">
        <v>77</v>
      </c>
      <c r="B79" s="42">
        <v>2304</v>
      </c>
      <c r="C79" s="42" t="s">
        <v>99</v>
      </c>
      <c r="D79" s="42" t="s">
        <v>13</v>
      </c>
      <c r="E79" s="42" t="s">
        <v>14</v>
      </c>
      <c r="F79" s="43" t="str">
        <f>VLOOKUP(B79,[1]门店类型!$C:$V,20,0)</f>
        <v>C1</v>
      </c>
      <c r="G79" s="43">
        <v>80</v>
      </c>
      <c r="H79" s="43">
        <v>30</v>
      </c>
    </row>
    <row r="80" spans="1:8">
      <c r="A80" s="42">
        <v>78</v>
      </c>
      <c r="B80" s="42">
        <v>105751</v>
      </c>
      <c r="C80" s="42" t="s">
        <v>100</v>
      </c>
      <c r="D80" s="42" t="s">
        <v>13</v>
      </c>
      <c r="E80" s="42" t="s">
        <v>14</v>
      </c>
      <c r="F80" s="43" t="str">
        <f>VLOOKUP(B80,[1]门店类型!$C:$V,20,0)</f>
        <v>C1</v>
      </c>
      <c r="G80" s="43">
        <v>80</v>
      </c>
      <c r="H80" s="43">
        <v>30</v>
      </c>
    </row>
    <row r="81" spans="1:8">
      <c r="A81" s="42">
        <v>79</v>
      </c>
      <c r="B81" s="42">
        <v>106865</v>
      </c>
      <c r="C81" s="42" t="s">
        <v>101</v>
      </c>
      <c r="D81" s="42" t="s">
        <v>10</v>
      </c>
      <c r="E81" s="42" t="s">
        <v>11</v>
      </c>
      <c r="F81" s="43" t="str">
        <f>VLOOKUP(B81,[1]门店类型!$C:$V,20,0)</f>
        <v>C1</v>
      </c>
      <c r="G81" s="43">
        <v>80</v>
      </c>
      <c r="H81" s="43">
        <v>30</v>
      </c>
    </row>
    <row r="82" spans="1:8">
      <c r="A82" s="42">
        <v>80</v>
      </c>
      <c r="B82" s="42">
        <v>104533</v>
      </c>
      <c r="C82" s="42" t="s">
        <v>102</v>
      </c>
      <c r="D82" s="42" t="s">
        <v>23</v>
      </c>
      <c r="E82" s="42" t="s">
        <v>24</v>
      </c>
      <c r="F82" s="43" t="str">
        <f>VLOOKUP(B82,[1]门店类型!$C:$V,20,0)</f>
        <v>C1</v>
      </c>
      <c r="G82" s="43">
        <v>80</v>
      </c>
      <c r="H82" s="43">
        <v>30</v>
      </c>
    </row>
    <row r="83" spans="1:8">
      <c r="A83" s="42">
        <v>81</v>
      </c>
      <c r="B83" s="42">
        <v>2813</v>
      </c>
      <c r="C83" s="42" t="s">
        <v>103</v>
      </c>
      <c r="D83" s="42" t="s">
        <v>10</v>
      </c>
      <c r="E83" s="42" t="s">
        <v>11</v>
      </c>
      <c r="F83" s="43" t="str">
        <f>VLOOKUP(B83,[1]门店类型!$C:$V,20,0)</f>
        <v>C1</v>
      </c>
      <c r="G83" s="43">
        <v>80</v>
      </c>
      <c r="H83" s="43">
        <v>30</v>
      </c>
    </row>
    <row r="84" spans="1:8">
      <c r="A84" s="42">
        <v>82</v>
      </c>
      <c r="B84" s="42">
        <v>2886</v>
      </c>
      <c r="C84" s="42" t="s">
        <v>104</v>
      </c>
      <c r="D84" s="42" t="s">
        <v>23</v>
      </c>
      <c r="E84" s="42" t="s">
        <v>24</v>
      </c>
      <c r="F84" s="43" t="str">
        <f>VLOOKUP(B84,[1]门店类型!$C:$V,20,0)</f>
        <v>C1</v>
      </c>
      <c r="G84" s="43">
        <v>80</v>
      </c>
      <c r="H84" s="43">
        <v>30</v>
      </c>
    </row>
    <row r="85" spans="1:8">
      <c r="A85" s="42">
        <v>83</v>
      </c>
      <c r="B85" s="42">
        <v>2907</v>
      </c>
      <c r="C85" s="42" t="s">
        <v>105</v>
      </c>
      <c r="D85" s="42" t="s">
        <v>13</v>
      </c>
      <c r="E85" s="42" t="s">
        <v>14</v>
      </c>
      <c r="F85" s="43" t="str">
        <f>VLOOKUP(B85,[1]门店类型!$C:$V,20,0)</f>
        <v>C1</v>
      </c>
      <c r="G85" s="43">
        <v>80</v>
      </c>
      <c r="H85" s="43">
        <v>30</v>
      </c>
    </row>
    <row r="86" spans="1:8">
      <c r="A86" s="42">
        <v>84</v>
      </c>
      <c r="B86" s="42">
        <v>2865</v>
      </c>
      <c r="C86" s="42" t="s">
        <v>106</v>
      </c>
      <c r="D86" s="42" t="s">
        <v>23</v>
      </c>
      <c r="E86" s="42" t="s">
        <v>24</v>
      </c>
      <c r="F86" s="43" t="str">
        <f>VLOOKUP(B86,[1]门店类型!$C:$V,20,0)</f>
        <v>C1</v>
      </c>
      <c r="G86" s="43">
        <v>80</v>
      </c>
      <c r="H86" s="43">
        <v>30</v>
      </c>
    </row>
    <row r="87" spans="1:8">
      <c r="A87" s="42">
        <v>85</v>
      </c>
      <c r="B87" s="42">
        <v>2852</v>
      </c>
      <c r="C87" s="42" t="s">
        <v>107</v>
      </c>
      <c r="D87" s="42" t="s">
        <v>23</v>
      </c>
      <c r="E87" s="42" t="s">
        <v>24</v>
      </c>
      <c r="F87" s="43" t="str">
        <f>VLOOKUP(B87,[1]门店类型!$C:$V,20,0)</f>
        <v>C1</v>
      </c>
      <c r="G87" s="43">
        <v>80</v>
      </c>
      <c r="H87" s="43">
        <v>30</v>
      </c>
    </row>
    <row r="88" spans="1:8">
      <c r="A88" s="42">
        <v>86</v>
      </c>
      <c r="B88" s="42">
        <v>102935</v>
      </c>
      <c r="C88" s="42" t="s">
        <v>108</v>
      </c>
      <c r="D88" s="42" t="s">
        <v>10</v>
      </c>
      <c r="E88" s="42" t="s">
        <v>11</v>
      </c>
      <c r="F88" s="43" t="str">
        <f>VLOOKUP(B88,[1]门店类型!$C:$V,20,0)</f>
        <v>C1</v>
      </c>
      <c r="G88" s="43">
        <v>80</v>
      </c>
      <c r="H88" s="43">
        <v>30</v>
      </c>
    </row>
    <row r="89" spans="1:8">
      <c r="A89" s="42">
        <v>87</v>
      </c>
      <c r="B89" s="42">
        <v>2916</v>
      </c>
      <c r="C89" s="42" t="s">
        <v>109</v>
      </c>
      <c r="D89" s="42" t="s">
        <v>55</v>
      </c>
      <c r="E89" s="42" t="s">
        <v>56</v>
      </c>
      <c r="F89" s="43" t="str">
        <f>VLOOKUP(B89,[1]门店类型!$C:$V,20,0)</f>
        <v>C1</v>
      </c>
      <c r="G89" s="43">
        <v>80</v>
      </c>
      <c r="H89" s="43">
        <v>30</v>
      </c>
    </row>
    <row r="90" spans="1:8">
      <c r="A90" s="42">
        <v>88</v>
      </c>
      <c r="B90" s="42">
        <v>2874</v>
      </c>
      <c r="C90" s="42" t="s">
        <v>110</v>
      </c>
      <c r="D90" s="42" t="s">
        <v>23</v>
      </c>
      <c r="E90" s="42" t="s">
        <v>24</v>
      </c>
      <c r="F90" s="43" t="str">
        <f>VLOOKUP(B90,[1]门店类型!$C:$V,20,0)</f>
        <v>C1</v>
      </c>
      <c r="G90" s="43">
        <v>80</v>
      </c>
      <c r="H90" s="43">
        <v>30</v>
      </c>
    </row>
    <row r="91" spans="1:8">
      <c r="A91" s="42">
        <v>89</v>
      </c>
      <c r="B91" s="42">
        <v>2414</v>
      </c>
      <c r="C91" s="42" t="s">
        <v>111</v>
      </c>
      <c r="D91" s="42" t="s">
        <v>13</v>
      </c>
      <c r="E91" s="42" t="s">
        <v>14</v>
      </c>
      <c r="F91" s="43" t="str">
        <f>VLOOKUP(B91,[1]门店类型!$C:$V,20,0)</f>
        <v>C1</v>
      </c>
      <c r="G91" s="43">
        <v>80</v>
      </c>
      <c r="H91" s="43">
        <v>30</v>
      </c>
    </row>
    <row r="92" spans="1:8">
      <c r="A92" s="42">
        <v>90</v>
      </c>
      <c r="B92" s="42">
        <v>2717</v>
      </c>
      <c r="C92" s="42" t="s">
        <v>112</v>
      </c>
      <c r="D92" s="42" t="s">
        <v>13</v>
      </c>
      <c r="E92" s="42" t="s">
        <v>14</v>
      </c>
      <c r="F92" s="43" t="str">
        <f>VLOOKUP(B92,[1]门店类型!$C:$V,20,0)</f>
        <v>C1</v>
      </c>
      <c r="G92" s="43">
        <v>80</v>
      </c>
      <c r="H92" s="43">
        <v>30</v>
      </c>
    </row>
    <row r="93" spans="1:8">
      <c r="A93" s="42">
        <v>91</v>
      </c>
      <c r="B93" s="42">
        <v>2422</v>
      </c>
      <c r="C93" s="42" t="s">
        <v>113</v>
      </c>
      <c r="D93" s="42" t="s">
        <v>16</v>
      </c>
      <c r="E93" s="42" t="s">
        <v>17</v>
      </c>
      <c r="F93" s="43" t="str">
        <f>VLOOKUP(B93,[1]门店类型!$C:$V,20,0)</f>
        <v>C1</v>
      </c>
      <c r="G93" s="43">
        <v>80</v>
      </c>
      <c r="H93" s="43">
        <v>30</v>
      </c>
    </row>
    <row r="94" spans="1:8">
      <c r="A94" s="42">
        <v>92</v>
      </c>
      <c r="B94" s="42">
        <v>106485</v>
      </c>
      <c r="C94" s="42" t="s">
        <v>114</v>
      </c>
      <c r="D94" s="42" t="s">
        <v>10</v>
      </c>
      <c r="E94" s="42" t="s">
        <v>11</v>
      </c>
      <c r="F94" s="43" t="str">
        <f>VLOOKUP(B94,[1]门店类型!$C:$V,20,0)</f>
        <v>C1</v>
      </c>
      <c r="G94" s="43">
        <v>80</v>
      </c>
      <c r="H94" s="43">
        <v>30</v>
      </c>
    </row>
    <row r="95" spans="1:8">
      <c r="A95" s="42">
        <v>93</v>
      </c>
      <c r="B95" s="42">
        <v>122198</v>
      </c>
      <c r="C95" s="42" t="s">
        <v>115</v>
      </c>
      <c r="D95" s="42" t="s">
        <v>37</v>
      </c>
      <c r="E95" s="42" t="s">
        <v>38</v>
      </c>
      <c r="F95" s="43" t="str">
        <f>VLOOKUP(B95,[1]门店类型!$C:$V,20,0)</f>
        <v>C1</v>
      </c>
      <c r="G95" s="43">
        <v>80</v>
      </c>
      <c r="H95" s="43">
        <v>30</v>
      </c>
    </row>
    <row r="96" spans="1:8">
      <c r="A96" s="42">
        <v>94</v>
      </c>
      <c r="B96" s="42">
        <v>106569</v>
      </c>
      <c r="C96" s="42" t="s">
        <v>116</v>
      </c>
      <c r="D96" s="42" t="s">
        <v>16</v>
      </c>
      <c r="E96" s="42" t="s">
        <v>17</v>
      </c>
      <c r="F96" s="43" t="str">
        <f>VLOOKUP(B96,[1]门店类型!$C:$V,20,0)</f>
        <v>C1</v>
      </c>
      <c r="G96" s="43">
        <v>80</v>
      </c>
      <c r="H96" s="43">
        <v>20</v>
      </c>
    </row>
    <row r="97" spans="1:8">
      <c r="A97" s="42">
        <v>95</v>
      </c>
      <c r="B97" s="42">
        <v>2771</v>
      </c>
      <c r="C97" s="42" t="s">
        <v>117</v>
      </c>
      <c r="D97" s="42" t="s">
        <v>13</v>
      </c>
      <c r="E97" s="42" t="s">
        <v>14</v>
      </c>
      <c r="F97" s="43" t="str">
        <f>VLOOKUP(B97,[1]门店类型!$C:$V,20,0)</f>
        <v>C1</v>
      </c>
      <c r="G97" s="43">
        <v>80</v>
      </c>
      <c r="H97" s="43">
        <v>20</v>
      </c>
    </row>
    <row r="98" spans="1:8">
      <c r="A98" s="42">
        <v>96</v>
      </c>
      <c r="B98" s="42">
        <v>118951</v>
      </c>
      <c r="C98" s="42" t="s">
        <v>118</v>
      </c>
      <c r="D98" s="42" t="s">
        <v>13</v>
      </c>
      <c r="E98" s="42" t="s">
        <v>14</v>
      </c>
      <c r="F98" s="43" t="str">
        <f>VLOOKUP(B98,[1]门店类型!$C:$V,20,0)</f>
        <v>C1</v>
      </c>
      <c r="G98" s="43">
        <v>80</v>
      </c>
      <c r="H98" s="43">
        <v>20</v>
      </c>
    </row>
    <row r="99" spans="1:8">
      <c r="A99" s="42">
        <v>97</v>
      </c>
      <c r="B99" s="42">
        <v>2714</v>
      </c>
      <c r="C99" s="42" t="s">
        <v>119</v>
      </c>
      <c r="D99" s="42" t="s">
        <v>37</v>
      </c>
      <c r="E99" s="42" t="s">
        <v>38</v>
      </c>
      <c r="F99" s="43" t="str">
        <f>VLOOKUP(B99,[1]门店类型!$C:$V,20,0)</f>
        <v>C1</v>
      </c>
      <c r="G99" s="43">
        <v>80</v>
      </c>
      <c r="H99" s="43">
        <v>20</v>
      </c>
    </row>
    <row r="100" spans="1:8">
      <c r="A100" s="42">
        <v>98</v>
      </c>
      <c r="B100" s="42">
        <v>2715</v>
      </c>
      <c r="C100" s="42" t="s">
        <v>120</v>
      </c>
      <c r="D100" s="42" t="s">
        <v>28</v>
      </c>
      <c r="E100" s="42" t="s">
        <v>29</v>
      </c>
      <c r="F100" s="43" t="str">
        <f>VLOOKUP(B100,[1]门店类型!$C:$V,20,0)</f>
        <v>C1</v>
      </c>
      <c r="G100" s="43">
        <v>80</v>
      </c>
      <c r="H100" s="43">
        <v>20</v>
      </c>
    </row>
    <row r="101" spans="1:8">
      <c r="A101" s="42">
        <v>99</v>
      </c>
      <c r="B101" s="42">
        <v>2153</v>
      </c>
      <c r="C101" s="42" t="s">
        <v>121</v>
      </c>
      <c r="D101" s="42" t="s">
        <v>13</v>
      </c>
      <c r="E101" s="42" t="s">
        <v>14</v>
      </c>
      <c r="F101" s="43" t="str">
        <f>VLOOKUP(B101,[1]门店类型!$C:$V,20,0)</f>
        <v>C1</v>
      </c>
      <c r="G101" s="43">
        <v>80</v>
      </c>
      <c r="H101" s="43">
        <v>20</v>
      </c>
    </row>
    <row r="102" spans="1:8">
      <c r="A102" s="42">
        <v>100</v>
      </c>
      <c r="B102" s="42">
        <v>2873</v>
      </c>
      <c r="C102" s="42" t="s">
        <v>122</v>
      </c>
      <c r="D102" s="42" t="s">
        <v>23</v>
      </c>
      <c r="E102" s="42" t="s">
        <v>24</v>
      </c>
      <c r="F102" s="43" t="str">
        <f>VLOOKUP(B102,[1]门店类型!$C:$V,20,0)</f>
        <v>C1</v>
      </c>
      <c r="G102" s="43">
        <v>80</v>
      </c>
      <c r="H102" s="43">
        <v>20</v>
      </c>
    </row>
    <row r="103" spans="1:8">
      <c r="A103" s="42">
        <v>101</v>
      </c>
      <c r="B103" s="42">
        <v>118151</v>
      </c>
      <c r="C103" s="42" t="s">
        <v>123</v>
      </c>
      <c r="D103" s="42" t="s">
        <v>16</v>
      </c>
      <c r="E103" s="42" t="s">
        <v>17</v>
      </c>
      <c r="F103" s="43" t="str">
        <f>VLOOKUP(B103,[1]门店类型!$C:$V,20,0)</f>
        <v>C1</v>
      </c>
      <c r="G103" s="43">
        <v>80</v>
      </c>
      <c r="H103" s="43">
        <v>20</v>
      </c>
    </row>
    <row r="104" spans="1:8">
      <c r="A104" s="42">
        <v>102</v>
      </c>
      <c r="B104" s="42">
        <v>119622</v>
      </c>
      <c r="C104" s="42" t="s">
        <v>124</v>
      </c>
      <c r="D104" s="42" t="s">
        <v>10</v>
      </c>
      <c r="E104" s="42" t="s">
        <v>11</v>
      </c>
      <c r="F104" s="43" t="str">
        <f>VLOOKUP(B104,[1]门店类型!$C:$V,20,0)</f>
        <v>C1</v>
      </c>
      <c r="G104" s="43">
        <v>80</v>
      </c>
      <c r="H104" s="43">
        <v>20</v>
      </c>
    </row>
    <row r="105" spans="1:8">
      <c r="A105" s="42">
        <v>103</v>
      </c>
      <c r="B105" s="42">
        <v>113025</v>
      </c>
      <c r="C105" s="42" t="s">
        <v>125</v>
      </c>
      <c r="D105" s="42" t="s">
        <v>13</v>
      </c>
      <c r="E105" s="42" t="s">
        <v>14</v>
      </c>
      <c r="F105" s="43" t="str">
        <f>VLOOKUP(B105,[1]门店类型!$C:$V,20,0)</f>
        <v>C1</v>
      </c>
      <c r="G105" s="43">
        <v>80</v>
      </c>
      <c r="H105" s="43">
        <v>20</v>
      </c>
    </row>
    <row r="106" spans="1:8">
      <c r="A106" s="42">
        <v>104</v>
      </c>
      <c r="B106" s="42">
        <v>102567</v>
      </c>
      <c r="C106" s="42" t="s">
        <v>126</v>
      </c>
      <c r="D106" s="42" t="s">
        <v>28</v>
      </c>
      <c r="E106" s="42" t="s">
        <v>29</v>
      </c>
      <c r="F106" s="43" t="str">
        <f>VLOOKUP(B106,[1]门店类型!$C:$V,20,0)</f>
        <v>C1</v>
      </c>
      <c r="G106" s="43">
        <v>80</v>
      </c>
      <c r="H106" s="43">
        <v>20</v>
      </c>
    </row>
    <row r="107" spans="1:8">
      <c r="A107" s="42">
        <v>105</v>
      </c>
      <c r="B107" s="42">
        <v>103199</v>
      </c>
      <c r="C107" s="42" t="s">
        <v>127</v>
      </c>
      <c r="D107" s="42" t="s">
        <v>37</v>
      </c>
      <c r="E107" s="42" t="s">
        <v>38</v>
      </c>
      <c r="F107" s="43" t="str">
        <f>VLOOKUP(B107,[1]门店类型!$C:$V,20,0)</f>
        <v>C2</v>
      </c>
      <c r="G107" s="43">
        <v>60</v>
      </c>
      <c r="H107" s="43">
        <v>20</v>
      </c>
    </row>
    <row r="108" spans="1:8">
      <c r="A108" s="42">
        <v>106</v>
      </c>
      <c r="B108" s="42">
        <v>2901</v>
      </c>
      <c r="C108" s="42" t="s">
        <v>128</v>
      </c>
      <c r="D108" s="42" t="s">
        <v>23</v>
      </c>
      <c r="E108" s="42" t="s">
        <v>24</v>
      </c>
      <c r="F108" s="43" t="str">
        <f>VLOOKUP(B108,[1]门店类型!$C:$V,20,0)</f>
        <v>C2</v>
      </c>
      <c r="G108" s="43">
        <v>60</v>
      </c>
      <c r="H108" s="43">
        <v>20</v>
      </c>
    </row>
    <row r="109" spans="1:8">
      <c r="A109" s="42">
        <v>107</v>
      </c>
      <c r="B109" s="42">
        <v>2883</v>
      </c>
      <c r="C109" s="42" t="s">
        <v>129</v>
      </c>
      <c r="D109" s="42" t="s">
        <v>23</v>
      </c>
      <c r="E109" s="42" t="s">
        <v>24</v>
      </c>
      <c r="F109" s="43" t="str">
        <f>VLOOKUP(B109,[1]门店类型!$C:$V,20,0)</f>
        <v>C2</v>
      </c>
      <c r="G109" s="43">
        <v>60</v>
      </c>
      <c r="H109" s="43">
        <v>20</v>
      </c>
    </row>
    <row r="110" spans="1:8">
      <c r="A110" s="42">
        <v>108</v>
      </c>
      <c r="B110" s="42">
        <v>2851</v>
      </c>
      <c r="C110" s="42" t="s">
        <v>130</v>
      </c>
      <c r="D110" s="42" t="s">
        <v>23</v>
      </c>
      <c r="E110" s="42" t="s">
        <v>24</v>
      </c>
      <c r="F110" s="43" t="str">
        <f>VLOOKUP(B110,[1]门店类型!$C:$V,20,0)</f>
        <v>C2</v>
      </c>
      <c r="G110" s="43">
        <v>60</v>
      </c>
      <c r="H110" s="43">
        <v>20</v>
      </c>
    </row>
    <row r="111" spans="1:8">
      <c r="A111" s="42">
        <v>109</v>
      </c>
      <c r="B111" s="42">
        <v>2888</v>
      </c>
      <c r="C111" s="42" t="s">
        <v>131</v>
      </c>
      <c r="D111" s="42" t="s">
        <v>23</v>
      </c>
      <c r="E111" s="42" t="s">
        <v>24</v>
      </c>
      <c r="F111" s="43" t="str">
        <f>VLOOKUP(B111,[1]门店类型!$C:$V,20,0)</f>
        <v>C2</v>
      </c>
      <c r="G111" s="43">
        <v>60</v>
      </c>
      <c r="H111" s="43">
        <v>20</v>
      </c>
    </row>
    <row r="112" spans="1:8">
      <c r="A112" s="42">
        <v>110</v>
      </c>
      <c r="B112" s="42">
        <v>115971</v>
      </c>
      <c r="C112" s="42" t="s">
        <v>132</v>
      </c>
      <c r="D112" s="42" t="s">
        <v>13</v>
      </c>
      <c r="E112" s="42" t="s">
        <v>14</v>
      </c>
      <c r="F112" s="43" t="str">
        <f>VLOOKUP(B112,[1]门店类型!$C:$V,20,0)</f>
        <v>C2</v>
      </c>
      <c r="G112" s="43">
        <v>60</v>
      </c>
      <c r="H112" s="43">
        <v>10</v>
      </c>
    </row>
    <row r="113" spans="1:8">
      <c r="A113" s="42">
        <v>111</v>
      </c>
      <c r="B113" s="42">
        <v>117310</v>
      </c>
      <c r="C113" s="42" t="s">
        <v>133</v>
      </c>
      <c r="D113" s="42" t="s">
        <v>10</v>
      </c>
      <c r="E113" s="42" t="s">
        <v>11</v>
      </c>
      <c r="F113" s="43" t="str">
        <f>VLOOKUP(B113,[1]门店类型!$C:$V,20,0)</f>
        <v>C2</v>
      </c>
      <c r="G113" s="43">
        <v>60</v>
      </c>
      <c r="H113" s="43">
        <v>20</v>
      </c>
    </row>
    <row r="114" spans="1:8">
      <c r="A114" s="42">
        <v>112</v>
      </c>
      <c r="B114" s="42">
        <v>110378</v>
      </c>
      <c r="C114" s="42" t="s">
        <v>134</v>
      </c>
      <c r="D114" s="42" t="s">
        <v>23</v>
      </c>
      <c r="E114" s="42" t="s">
        <v>24</v>
      </c>
      <c r="F114" s="43" t="str">
        <f>VLOOKUP(B114,[1]门店类型!$C:$V,20,0)</f>
        <v>C2</v>
      </c>
      <c r="G114" s="43">
        <v>60</v>
      </c>
      <c r="H114" s="43">
        <v>20</v>
      </c>
    </row>
    <row r="115" spans="1:8">
      <c r="A115" s="42">
        <v>113</v>
      </c>
      <c r="B115" s="42">
        <v>113008</v>
      </c>
      <c r="C115" s="42" t="s">
        <v>135</v>
      </c>
      <c r="D115" s="42" t="s">
        <v>16</v>
      </c>
      <c r="E115" s="42" t="s">
        <v>17</v>
      </c>
      <c r="F115" s="43" t="str">
        <f>VLOOKUP(B115,[1]门店类型!$C:$V,20,0)</f>
        <v>C2</v>
      </c>
      <c r="G115" s="43">
        <v>60</v>
      </c>
      <c r="H115" s="43">
        <v>20</v>
      </c>
    </row>
    <row r="116" spans="1:8">
      <c r="A116" s="42">
        <v>114</v>
      </c>
      <c r="B116" s="42">
        <v>119262</v>
      </c>
      <c r="C116" s="42" t="s">
        <v>136</v>
      </c>
      <c r="D116" s="42" t="s">
        <v>37</v>
      </c>
      <c r="E116" s="42" t="s">
        <v>38</v>
      </c>
      <c r="F116" s="43" t="str">
        <f>VLOOKUP(B116,[1]门店类型!$C:$V,20,0)</f>
        <v>C2</v>
      </c>
      <c r="G116" s="43">
        <v>60</v>
      </c>
      <c r="H116" s="43">
        <v>20</v>
      </c>
    </row>
    <row r="117" spans="1:8">
      <c r="A117" s="42">
        <v>115</v>
      </c>
      <c r="B117" s="42">
        <v>2837</v>
      </c>
      <c r="C117" s="42" t="s">
        <v>137</v>
      </c>
      <c r="D117" s="42" t="s">
        <v>23</v>
      </c>
      <c r="E117" s="42" t="s">
        <v>24</v>
      </c>
      <c r="F117" s="43" t="str">
        <f>VLOOKUP(B117,[1]门店类型!$C:$V,20,0)</f>
        <v>C2</v>
      </c>
      <c r="G117" s="43">
        <v>40</v>
      </c>
      <c r="H117" s="43">
        <v>10</v>
      </c>
    </row>
    <row r="118" spans="1:8">
      <c r="A118" s="42">
        <v>116</v>
      </c>
      <c r="B118" s="42">
        <v>112415</v>
      </c>
      <c r="C118" s="42" t="s">
        <v>138</v>
      </c>
      <c r="D118" s="42" t="s">
        <v>16</v>
      </c>
      <c r="E118" s="42" t="s">
        <v>17</v>
      </c>
      <c r="F118" s="43" t="str">
        <f>VLOOKUP(B118,[1]门店类型!$C:$V,20,0)</f>
        <v>C2</v>
      </c>
      <c r="G118" s="43">
        <v>60</v>
      </c>
      <c r="H118" s="43">
        <v>20</v>
      </c>
    </row>
    <row r="119" spans="1:8">
      <c r="A119" s="42">
        <v>117</v>
      </c>
      <c r="B119" s="42">
        <v>104429</v>
      </c>
      <c r="C119" s="42" t="s">
        <v>139</v>
      </c>
      <c r="D119" s="42" t="s">
        <v>13</v>
      </c>
      <c r="E119" s="42" t="s">
        <v>14</v>
      </c>
      <c r="F119" s="43" t="str">
        <f>VLOOKUP(B119,[1]门店类型!$C:$V,20,0)</f>
        <v>C2</v>
      </c>
      <c r="G119" s="43">
        <v>60</v>
      </c>
      <c r="H119" s="43">
        <v>20</v>
      </c>
    </row>
    <row r="120" spans="1:8">
      <c r="A120" s="42">
        <v>118</v>
      </c>
      <c r="B120" s="42">
        <v>2816</v>
      </c>
      <c r="C120" s="42" t="s">
        <v>140</v>
      </c>
      <c r="D120" s="42" t="s">
        <v>37</v>
      </c>
      <c r="E120" s="42" t="s">
        <v>38</v>
      </c>
      <c r="F120" s="43" t="str">
        <f>VLOOKUP(B120,[1]门店类型!$C:$V,20,0)</f>
        <v>C2</v>
      </c>
      <c r="G120" s="43">
        <v>40</v>
      </c>
      <c r="H120" s="43">
        <v>10</v>
      </c>
    </row>
    <row r="121" spans="1:8">
      <c r="A121" s="42">
        <v>119</v>
      </c>
      <c r="B121" s="42">
        <v>2326</v>
      </c>
      <c r="C121" s="42" t="s">
        <v>141</v>
      </c>
      <c r="D121" s="42" t="s">
        <v>10</v>
      </c>
      <c r="E121" s="42" t="s">
        <v>11</v>
      </c>
      <c r="F121" s="43" t="str">
        <f>VLOOKUP(B121,[1]门店类型!$C:$V,20,0)</f>
        <v>C2</v>
      </c>
      <c r="G121" s="43">
        <v>40</v>
      </c>
      <c r="H121" s="43">
        <v>10</v>
      </c>
    </row>
    <row r="122" spans="1:8">
      <c r="A122" s="42">
        <v>120</v>
      </c>
      <c r="B122" s="42">
        <v>102479</v>
      </c>
      <c r="C122" s="42" t="s">
        <v>142</v>
      </c>
      <c r="D122" s="42" t="s">
        <v>37</v>
      </c>
      <c r="E122" s="42" t="s">
        <v>38</v>
      </c>
      <c r="F122" s="43" t="str">
        <f>VLOOKUP(B122,[1]门店类型!$C:$V,20,0)</f>
        <v>C2</v>
      </c>
      <c r="G122" s="43">
        <v>60</v>
      </c>
      <c r="H122" s="43">
        <v>20</v>
      </c>
    </row>
    <row r="123" spans="1:8">
      <c r="A123" s="42">
        <v>121</v>
      </c>
      <c r="B123" s="42">
        <v>2844</v>
      </c>
      <c r="C123" s="42" t="s">
        <v>143</v>
      </c>
      <c r="D123" s="42" t="s">
        <v>23</v>
      </c>
      <c r="E123" s="42" t="s">
        <v>24</v>
      </c>
      <c r="F123" s="43" t="str">
        <f>VLOOKUP(B123,[1]门店类型!$C:$V,20,0)</f>
        <v>C2</v>
      </c>
      <c r="G123" s="43">
        <v>60</v>
      </c>
      <c r="H123" s="43">
        <v>20</v>
      </c>
    </row>
    <row r="124" spans="1:8">
      <c r="A124" s="42">
        <v>122</v>
      </c>
      <c r="B124" s="42">
        <v>123007</v>
      </c>
      <c r="C124" s="42" t="s">
        <v>144</v>
      </c>
      <c r="D124" s="42" t="s">
        <v>23</v>
      </c>
      <c r="E124" s="42" t="s">
        <v>24</v>
      </c>
      <c r="F124" s="43" t="str">
        <f>VLOOKUP(B124,[1]门店类型!$C:$V,20,0)</f>
        <v>C2</v>
      </c>
      <c r="G124" s="43">
        <v>60</v>
      </c>
      <c r="H124" s="43">
        <v>20</v>
      </c>
    </row>
    <row r="125" spans="1:8">
      <c r="A125" s="42">
        <v>123</v>
      </c>
      <c r="B125" s="42">
        <v>102564</v>
      </c>
      <c r="C125" s="42" t="s">
        <v>145</v>
      </c>
      <c r="D125" s="42" t="s">
        <v>23</v>
      </c>
      <c r="E125" s="42" t="s">
        <v>24</v>
      </c>
      <c r="F125" s="43" t="str">
        <f>VLOOKUP(B125,[1]门店类型!$C:$V,20,0)</f>
        <v>C2</v>
      </c>
      <c r="G125" s="43">
        <v>60</v>
      </c>
      <c r="H125" s="43">
        <v>20</v>
      </c>
    </row>
    <row r="126" spans="1:8">
      <c r="A126" s="42">
        <v>124</v>
      </c>
      <c r="B126" s="42">
        <v>2409</v>
      </c>
      <c r="C126" s="42" t="s">
        <v>146</v>
      </c>
      <c r="D126" s="42" t="s">
        <v>16</v>
      </c>
      <c r="E126" s="42" t="s">
        <v>17</v>
      </c>
      <c r="F126" s="43" t="str">
        <f>VLOOKUP(B126,[1]门店类型!$C:$V,20,0)</f>
        <v>C2</v>
      </c>
      <c r="G126" s="43">
        <v>60</v>
      </c>
      <c r="H126" s="43">
        <v>20</v>
      </c>
    </row>
    <row r="127" spans="1:8">
      <c r="A127" s="42">
        <v>125</v>
      </c>
      <c r="B127" s="42">
        <v>2713</v>
      </c>
      <c r="C127" s="42" t="s">
        <v>147</v>
      </c>
      <c r="D127" s="42" t="s">
        <v>28</v>
      </c>
      <c r="E127" s="42" t="s">
        <v>29</v>
      </c>
      <c r="F127" s="43" t="str">
        <f>VLOOKUP(B127,[1]门店类型!$C:$V,20,0)</f>
        <v>C2</v>
      </c>
      <c r="G127" s="43">
        <v>60</v>
      </c>
      <c r="H127" s="43">
        <v>20</v>
      </c>
    </row>
    <row r="128" spans="1:8">
      <c r="A128" s="42">
        <v>126</v>
      </c>
      <c r="B128" s="42">
        <v>2853</v>
      </c>
      <c r="C128" s="42" t="s">
        <v>148</v>
      </c>
      <c r="D128" s="42" t="s">
        <v>23</v>
      </c>
      <c r="E128" s="42" t="s">
        <v>24</v>
      </c>
      <c r="F128" s="43" t="str">
        <f>VLOOKUP(B128,[1]门店类型!$C:$V,20,0)</f>
        <v>C2</v>
      </c>
      <c r="G128" s="43">
        <v>60</v>
      </c>
      <c r="H128" s="43">
        <v>20</v>
      </c>
    </row>
    <row r="129" spans="1:8">
      <c r="A129" s="42">
        <v>127</v>
      </c>
      <c r="B129" s="42">
        <v>118758</v>
      </c>
      <c r="C129" s="42" t="s">
        <v>149</v>
      </c>
      <c r="D129" s="42" t="s">
        <v>37</v>
      </c>
      <c r="E129" s="42" t="s">
        <v>38</v>
      </c>
      <c r="F129" s="43" t="str">
        <f>VLOOKUP(B129,[1]门店类型!$C:$V,20,0)</f>
        <v>C2</v>
      </c>
      <c r="G129" s="43">
        <v>40</v>
      </c>
      <c r="H129" s="43">
        <v>10</v>
      </c>
    </row>
    <row r="130" spans="1:8">
      <c r="A130" s="42">
        <v>128</v>
      </c>
      <c r="B130" s="42">
        <v>1950</v>
      </c>
      <c r="C130" s="42" t="s">
        <v>150</v>
      </c>
      <c r="D130" s="42" t="s">
        <v>13</v>
      </c>
      <c r="E130" s="42" t="s">
        <v>14</v>
      </c>
      <c r="F130" s="43" t="str">
        <f>VLOOKUP(B130,[1]门店类型!$C:$V,20,0)</f>
        <v>C2</v>
      </c>
      <c r="G130" s="43">
        <v>40</v>
      </c>
      <c r="H130" s="43">
        <v>10</v>
      </c>
    </row>
    <row r="131" spans="1:8">
      <c r="A131" s="42">
        <v>129</v>
      </c>
      <c r="B131" s="42">
        <v>117923</v>
      </c>
      <c r="C131" s="42" t="s">
        <v>151</v>
      </c>
      <c r="D131" s="42" t="s">
        <v>23</v>
      </c>
      <c r="E131" s="42" t="s">
        <v>24</v>
      </c>
      <c r="F131" s="43" t="str">
        <f>VLOOKUP(B131,[1]门店类型!$C:$V,20,0)</f>
        <v>C2</v>
      </c>
      <c r="G131" s="43">
        <v>60</v>
      </c>
      <c r="H131" s="43">
        <v>20</v>
      </c>
    </row>
    <row r="132" spans="1:8">
      <c r="A132" s="42">
        <v>130</v>
      </c>
      <c r="B132" s="42">
        <v>2894</v>
      </c>
      <c r="C132" s="42" t="s">
        <v>152</v>
      </c>
      <c r="D132" s="42" t="s">
        <v>55</v>
      </c>
      <c r="E132" s="42" t="s">
        <v>56</v>
      </c>
      <c r="F132" s="43" t="str">
        <f>VLOOKUP(B132,[1]门店类型!$C:$V,20,0)</f>
        <v>C2</v>
      </c>
      <c r="G132" s="43">
        <v>50</v>
      </c>
      <c r="H132" s="43">
        <v>20</v>
      </c>
    </row>
    <row r="133" spans="1:8">
      <c r="A133" s="42">
        <v>131</v>
      </c>
      <c r="B133" s="42">
        <v>2905</v>
      </c>
      <c r="C133" s="42" t="s">
        <v>153</v>
      </c>
      <c r="D133" s="42" t="s">
        <v>55</v>
      </c>
      <c r="E133" s="42" t="s">
        <v>56</v>
      </c>
      <c r="F133" s="43" t="str">
        <f>VLOOKUP(B133,[1]门店类型!$C:$V,20,0)</f>
        <v>C2</v>
      </c>
      <c r="G133" s="43">
        <v>30</v>
      </c>
      <c r="H133" s="43">
        <v>10</v>
      </c>
    </row>
    <row r="134" spans="1:8">
      <c r="A134" s="42">
        <v>132</v>
      </c>
      <c r="B134" s="42">
        <v>2839</v>
      </c>
      <c r="C134" s="42" t="s">
        <v>154</v>
      </c>
      <c r="D134" s="42" t="s">
        <v>28</v>
      </c>
      <c r="E134" s="42" t="s">
        <v>29</v>
      </c>
      <c r="F134" s="43" t="str">
        <f>VLOOKUP(B134,[1]门店类型!$C:$V,20,0)</f>
        <v>C2</v>
      </c>
      <c r="G134" s="43">
        <v>30</v>
      </c>
      <c r="H134" s="43">
        <v>10</v>
      </c>
    </row>
    <row r="135" spans="1:8">
      <c r="A135" s="42">
        <v>133</v>
      </c>
      <c r="B135" s="42">
        <v>122718</v>
      </c>
      <c r="C135" s="42" t="s">
        <v>155</v>
      </c>
      <c r="D135" s="42" t="s">
        <v>23</v>
      </c>
      <c r="E135" s="42" t="s">
        <v>24</v>
      </c>
      <c r="F135" s="43" t="str">
        <f>VLOOKUP(B135,[1]门店类型!$C:$V,20,0)</f>
        <v>C2</v>
      </c>
      <c r="G135" s="43">
        <v>30</v>
      </c>
      <c r="H135" s="43">
        <v>10</v>
      </c>
    </row>
    <row r="136" spans="1:8">
      <c r="A136" s="42">
        <v>134</v>
      </c>
      <c r="B136" s="42">
        <v>2274</v>
      </c>
      <c r="C136" s="42" t="s">
        <v>156</v>
      </c>
      <c r="D136" s="42" t="s">
        <v>10</v>
      </c>
      <c r="E136" s="42" t="s">
        <v>11</v>
      </c>
      <c r="F136" s="43" t="str">
        <f>VLOOKUP(B136,[1]门店类型!$C:$V,20,0)</f>
        <v>C2</v>
      </c>
      <c r="G136" s="43">
        <v>30</v>
      </c>
      <c r="H136" s="43">
        <v>10</v>
      </c>
    </row>
    <row r="137" spans="1:8">
      <c r="A137" s="42">
        <v>135</v>
      </c>
      <c r="B137" s="42">
        <v>104838</v>
      </c>
      <c r="C137" s="42" t="s">
        <v>157</v>
      </c>
      <c r="D137" s="42" t="s">
        <v>55</v>
      </c>
      <c r="E137" s="42" t="s">
        <v>56</v>
      </c>
      <c r="F137" s="43" t="str">
        <f>VLOOKUP(B137,[1]门店类型!$C:$V,20,0)</f>
        <v>C2</v>
      </c>
      <c r="G137" s="43">
        <v>50</v>
      </c>
      <c r="H137" s="43">
        <v>20</v>
      </c>
    </row>
    <row r="138" spans="1:8">
      <c r="A138" s="42">
        <v>136</v>
      </c>
      <c r="B138" s="42">
        <v>298747</v>
      </c>
      <c r="C138" s="42" t="s">
        <v>158</v>
      </c>
      <c r="D138" s="42" t="s">
        <v>16</v>
      </c>
      <c r="E138" s="42" t="s">
        <v>17</v>
      </c>
      <c r="F138" s="43" t="str">
        <f>VLOOKUP(B138,[1]门店类型!$C:$V,20,0)</f>
        <v>C2</v>
      </c>
      <c r="G138" s="43">
        <v>30</v>
      </c>
      <c r="H138" s="43">
        <v>10</v>
      </c>
    </row>
    <row r="139" spans="1:8">
      <c r="A139" s="42">
        <v>137</v>
      </c>
      <c r="B139" s="42">
        <v>106568</v>
      </c>
      <c r="C139" s="42" t="s">
        <v>159</v>
      </c>
      <c r="D139" s="42" t="s">
        <v>13</v>
      </c>
      <c r="E139" s="42" t="s">
        <v>14</v>
      </c>
      <c r="F139" s="43" t="str">
        <f>VLOOKUP(B139,[1]门店类型!$C:$V,20,0)</f>
        <v>C2</v>
      </c>
      <c r="G139" s="43">
        <v>50</v>
      </c>
      <c r="H139" s="43">
        <v>20</v>
      </c>
    </row>
    <row r="140" spans="1:8">
      <c r="A140" s="42">
        <v>138</v>
      </c>
      <c r="B140" s="42">
        <v>302867</v>
      </c>
      <c r="C140" s="42" t="s">
        <v>160</v>
      </c>
      <c r="D140" s="42" t="s">
        <v>37</v>
      </c>
      <c r="E140" s="42" t="s">
        <v>38</v>
      </c>
      <c r="F140" s="43" t="str">
        <f>VLOOKUP(B140,[1]门店类型!$C:$V,20,0)</f>
        <v>C2</v>
      </c>
      <c r="G140" s="43">
        <v>30</v>
      </c>
      <c r="H140" s="43">
        <v>10</v>
      </c>
    </row>
    <row r="141" spans="1:8">
      <c r="A141" s="42">
        <v>139</v>
      </c>
      <c r="B141" s="42">
        <v>2408</v>
      </c>
      <c r="C141" s="42" t="s">
        <v>161</v>
      </c>
      <c r="D141" s="42" t="s">
        <v>16</v>
      </c>
      <c r="E141" s="42" t="s">
        <v>17</v>
      </c>
      <c r="F141" s="43" t="str">
        <f>VLOOKUP(B141,[1]门店类型!$C:$V,20,0)</f>
        <v>C2</v>
      </c>
      <c r="G141" s="43">
        <v>30</v>
      </c>
      <c r="H141" s="43">
        <v>10</v>
      </c>
    </row>
    <row r="142" spans="1:8">
      <c r="A142" s="42"/>
      <c r="B142" s="44" t="s">
        <v>162</v>
      </c>
      <c r="C142" s="44" t="s">
        <v>163</v>
      </c>
      <c r="D142" s="45" t="s">
        <v>163</v>
      </c>
      <c r="E142" s="45" t="s">
        <v>163</v>
      </c>
      <c r="F142" s="43"/>
      <c r="G142" s="43">
        <f>SUM(G3:G141)</f>
        <v>12370</v>
      </c>
      <c r="H142" s="43">
        <f>SUM(H3:H141)</f>
        <v>4010</v>
      </c>
    </row>
  </sheetData>
  <autoFilter xmlns:etc="http://www.wps.cn/officeDocument/2017/etCustomData" ref="A2:H142" etc:filterBottomFollowUsedRange="0">
    <extLst/>
  </autoFilter>
  <mergeCells count="1">
    <mergeCell ref="A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8"/>
  <sheetViews>
    <sheetView workbookViewId="0">
      <selection activeCell="A288" sqref="A288:A318"/>
    </sheetView>
  </sheetViews>
  <sheetFormatPr defaultColWidth="9" defaultRowHeight="13.5"/>
  <cols>
    <col min="1" max="1" width="9" style="2"/>
    <col min="2" max="2" width="15.625" style="2" customWidth="1"/>
    <col min="3" max="3" width="12.125" style="2" customWidth="1"/>
    <col min="4" max="4" width="21.125" style="2" customWidth="1"/>
    <col min="5" max="5" width="12.375" style="2" customWidth="1"/>
    <col min="6" max="6" width="21" style="2" customWidth="1"/>
    <col min="7" max="7" width="16.5" style="3" customWidth="1"/>
    <col min="8" max="8" width="15" style="3" customWidth="1"/>
    <col min="9" max="9" width="16.375" style="3" customWidth="1"/>
    <col min="10" max="10" width="13.375" style="3" customWidth="1"/>
    <col min="11" max="11" width="15.125" style="2" customWidth="1"/>
    <col min="12" max="16384" width="9" style="2"/>
  </cols>
  <sheetData>
    <row r="1" ht="31" customHeight="1" spans="1:11">
      <c r="A1" s="4" t="s">
        <v>164</v>
      </c>
      <c r="B1" s="4"/>
      <c r="C1" s="4"/>
      <c r="D1" s="4"/>
      <c r="E1" s="4"/>
      <c r="F1" s="4"/>
      <c r="G1" s="5"/>
      <c r="H1" s="5"/>
      <c r="I1" s="5"/>
      <c r="J1" s="5"/>
      <c r="K1" s="4"/>
    </row>
    <row r="2" ht="31" customHeight="1" spans="1:11">
      <c r="A2" s="6" t="s">
        <v>1</v>
      </c>
      <c r="B2" s="6" t="s">
        <v>165</v>
      </c>
      <c r="C2" s="6" t="s">
        <v>2</v>
      </c>
      <c r="D2" s="6" t="s">
        <v>166</v>
      </c>
      <c r="E2" s="6" t="s">
        <v>167</v>
      </c>
      <c r="F2" s="6" t="s">
        <v>168</v>
      </c>
      <c r="G2" s="7" t="s">
        <v>7</v>
      </c>
      <c r="H2" s="7" t="s">
        <v>169</v>
      </c>
      <c r="I2" s="7" t="s">
        <v>8</v>
      </c>
      <c r="J2" s="7" t="s">
        <v>170</v>
      </c>
      <c r="K2" s="6" t="s">
        <v>171</v>
      </c>
    </row>
    <row r="3" spans="1:11">
      <c r="A3" s="8">
        <v>1</v>
      </c>
      <c r="B3" s="8" t="s">
        <v>172</v>
      </c>
      <c r="C3" s="8">
        <v>104838</v>
      </c>
      <c r="D3" s="8" t="s">
        <v>173</v>
      </c>
      <c r="E3" s="8">
        <v>10955</v>
      </c>
      <c r="F3" s="8" t="s">
        <v>174</v>
      </c>
      <c r="G3" s="8">
        <v>50</v>
      </c>
      <c r="H3" s="8">
        <v>25</v>
      </c>
      <c r="I3" s="8">
        <v>20</v>
      </c>
      <c r="J3" s="8">
        <v>10</v>
      </c>
      <c r="K3" s="8"/>
    </row>
    <row r="4" spans="1:11">
      <c r="A4" s="8">
        <v>2</v>
      </c>
      <c r="B4" s="8" t="s">
        <v>172</v>
      </c>
      <c r="C4" s="8">
        <v>104838</v>
      </c>
      <c r="D4" s="8" t="s">
        <v>173</v>
      </c>
      <c r="E4" s="8">
        <v>15210</v>
      </c>
      <c r="F4" s="8" t="s">
        <v>175</v>
      </c>
      <c r="G4" s="8">
        <v>50</v>
      </c>
      <c r="H4" s="8">
        <v>25</v>
      </c>
      <c r="I4" s="8">
        <v>20</v>
      </c>
      <c r="J4" s="8">
        <v>10</v>
      </c>
      <c r="K4" s="8"/>
    </row>
    <row r="5" spans="1:11">
      <c r="A5" s="8">
        <v>3</v>
      </c>
      <c r="B5" s="8" t="s">
        <v>172</v>
      </c>
      <c r="C5" s="8">
        <v>2905</v>
      </c>
      <c r="D5" s="8" t="s">
        <v>176</v>
      </c>
      <c r="E5" s="8">
        <v>16264</v>
      </c>
      <c r="F5" s="8" t="s">
        <v>177</v>
      </c>
      <c r="G5" s="8">
        <v>30</v>
      </c>
      <c r="H5" s="8">
        <v>15</v>
      </c>
      <c r="I5" s="8">
        <v>10</v>
      </c>
      <c r="J5" s="8">
        <v>5</v>
      </c>
      <c r="K5" s="8"/>
    </row>
    <row r="6" spans="1:11">
      <c r="A6" s="8">
        <v>4</v>
      </c>
      <c r="B6" s="8" t="s">
        <v>172</v>
      </c>
      <c r="C6" s="8">
        <v>2905</v>
      </c>
      <c r="D6" s="8" t="s">
        <v>176</v>
      </c>
      <c r="E6" s="8">
        <v>16301</v>
      </c>
      <c r="F6" s="8" t="s">
        <v>178</v>
      </c>
      <c r="G6" s="8">
        <v>30</v>
      </c>
      <c r="H6" s="8">
        <v>15</v>
      </c>
      <c r="I6" s="8">
        <v>10</v>
      </c>
      <c r="J6" s="8">
        <v>5</v>
      </c>
      <c r="K6" s="8"/>
    </row>
    <row r="7" spans="1:11">
      <c r="A7" s="8">
        <v>5</v>
      </c>
      <c r="B7" s="8" t="s">
        <v>172</v>
      </c>
      <c r="C7" s="8">
        <v>2916</v>
      </c>
      <c r="D7" s="8" t="s">
        <v>179</v>
      </c>
      <c r="E7" s="8">
        <v>12377</v>
      </c>
      <c r="F7" s="8" t="s">
        <v>180</v>
      </c>
      <c r="G7" s="8">
        <v>80</v>
      </c>
      <c r="H7" s="8">
        <v>40</v>
      </c>
      <c r="I7" s="8">
        <v>30</v>
      </c>
      <c r="J7" s="8">
        <v>15</v>
      </c>
      <c r="K7" s="8"/>
    </row>
    <row r="8" spans="1:11">
      <c r="A8" s="8">
        <v>6</v>
      </c>
      <c r="B8" s="8" t="s">
        <v>172</v>
      </c>
      <c r="C8" s="8">
        <v>2916</v>
      </c>
      <c r="D8" s="8" t="s">
        <v>179</v>
      </c>
      <c r="E8" s="8">
        <v>15079</v>
      </c>
      <c r="F8" s="8" t="s">
        <v>181</v>
      </c>
      <c r="G8" s="8">
        <v>80</v>
      </c>
      <c r="H8" s="8">
        <v>40</v>
      </c>
      <c r="I8" s="8">
        <v>30</v>
      </c>
      <c r="J8" s="8">
        <v>15</v>
      </c>
      <c r="K8" s="8"/>
    </row>
    <row r="9" spans="1:11">
      <c r="A9" s="8">
        <v>7</v>
      </c>
      <c r="B9" s="8" t="s">
        <v>172</v>
      </c>
      <c r="C9" s="8">
        <v>104428</v>
      </c>
      <c r="D9" s="8" t="s">
        <v>182</v>
      </c>
      <c r="E9" s="8">
        <v>15599</v>
      </c>
      <c r="F9" s="8" t="s">
        <v>183</v>
      </c>
      <c r="G9" s="8">
        <v>120</v>
      </c>
      <c r="H9" s="8">
        <v>60</v>
      </c>
      <c r="I9" s="8">
        <v>30</v>
      </c>
      <c r="J9" s="8">
        <v>15</v>
      </c>
      <c r="K9" s="8"/>
    </row>
    <row r="10" spans="1:11">
      <c r="A10" s="8">
        <v>8</v>
      </c>
      <c r="B10" s="8" t="s">
        <v>172</v>
      </c>
      <c r="C10" s="8">
        <v>104428</v>
      </c>
      <c r="D10" s="8" t="s">
        <v>182</v>
      </c>
      <c r="E10" s="8">
        <v>6472</v>
      </c>
      <c r="F10" s="8" t="s">
        <v>184</v>
      </c>
      <c r="G10" s="8">
        <v>120</v>
      </c>
      <c r="H10" s="8">
        <v>60</v>
      </c>
      <c r="I10" s="8">
        <v>30</v>
      </c>
      <c r="J10" s="8">
        <v>15</v>
      </c>
      <c r="K10" s="8"/>
    </row>
    <row r="11" spans="1:11">
      <c r="A11" s="8">
        <v>9</v>
      </c>
      <c r="B11" s="8" t="s">
        <v>172</v>
      </c>
      <c r="C11" s="8">
        <v>2914</v>
      </c>
      <c r="D11" s="8" t="s">
        <v>185</v>
      </c>
      <c r="E11" s="8">
        <v>6301</v>
      </c>
      <c r="F11" s="8" t="s">
        <v>186</v>
      </c>
      <c r="G11" s="8">
        <v>120</v>
      </c>
      <c r="H11" s="8">
        <v>40</v>
      </c>
      <c r="I11" s="8">
        <v>40</v>
      </c>
      <c r="J11" s="8">
        <v>14</v>
      </c>
      <c r="K11" s="8"/>
    </row>
    <row r="12" spans="1:11">
      <c r="A12" s="8">
        <v>10</v>
      </c>
      <c r="B12" s="8" t="s">
        <v>172</v>
      </c>
      <c r="C12" s="8">
        <v>2914</v>
      </c>
      <c r="D12" s="8" t="s">
        <v>185</v>
      </c>
      <c r="E12" s="8">
        <v>7379</v>
      </c>
      <c r="F12" s="8" t="s">
        <v>187</v>
      </c>
      <c r="G12" s="8">
        <v>120</v>
      </c>
      <c r="H12" s="8">
        <v>40</v>
      </c>
      <c r="I12" s="8">
        <v>40</v>
      </c>
      <c r="J12" s="8">
        <v>13</v>
      </c>
      <c r="K12" s="8"/>
    </row>
    <row r="13" spans="1:11">
      <c r="A13" s="8">
        <v>11</v>
      </c>
      <c r="B13" s="8" t="s">
        <v>172</v>
      </c>
      <c r="C13" s="8">
        <v>2914</v>
      </c>
      <c r="D13" s="8" t="s">
        <v>185</v>
      </c>
      <c r="E13" s="8">
        <v>27809</v>
      </c>
      <c r="F13" s="8" t="s">
        <v>188</v>
      </c>
      <c r="G13" s="8">
        <v>120</v>
      </c>
      <c r="H13" s="8">
        <v>40</v>
      </c>
      <c r="I13" s="8">
        <v>40</v>
      </c>
      <c r="J13" s="8">
        <v>13</v>
      </c>
      <c r="K13" s="8"/>
    </row>
    <row r="14" spans="1:11">
      <c r="A14" s="8">
        <v>12</v>
      </c>
      <c r="B14" s="8" t="s">
        <v>172</v>
      </c>
      <c r="C14" s="8">
        <v>2894</v>
      </c>
      <c r="D14" s="8" t="s">
        <v>189</v>
      </c>
      <c r="E14" s="8">
        <v>7948</v>
      </c>
      <c r="F14" s="8" t="s">
        <v>190</v>
      </c>
      <c r="G14" s="8">
        <v>50</v>
      </c>
      <c r="H14" s="8">
        <v>25</v>
      </c>
      <c r="I14" s="8">
        <v>20</v>
      </c>
      <c r="J14" s="8">
        <v>10</v>
      </c>
      <c r="K14" s="8"/>
    </row>
    <row r="15" spans="1:11">
      <c r="A15" s="8">
        <v>13</v>
      </c>
      <c r="B15" s="8" t="s">
        <v>172</v>
      </c>
      <c r="C15" s="8">
        <v>2894</v>
      </c>
      <c r="D15" s="8" t="s">
        <v>189</v>
      </c>
      <c r="E15" s="8">
        <v>29186</v>
      </c>
      <c r="F15" s="8" t="s">
        <v>191</v>
      </c>
      <c r="G15" s="8">
        <v>50</v>
      </c>
      <c r="H15" s="8">
        <v>25</v>
      </c>
      <c r="I15" s="8">
        <v>20</v>
      </c>
      <c r="J15" s="8">
        <v>10</v>
      </c>
      <c r="K15" s="8"/>
    </row>
    <row r="16" spans="1:11">
      <c r="A16" s="8">
        <v>14</v>
      </c>
      <c r="B16" s="8" t="s">
        <v>172</v>
      </c>
      <c r="C16" s="8">
        <v>2910</v>
      </c>
      <c r="D16" s="8" t="s">
        <v>192</v>
      </c>
      <c r="E16" s="8">
        <v>10043</v>
      </c>
      <c r="F16" s="8" t="s">
        <v>193</v>
      </c>
      <c r="G16" s="8">
        <v>80</v>
      </c>
      <c r="H16" s="8">
        <v>30</v>
      </c>
      <c r="I16" s="8">
        <v>20</v>
      </c>
      <c r="J16" s="8">
        <v>8</v>
      </c>
      <c r="K16" s="8"/>
    </row>
    <row r="17" spans="1:11">
      <c r="A17" s="8">
        <v>15</v>
      </c>
      <c r="B17" s="8" t="s">
        <v>172</v>
      </c>
      <c r="C17" s="8">
        <v>2910</v>
      </c>
      <c r="D17" s="8" t="s">
        <v>192</v>
      </c>
      <c r="E17" s="8">
        <v>28505</v>
      </c>
      <c r="F17" s="8" t="s">
        <v>194</v>
      </c>
      <c r="G17" s="8">
        <v>80</v>
      </c>
      <c r="H17" s="8">
        <v>25</v>
      </c>
      <c r="I17" s="8">
        <v>20</v>
      </c>
      <c r="J17" s="8">
        <v>8</v>
      </c>
      <c r="K17" s="8"/>
    </row>
    <row r="18" spans="1:11">
      <c r="A18" s="8">
        <v>16</v>
      </c>
      <c r="B18" s="8" t="s">
        <v>172</v>
      </c>
      <c r="C18" s="8">
        <v>2910</v>
      </c>
      <c r="D18" s="8" t="s">
        <v>192</v>
      </c>
      <c r="E18" s="8">
        <v>29181</v>
      </c>
      <c r="F18" s="8" t="s">
        <v>195</v>
      </c>
      <c r="G18" s="8">
        <v>80</v>
      </c>
      <c r="H18" s="8">
        <v>25</v>
      </c>
      <c r="I18" s="8">
        <v>20</v>
      </c>
      <c r="J18" s="8">
        <v>4</v>
      </c>
      <c r="K18" s="8"/>
    </row>
    <row r="19" spans="1:11">
      <c r="A19" s="8">
        <v>17</v>
      </c>
      <c r="B19" s="9" t="s">
        <v>37</v>
      </c>
      <c r="C19" s="9">
        <v>2512</v>
      </c>
      <c r="D19" s="9" t="s">
        <v>196</v>
      </c>
      <c r="E19" s="9">
        <v>6303</v>
      </c>
      <c r="F19" s="10" t="s">
        <v>197</v>
      </c>
      <c r="G19" s="11">
        <v>120</v>
      </c>
      <c r="H19" s="12">
        <v>40</v>
      </c>
      <c r="I19" s="12">
        <v>40</v>
      </c>
      <c r="J19" s="12">
        <v>15</v>
      </c>
      <c r="K19" s="15"/>
    </row>
    <row r="20" spans="1:11">
      <c r="A20" s="8">
        <v>18</v>
      </c>
      <c r="B20" s="9" t="s">
        <v>37</v>
      </c>
      <c r="C20" s="9">
        <v>2512</v>
      </c>
      <c r="D20" s="9" t="s">
        <v>196</v>
      </c>
      <c r="E20" s="9">
        <v>7046</v>
      </c>
      <c r="F20" s="10" t="s">
        <v>198</v>
      </c>
      <c r="G20" s="11">
        <v>120</v>
      </c>
      <c r="H20" s="12">
        <v>40</v>
      </c>
      <c r="I20" s="12">
        <v>40</v>
      </c>
      <c r="J20" s="12">
        <v>13</v>
      </c>
      <c r="K20" s="15"/>
    </row>
    <row r="21" spans="1:11">
      <c r="A21" s="8">
        <v>19</v>
      </c>
      <c r="B21" s="9" t="s">
        <v>37</v>
      </c>
      <c r="C21" s="9">
        <v>2512</v>
      </c>
      <c r="D21" s="9" t="s">
        <v>196</v>
      </c>
      <c r="E21" s="9">
        <v>10205</v>
      </c>
      <c r="F21" s="10" t="s">
        <v>199</v>
      </c>
      <c r="G21" s="11">
        <v>120</v>
      </c>
      <c r="H21" s="12">
        <v>40</v>
      </c>
      <c r="I21" s="12">
        <v>40</v>
      </c>
      <c r="J21" s="12">
        <v>12</v>
      </c>
      <c r="K21" s="15"/>
    </row>
    <row r="22" spans="1:11">
      <c r="A22" s="8">
        <v>20</v>
      </c>
      <c r="B22" s="9" t="s">
        <v>37</v>
      </c>
      <c r="C22" s="9">
        <v>103199</v>
      </c>
      <c r="D22" s="9" t="s">
        <v>200</v>
      </c>
      <c r="E22" s="9">
        <v>14339</v>
      </c>
      <c r="F22" s="10" t="s">
        <v>201</v>
      </c>
      <c r="G22" s="11">
        <v>60</v>
      </c>
      <c r="H22" s="12">
        <v>20</v>
      </c>
      <c r="I22" s="12">
        <v>20</v>
      </c>
      <c r="J22" s="12">
        <v>6</v>
      </c>
      <c r="K22" s="15"/>
    </row>
    <row r="23" spans="1:11">
      <c r="A23" s="8">
        <v>21</v>
      </c>
      <c r="B23" s="9" t="s">
        <v>37</v>
      </c>
      <c r="C23" s="9">
        <v>103199</v>
      </c>
      <c r="D23" s="9" t="s">
        <v>200</v>
      </c>
      <c r="E23" s="13">
        <v>28503</v>
      </c>
      <c r="F23" s="13" t="s">
        <v>202</v>
      </c>
      <c r="G23" s="11">
        <v>60</v>
      </c>
      <c r="H23" s="12">
        <v>20</v>
      </c>
      <c r="I23" s="12">
        <v>20</v>
      </c>
      <c r="J23" s="12">
        <v>7</v>
      </c>
      <c r="K23" s="15"/>
    </row>
    <row r="24" spans="1:11">
      <c r="A24" s="8">
        <v>22</v>
      </c>
      <c r="B24" s="9" t="s">
        <v>37</v>
      </c>
      <c r="C24" s="9">
        <v>103199</v>
      </c>
      <c r="D24" s="9" t="s">
        <v>200</v>
      </c>
      <c r="E24" s="9">
        <v>15049</v>
      </c>
      <c r="F24" s="10" t="s">
        <v>203</v>
      </c>
      <c r="G24" s="11">
        <v>60</v>
      </c>
      <c r="H24" s="12">
        <v>20</v>
      </c>
      <c r="I24" s="12">
        <v>20</v>
      </c>
      <c r="J24" s="12">
        <v>7</v>
      </c>
      <c r="K24" s="15"/>
    </row>
    <row r="25" spans="1:11">
      <c r="A25" s="8">
        <v>23</v>
      </c>
      <c r="B25" s="9" t="s">
        <v>37</v>
      </c>
      <c r="C25" s="9">
        <v>119262</v>
      </c>
      <c r="D25" s="9" t="s">
        <v>204</v>
      </c>
      <c r="E25" s="9">
        <v>15297</v>
      </c>
      <c r="F25" s="10" t="s">
        <v>205</v>
      </c>
      <c r="G25" s="11">
        <v>60</v>
      </c>
      <c r="H25" s="12">
        <v>30</v>
      </c>
      <c r="I25" s="12">
        <v>20</v>
      </c>
      <c r="J25" s="12">
        <v>10</v>
      </c>
      <c r="K25" s="15"/>
    </row>
    <row r="26" spans="1:11">
      <c r="A26" s="8">
        <v>24</v>
      </c>
      <c r="B26" s="9" t="s">
        <v>37</v>
      </c>
      <c r="C26" s="9">
        <v>119262</v>
      </c>
      <c r="D26" s="9" t="s">
        <v>204</v>
      </c>
      <c r="E26" s="9">
        <v>6544</v>
      </c>
      <c r="F26" s="10" t="s">
        <v>206</v>
      </c>
      <c r="G26" s="11">
        <v>60</v>
      </c>
      <c r="H26" s="12">
        <v>30</v>
      </c>
      <c r="I26" s="12">
        <v>20</v>
      </c>
      <c r="J26" s="12">
        <v>10</v>
      </c>
      <c r="K26" s="15"/>
    </row>
    <row r="27" spans="1:11">
      <c r="A27" s="8">
        <v>25</v>
      </c>
      <c r="B27" s="9" t="s">
        <v>37</v>
      </c>
      <c r="C27" s="9">
        <v>114844</v>
      </c>
      <c r="D27" s="9" t="s">
        <v>207</v>
      </c>
      <c r="E27" s="9">
        <v>13327</v>
      </c>
      <c r="F27" s="10" t="s">
        <v>208</v>
      </c>
      <c r="G27" s="11">
        <v>120</v>
      </c>
      <c r="H27" s="12">
        <v>50</v>
      </c>
      <c r="I27" s="12">
        <v>30</v>
      </c>
      <c r="J27" s="12">
        <v>10</v>
      </c>
      <c r="K27" s="15"/>
    </row>
    <row r="28" spans="1:11">
      <c r="A28" s="8">
        <v>26</v>
      </c>
      <c r="B28" s="9" t="s">
        <v>37</v>
      </c>
      <c r="C28" s="9">
        <v>114844</v>
      </c>
      <c r="D28" s="9" t="s">
        <v>207</v>
      </c>
      <c r="E28" s="9">
        <v>13061</v>
      </c>
      <c r="F28" s="10" t="s">
        <v>209</v>
      </c>
      <c r="G28" s="11">
        <v>120</v>
      </c>
      <c r="H28" s="12">
        <v>50</v>
      </c>
      <c r="I28" s="12">
        <v>30</v>
      </c>
      <c r="J28" s="12">
        <v>10</v>
      </c>
      <c r="K28" s="15"/>
    </row>
    <row r="29" spans="1:11">
      <c r="A29" s="8">
        <v>27</v>
      </c>
      <c r="B29" s="9" t="s">
        <v>37</v>
      </c>
      <c r="C29" s="9">
        <v>114844</v>
      </c>
      <c r="D29" s="9" t="s">
        <v>207</v>
      </c>
      <c r="E29" s="9">
        <v>28399</v>
      </c>
      <c r="F29" s="14" t="s">
        <v>210</v>
      </c>
      <c r="G29" s="11">
        <v>120</v>
      </c>
      <c r="H29" s="12">
        <v>20</v>
      </c>
      <c r="I29" s="12">
        <v>30</v>
      </c>
      <c r="J29" s="12">
        <v>10</v>
      </c>
      <c r="K29" s="15"/>
    </row>
    <row r="30" spans="1:11">
      <c r="A30" s="8">
        <v>28</v>
      </c>
      <c r="B30" s="9" t="s">
        <v>37</v>
      </c>
      <c r="C30" s="9">
        <v>2819</v>
      </c>
      <c r="D30" s="9" t="s">
        <v>211</v>
      </c>
      <c r="E30" s="9">
        <v>13304</v>
      </c>
      <c r="F30" s="9" t="s">
        <v>212</v>
      </c>
      <c r="G30" s="11">
        <v>80</v>
      </c>
      <c r="H30" s="12">
        <v>40</v>
      </c>
      <c r="I30" s="12">
        <v>30</v>
      </c>
      <c r="J30" s="12">
        <v>15</v>
      </c>
      <c r="K30" s="15"/>
    </row>
    <row r="31" spans="1:11">
      <c r="A31" s="8">
        <v>29</v>
      </c>
      <c r="B31" s="9" t="s">
        <v>37</v>
      </c>
      <c r="C31" s="9">
        <v>2819</v>
      </c>
      <c r="D31" s="9" t="s">
        <v>211</v>
      </c>
      <c r="E31" s="9">
        <v>9140</v>
      </c>
      <c r="F31" s="10" t="s">
        <v>213</v>
      </c>
      <c r="G31" s="11">
        <v>80</v>
      </c>
      <c r="H31" s="12">
        <v>40</v>
      </c>
      <c r="I31" s="12">
        <v>30</v>
      </c>
      <c r="J31" s="12">
        <v>15</v>
      </c>
      <c r="K31" s="15"/>
    </row>
    <row r="32" spans="1:11">
      <c r="A32" s="8">
        <v>30</v>
      </c>
      <c r="B32" s="9" t="s">
        <v>37</v>
      </c>
      <c r="C32" s="9">
        <v>2520</v>
      </c>
      <c r="D32" s="9" t="s">
        <v>214</v>
      </c>
      <c r="E32" s="9">
        <v>9331</v>
      </c>
      <c r="F32" s="10" t="s">
        <v>215</v>
      </c>
      <c r="G32" s="11">
        <v>120</v>
      </c>
      <c r="H32" s="12">
        <v>40</v>
      </c>
      <c r="I32" s="12">
        <v>40</v>
      </c>
      <c r="J32" s="12">
        <v>15</v>
      </c>
      <c r="K32" s="15"/>
    </row>
    <row r="33" spans="1:11">
      <c r="A33" s="8">
        <v>31</v>
      </c>
      <c r="B33" s="9" t="s">
        <v>37</v>
      </c>
      <c r="C33" s="9">
        <v>2520</v>
      </c>
      <c r="D33" s="9" t="s">
        <v>214</v>
      </c>
      <c r="E33" s="9">
        <v>13581</v>
      </c>
      <c r="F33" s="10" t="s">
        <v>216</v>
      </c>
      <c r="G33" s="11">
        <v>120</v>
      </c>
      <c r="H33" s="12">
        <v>40</v>
      </c>
      <c r="I33" s="12">
        <v>40</v>
      </c>
      <c r="J33" s="12">
        <v>13</v>
      </c>
      <c r="K33" s="15"/>
    </row>
    <row r="34" spans="1:11">
      <c r="A34" s="8">
        <v>32</v>
      </c>
      <c r="B34" s="9" t="s">
        <v>37</v>
      </c>
      <c r="C34" s="9">
        <v>2520</v>
      </c>
      <c r="D34" s="9" t="s">
        <v>214</v>
      </c>
      <c r="E34" s="9">
        <v>7279</v>
      </c>
      <c r="F34" s="9" t="s">
        <v>217</v>
      </c>
      <c r="G34" s="11">
        <v>120</v>
      </c>
      <c r="H34" s="12">
        <v>40</v>
      </c>
      <c r="I34" s="12">
        <v>40</v>
      </c>
      <c r="J34" s="12">
        <v>12</v>
      </c>
      <c r="K34" s="15"/>
    </row>
    <row r="35" spans="1:11">
      <c r="A35" s="8">
        <v>33</v>
      </c>
      <c r="B35" s="9" t="s">
        <v>37</v>
      </c>
      <c r="C35" s="9">
        <v>114622</v>
      </c>
      <c r="D35" s="9" t="s">
        <v>218</v>
      </c>
      <c r="E35" s="9">
        <v>11143</v>
      </c>
      <c r="F35" s="10" t="s">
        <v>219</v>
      </c>
      <c r="G35" s="11">
        <v>120</v>
      </c>
      <c r="H35" s="12">
        <v>40</v>
      </c>
      <c r="I35" s="12">
        <v>40</v>
      </c>
      <c r="J35" s="12">
        <v>15</v>
      </c>
      <c r="K35" s="15"/>
    </row>
    <row r="36" spans="1:11">
      <c r="A36" s="8">
        <v>34</v>
      </c>
      <c r="B36" s="9" t="s">
        <v>37</v>
      </c>
      <c r="C36" s="9">
        <v>114622</v>
      </c>
      <c r="D36" s="13" t="s">
        <v>218</v>
      </c>
      <c r="E36" s="9">
        <v>13052</v>
      </c>
      <c r="F36" s="10" t="s">
        <v>220</v>
      </c>
      <c r="G36" s="11">
        <v>120</v>
      </c>
      <c r="H36" s="12">
        <v>40</v>
      </c>
      <c r="I36" s="12">
        <v>40</v>
      </c>
      <c r="J36" s="12">
        <v>13</v>
      </c>
      <c r="K36" s="15"/>
    </row>
    <row r="37" spans="1:11">
      <c r="A37" s="8">
        <v>35</v>
      </c>
      <c r="B37" s="9" t="s">
        <v>37</v>
      </c>
      <c r="C37" s="9">
        <v>114622</v>
      </c>
      <c r="D37" s="13" t="s">
        <v>218</v>
      </c>
      <c r="E37" s="13">
        <v>26732</v>
      </c>
      <c r="F37" s="13" t="s">
        <v>221</v>
      </c>
      <c r="G37" s="11">
        <v>120</v>
      </c>
      <c r="H37" s="12">
        <v>40</v>
      </c>
      <c r="I37" s="12">
        <v>40</v>
      </c>
      <c r="J37" s="12">
        <v>12</v>
      </c>
      <c r="K37" s="15"/>
    </row>
    <row r="38" spans="1:11">
      <c r="A38" s="8">
        <v>36</v>
      </c>
      <c r="B38" s="9" t="s">
        <v>37</v>
      </c>
      <c r="C38" s="9">
        <v>2817</v>
      </c>
      <c r="D38" s="9" t="s">
        <v>222</v>
      </c>
      <c r="E38" s="9">
        <v>14379</v>
      </c>
      <c r="F38" s="10" t="s">
        <v>223</v>
      </c>
      <c r="G38" s="11">
        <v>120</v>
      </c>
      <c r="H38" s="12">
        <v>40</v>
      </c>
      <c r="I38" s="12">
        <v>40</v>
      </c>
      <c r="J38" s="12">
        <v>15</v>
      </c>
      <c r="K38" s="15"/>
    </row>
    <row r="39" spans="1:11">
      <c r="A39" s="8">
        <v>37</v>
      </c>
      <c r="B39" s="9" t="s">
        <v>37</v>
      </c>
      <c r="C39" s="9">
        <v>2817</v>
      </c>
      <c r="D39" s="9" t="s">
        <v>222</v>
      </c>
      <c r="E39" s="13">
        <v>28718</v>
      </c>
      <c r="F39" s="13" t="s">
        <v>224</v>
      </c>
      <c r="G39" s="11">
        <v>120</v>
      </c>
      <c r="H39" s="12">
        <v>40</v>
      </c>
      <c r="I39" s="12">
        <v>40</v>
      </c>
      <c r="J39" s="12">
        <v>13</v>
      </c>
      <c r="K39" s="15"/>
    </row>
    <row r="40" spans="1:11">
      <c r="A40" s="8">
        <v>38</v>
      </c>
      <c r="B40" s="9" t="s">
        <v>37</v>
      </c>
      <c r="C40" s="9">
        <v>2817</v>
      </c>
      <c r="D40" s="9" t="s">
        <v>222</v>
      </c>
      <c r="E40" s="9">
        <v>27918</v>
      </c>
      <c r="F40" s="13" t="s">
        <v>225</v>
      </c>
      <c r="G40" s="11">
        <v>120</v>
      </c>
      <c r="H40" s="12">
        <v>40</v>
      </c>
      <c r="I40" s="12">
        <v>40</v>
      </c>
      <c r="J40" s="12">
        <v>12</v>
      </c>
      <c r="K40" s="15"/>
    </row>
    <row r="41" spans="1:11">
      <c r="A41" s="8">
        <v>39</v>
      </c>
      <c r="B41" s="9" t="s">
        <v>37</v>
      </c>
      <c r="C41" s="9">
        <v>118758</v>
      </c>
      <c r="D41" s="9" t="s">
        <v>226</v>
      </c>
      <c r="E41" s="9">
        <v>14388</v>
      </c>
      <c r="F41" s="10" t="s">
        <v>227</v>
      </c>
      <c r="G41" s="11">
        <v>40</v>
      </c>
      <c r="H41" s="12">
        <v>20</v>
      </c>
      <c r="I41" s="12">
        <v>10</v>
      </c>
      <c r="J41" s="12">
        <v>5</v>
      </c>
      <c r="K41" s="15"/>
    </row>
    <row r="42" spans="1:11">
      <c r="A42" s="8">
        <v>40</v>
      </c>
      <c r="B42" s="9" t="s">
        <v>37</v>
      </c>
      <c r="C42" s="9">
        <v>118758</v>
      </c>
      <c r="D42" s="9" t="s">
        <v>226</v>
      </c>
      <c r="E42" s="9">
        <v>16204</v>
      </c>
      <c r="F42" s="10" t="s">
        <v>228</v>
      </c>
      <c r="G42" s="11">
        <v>40</v>
      </c>
      <c r="H42" s="12">
        <v>20</v>
      </c>
      <c r="I42" s="12">
        <v>10</v>
      </c>
      <c r="J42" s="12">
        <v>5</v>
      </c>
      <c r="K42" s="15"/>
    </row>
    <row r="43" spans="1:11">
      <c r="A43" s="8">
        <v>41</v>
      </c>
      <c r="B43" s="9" t="s">
        <v>37</v>
      </c>
      <c r="C43" s="9">
        <v>2816</v>
      </c>
      <c r="D43" s="9" t="s">
        <v>229</v>
      </c>
      <c r="E43" s="9">
        <v>15726</v>
      </c>
      <c r="F43" s="10" t="s">
        <v>230</v>
      </c>
      <c r="G43" s="11">
        <v>80</v>
      </c>
      <c r="H43" s="12">
        <v>40</v>
      </c>
      <c r="I43" s="12">
        <v>30</v>
      </c>
      <c r="J43" s="12">
        <v>15</v>
      </c>
      <c r="K43" s="15"/>
    </row>
    <row r="44" spans="1:11">
      <c r="A44" s="8">
        <v>42</v>
      </c>
      <c r="B44" s="13" t="s">
        <v>37</v>
      </c>
      <c r="C44" s="9">
        <v>2816</v>
      </c>
      <c r="D44" s="14" t="s">
        <v>229</v>
      </c>
      <c r="E44" s="13">
        <v>28797</v>
      </c>
      <c r="F44" s="13" t="s">
        <v>231</v>
      </c>
      <c r="G44" s="11">
        <v>80</v>
      </c>
      <c r="H44" s="12">
        <v>40</v>
      </c>
      <c r="I44" s="12">
        <v>30</v>
      </c>
      <c r="J44" s="12">
        <v>15</v>
      </c>
      <c r="K44" s="15"/>
    </row>
    <row r="45" spans="1:11">
      <c r="A45" s="8">
        <v>43</v>
      </c>
      <c r="B45" s="9" t="s">
        <v>37</v>
      </c>
      <c r="C45" s="9">
        <v>297863</v>
      </c>
      <c r="D45" s="9" t="s">
        <v>232</v>
      </c>
      <c r="E45" s="9">
        <v>9895</v>
      </c>
      <c r="F45" s="10" t="s">
        <v>233</v>
      </c>
      <c r="G45" s="11">
        <v>80</v>
      </c>
      <c r="H45" s="12">
        <v>30</v>
      </c>
      <c r="I45" s="12">
        <v>30</v>
      </c>
      <c r="J45" s="12">
        <v>10</v>
      </c>
      <c r="K45" s="15"/>
    </row>
    <row r="46" spans="1:11">
      <c r="A46" s="8">
        <v>44</v>
      </c>
      <c r="B46" s="9" t="s">
        <v>37</v>
      </c>
      <c r="C46" s="9">
        <v>297863</v>
      </c>
      <c r="D46" s="9" t="s">
        <v>232</v>
      </c>
      <c r="E46" s="9">
        <v>27810</v>
      </c>
      <c r="F46" s="13" t="s">
        <v>234</v>
      </c>
      <c r="G46" s="11">
        <v>80</v>
      </c>
      <c r="H46" s="12">
        <v>25</v>
      </c>
      <c r="I46" s="12">
        <v>30</v>
      </c>
      <c r="J46" s="12">
        <v>10</v>
      </c>
      <c r="K46" s="15"/>
    </row>
    <row r="47" spans="1:11">
      <c r="A47" s="8">
        <v>45</v>
      </c>
      <c r="B47" s="9" t="s">
        <v>37</v>
      </c>
      <c r="C47" s="9">
        <v>297863</v>
      </c>
      <c r="D47" s="9" t="s">
        <v>232</v>
      </c>
      <c r="E47" s="9">
        <v>28402</v>
      </c>
      <c r="F47" s="14" t="s">
        <v>235</v>
      </c>
      <c r="G47" s="11">
        <v>80</v>
      </c>
      <c r="H47" s="12">
        <v>25</v>
      </c>
      <c r="I47" s="12">
        <v>30</v>
      </c>
      <c r="J47" s="12">
        <v>10</v>
      </c>
      <c r="K47" s="15"/>
    </row>
    <row r="48" spans="1:11">
      <c r="A48" s="8">
        <v>46</v>
      </c>
      <c r="B48" s="9" t="s">
        <v>37</v>
      </c>
      <c r="C48" s="9">
        <v>2797</v>
      </c>
      <c r="D48" s="9" t="s">
        <v>236</v>
      </c>
      <c r="E48" s="9">
        <v>5527</v>
      </c>
      <c r="F48" s="10" t="s">
        <v>237</v>
      </c>
      <c r="G48" s="11">
        <v>100</v>
      </c>
      <c r="H48" s="12">
        <v>40</v>
      </c>
      <c r="I48" s="12">
        <v>30</v>
      </c>
      <c r="J48" s="12">
        <v>10</v>
      </c>
      <c r="K48" s="15"/>
    </row>
    <row r="49" spans="1:11">
      <c r="A49" s="8">
        <v>47</v>
      </c>
      <c r="B49" s="9" t="s">
        <v>37</v>
      </c>
      <c r="C49" s="9">
        <v>2797</v>
      </c>
      <c r="D49" s="9" t="s">
        <v>236</v>
      </c>
      <c r="E49" s="9">
        <v>7917</v>
      </c>
      <c r="F49" s="10" t="s">
        <v>238</v>
      </c>
      <c r="G49" s="11">
        <v>100</v>
      </c>
      <c r="H49" s="12">
        <v>40</v>
      </c>
      <c r="I49" s="12">
        <v>30</v>
      </c>
      <c r="J49" s="12">
        <v>10</v>
      </c>
      <c r="K49" s="15"/>
    </row>
    <row r="50" spans="1:11">
      <c r="A50" s="8">
        <v>48</v>
      </c>
      <c r="B50" s="9" t="s">
        <v>37</v>
      </c>
      <c r="C50" s="9">
        <v>2797</v>
      </c>
      <c r="D50" s="9" t="s">
        <v>236</v>
      </c>
      <c r="E50" s="9">
        <v>28406</v>
      </c>
      <c r="F50" s="14" t="s">
        <v>239</v>
      </c>
      <c r="G50" s="11">
        <v>100</v>
      </c>
      <c r="H50" s="12">
        <v>20</v>
      </c>
      <c r="I50" s="12">
        <v>30</v>
      </c>
      <c r="J50" s="12">
        <v>10</v>
      </c>
      <c r="K50" s="15"/>
    </row>
    <row r="51" spans="1:11">
      <c r="A51" s="8">
        <v>49</v>
      </c>
      <c r="B51" s="9" t="s">
        <v>37</v>
      </c>
      <c r="C51" s="9">
        <v>117184</v>
      </c>
      <c r="D51" s="9" t="s">
        <v>240</v>
      </c>
      <c r="E51" s="9">
        <v>11769</v>
      </c>
      <c r="F51" s="10" t="s">
        <v>241</v>
      </c>
      <c r="G51" s="11">
        <v>120</v>
      </c>
      <c r="H51" s="12">
        <v>40</v>
      </c>
      <c r="I51" s="12">
        <v>40</v>
      </c>
      <c r="J51" s="12">
        <v>15</v>
      </c>
      <c r="K51" s="15"/>
    </row>
    <row r="52" spans="1:11">
      <c r="A52" s="8">
        <v>50</v>
      </c>
      <c r="B52" s="9" t="s">
        <v>37</v>
      </c>
      <c r="C52" s="9">
        <v>117184</v>
      </c>
      <c r="D52" s="9" t="s">
        <v>240</v>
      </c>
      <c r="E52" s="9">
        <v>27739</v>
      </c>
      <c r="F52" s="13" t="s">
        <v>242</v>
      </c>
      <c r="G52" s="11">
        <v>120</v>
      </c>
      <c r="H52" s="12">
        <v>40</v>
      </c>
      <c r="I52" s="12">
        <v>40</v>
      </c>
      <c r="J52" s="12">
        <v>13</v>
      </c>
      <c r="K52" s="15"/>
    </row>
    <row r="53" spans="1:11">
      <c r="A53" s="8">
        <v>51</v>
      </c>
      <c r="B53" s="9" t="s">
        <v>37</v>
      </c>
      <c r="C53" s="9">
        <v>117184</v>
      </c>
      <c r="D53" s="9" t="s">
        <v>240</v>
      </c>
      <c r="E53" s="13">
        <v>29178</v>
      </c>
      <c r="F53" s="9" t="s">
        <v>243</v>
      </c>
      <c r="G53" s="11">
        <v>120</v>
      </c>
      <c r="H53" s="12">
        <v>40</v>
      </c>
      <c r="I53" s="12">
        <v>40</v>
      </c>
      <c r="J53" s="12">
        <v>12</v>
      </c>
      <c r="K53" s="15"/>
    </row>
    <row r="54" spans="1:11">
      <c r="A54" s="8">
        <v>52</v>
      </c>
      <c r="B54" s="9" t="s">
        <v>37</v>
      </c>
      <c r="C54" s="9">
        <v>2730</v>
      </c>
      <c r="D54" s="9" t="s">
        <v>244</v>
      </c>
      <c r="E54" s="9">
        <v>11178</v>
      </c>
      <c r="F54" s="10" t="s">
        <v>245</v>
      </c>
      <c r="G54" s="11">
        <v>120</v>
      </c>
      <c r="H54" s="12">
        <v>40</v>
      </c>
      <c r="I54" s="12">
        <v>40</v>
      </c>
      <c r="J54" s="12">
        <v>15</v>
      </c>
      <c r="K54" s="15"/>
    </row>
    <row r="55" spans="1:11">
      <c r="A55" s="8">
        <v>53</v>
      </c>
      <c r="B55" s="9" t="s">
        <v>37</v>
      </c>
      <c r="C55" s="9">
        <v>2730</v>
      </c>
      <c r="D55" s="9" t="s">
        <v>244</v>
      </c>
      <c r="E55" s="9">
        <v>27710</v>
      </c>
      <c r="F55" s="13" t="s">
        <v>246</v>
      </c>
      <c r="G55" s="11">
        <v>120</v>
      </c>
      <c r="H55" s="12">
        <v>40</v>
      </c>
      <c r="I55" s="12">
        <v>40</v>
      </c>
      <c r="J55" s="12">
        <v>13</v>
      </c>
      <c r="K55" s="15"/>
    </row>
    <row r="56" spans="1:11">
      <c r="A56" s="8">
        <v>54</v>
      </c>
      <c r="B56" s="9" t="s">
        <v>37</v>
      </c>
      <c r="C56" s="9">
        <v>2730</v>
      </c>
      <c r="D56" s="9" t="s">
        <v>244</v>
      </c>
      <c r="E56" s="9">
        <v>28405</v>
      </c>
      <c r="F56" s="14" t="s">
        <v>247</v>
      </c>
      <c r="G56" s="11">
        <v>120</v>
      </c>
      <c r="H56" s="12">
        <v>40</v>
      </c>
      <c r="I56" s="12">
        <v>40</v>
      </c>
      <c r="J56" s="12">
        <v>12</v>
      </c>
      <c r="K56" s="15"/>
    </row>
    <row r="57" spans="1:11">
      <c r="A57" s="8">
        <v>55</v>
      </c>
      <c r="B57" s="9" t="s">
        <v>37</v>
      </c>
      <c r="C57" s="9">
        <v>102479</v>
      </c>
      <c r="D57" s="9" t="s">
        <v>248</v>
      </c>
      <c r="E57" s="9">
        <v>12936</v>
      </c>
      <c r="F57" s="13" t="s">
        <v>249</v>
      </c>
      <c r="G57" s="11">
        <v>60</v>
      </c>
      <c r="H57" s="12">
        <v>30</v>
      </c>
      <c r="I57" s="12">
        <v>20</v>
      </c>
      <c r="J57" s="12">
        <v>10</v>
      </c>
      <c r="K57" s="15"/>
    </row>
    <row r="58" spans="1:11">
      <c r="A58" s="8">
        <v>56</v>
      </c>
      <c r="B58" s="9" t="s">
        <v>37</v>
      </c>
      <c r="C58" s="9">
        <v>102479</v>
      </c>
      <c r="D58" s="9" t="s">
        <v>248</v>
      </c>
      <c r="E58" s="13">
        <v>28780</v>
      </c>
      <c r="F58" s="13" t="s">
        <v>250</v>
      </c>
      <c r="G58" s="11">
        <v>60</v>
      </c>
      <c r="H58" s="12">
        <v>30</v>
      </c>
      <c r="I58" s="12">
        <v>20</v>
      </c>
      <c r="J58" s="12">
        <v>10</v>
      </c>
      <c r="K58" s="15"/>
    </row>
    <row r="59" spans="1:11">
      <c r="A59" s="8">
        <v>57</v>
      </c>
      <c r="B59" s="9" t="s">
        <v>37</v>
      </c>
      <c r="C59" s="9">
        <v>2757</v>
      </c>
      <c r="D59" s="9" t="s">
        <v>251</v>
      </c>
      <c r="E59" s="9">
        <v>7006</v>
      </c>
      <c r="F59" s="10" t="s">
        <v>252</v>
      </c>
      <c r="G59" s="11">
        <v>120</v>
      </c>
      <c r="H59" s="12">
        <v>40</v>
      </c>
      <c r="I59" s="12">
        <v>40</v>
      </c>
      <c r="J59" s="12">
        <v>15</v>
      </c>
      <c r="K59" s="15"/>
    </row>
    <row r="60" spans="1:11">
      <c r="A60" s="8">
        <v>58</v>
      </c>
      <c r="B60" s="9" t="s">
        <v>37</v>
      </c>
      <c r="C60" s="9">
        <v>2757</v>
      </c>
      <c r="D60" s="9" t="s">
        <v>251</v>
      </c>
      <c r="E60" s="9">
        <v>27604</v>
      </c>
      <c r="F60" s="13" t="s">
        <v>253</v>
      </c>
      <c r="G60" s="11">
        <v>120</v>
      </c>
      <c r="H60" s="12">
        <v>40</v>
      </c>
      <c r="I60" s="12">
        <v>40</v>
      </c>
      <c r="J60" s="12">
        <v>13</v>
      </c>
      <c r="K60" s="15"/>
    </row>
    <row r="61" spans="1:11">
      <c r="A61" s="8">
        <v>59</v>
      </c>
      <c r="B61" s="9" t="s">
        <v>37</v>
      </c>
      <c r="C61" s="9">
        <v>2757</v>
      </c>
      <c r="D61" s="9" t="s">
        <v>251</v>
      </c>
      <c r="E61" s="9">
        <v>16417</v>
      </c>
      <c r="F61" s="9" t="s">
        <v>254</v>
      </c>
      <c r="G61" s="11">
        <v>120</v>
      </c>
      <c r="H61" s="12">
        <v>40</v>
      </c>
      <c r="I61" s="12">
        <v>40</v>
      </c>
      <c r="J61" s="12">
        <v>12</v>
      </c>
      <c r="K61" s="15"/>
    </row>
    <row r="62" spans="1:11">
      <c r="A62" s="8">
        <v>60</v>
      </c>
      <c r="B62" s="9" t="s">
        <v>37</v>
      </c>
      <c r="C62" s="9">
        <v>122198</v>
      </c>
      <c r="D62" s="9" t="s">
        <v>255</v>
      </c>
      <c r="E62" s="9">
        <v>15902</v>
      </c>
      <c r="F62" s="10" t="s">
        <v>256</v>
      </c>
      <c r="G62" s="11">
        <v>40</v>
      </c>
      <c r="H62" s="12">
        <v>20</v>
      </c>
      <c r="I62" s="12">
        <v>10</v>
      </c>
      <c r="J62" s="12">
        <v>5</v>
      </c>
      <c r="K62" s="15"/>
    </row>
    <row r="63" spans="1:11">
      <c r="A63" s="8">
        <v>61</v>
      </c>
      <c r="B63" s="9" t="s">
        <v>37</v>
      </c>
      <c r="C63" s="9">
        <v>122198</v>
      </c>
      <c r="D63" s="9" t="s">
        <v>255</v>
      </c>
      <c r="E63" s="9">
        <v>15305</v>
      </c>
      <c r="F63" s="10" t="s">
        <v>257</v>
      </c>
      <c r="G63" s="11">
        <v>40</v>
      </c>
      <c r="H63" s="12">
        <v>20</v>
      </c>
      <c r="I63" s="12">
        <v>10</v>
      </c>
      <c r="J63" s="12">
        <v>5</v>
      </c>
      <c r="K63" s="15"/>
    </row>
    <row r="64" spans="1:11">
      <c r="A64" s="8">
        <v>62</v>
      </c>
      <c r="B64" s="9" t="s">
        <v>37</v>
      </c>
      <c r="C64" s="9">
        <v>2714</v>
      </c>
      <c r="D64" s="9" t="s">
        <v>258</v>
      </c>
      <c r="E64" s="9">
        <v>11382</v>
      </c>
      <c r="F64" s="10" t="s">
        <v>259</v>
      </c>
      <c r="G64" s="11">
        <v>80</v>
      </c>
      <c r="H64" s="12">
        <v>40</v>
      </c>
      <c r="I64" s="12">
        <v>20</v>
      </c>
      <c r="J64" s="12">
        <v>10</v>
      </c>
      <c r="K64" s="15"/>
    </row>
    <row r="65" spans="1:11">
      <c r="A65" s="8">
        <v>63</v>
      </c>
      <c r="B65" s="9" t="s">
        <v>37</v>
      </c>
      <c r="C65" s="9">
        <v>2714</v>
      </c>
      <c r="D65" s="9" t="s">
        <v>258</v>
      </c>
      <c r="E65" s="9">
        <v>9749</v>
      </c>
      <c r="F65" s="10" t="s">
        <v>260</v>
      </c>
      <c r="G65" s="11">
        <v>80</v>
      </c>
      <c r="H65" s="12">
        <v>40</v>
      </c>
      <c r="I65" s="12">
        <v>20</v>
      </c>
      <c r="J65" s="12">
        <v>10</v>
      </c>
      <c r="K65" s="15"/>
    </row>
    <row r="66" spans="1:11">
      <c r="A66" s="8">
        <v>64</v>
      </c>
      <c r="B66" s="9" t="s">
        <v>37</v>
      </c>
      <c r="C66" s="9">
        <v>2735</v>
      </c>
      <c r="D66" s="9" t="s">
        <v>261</v>
      </c>
      <c r="E66" s="9">
        <v>10930</v>
      </c>
      <c r="F66" s="10" t="s">
        <v>262</v>
      </c>
      <c r="G66" s="11">
        <v>120</v>
      </c>
      <c r="H66" s="12">
        <v>40</v>
      </c>
      <c r="I66" s="12">
        <v>40</v>
      </c>
      <c r="J66" s="12">
        <v>15</v>
      </c>
      <c r="K66" s="15"/>
    </row>
    <row r="67" spans="1:11">
      <c r="A67" s="8">
        <v>65</v>
      </c>
      <c r="B67" s="9" t="s">
        <v>37</v>
      </c>
      <c r="C67" s="9">
        <v>2735</v>
      </c>
      <c r="D67" s="9" t="s">
        <v>261</v>
      </c>
      <c r="E67" s="9">
        <v>14444</v>
      </c>
      <c r="F67" s="13" t="s">
        <v>263</v>
      </c>
      <c r="G67" s="11">
        <v>120</v>
      </c>
      <c r="H67" s="12">
        <v>40</v>
      </c>
      <c r="I67" s="12">
        <v>40</v>
      </c>
      <c r="J67" s="12">
        <v>13</v>
      </c>
      <c r="K67" s="15"/>
    </row>
    <row r="68" spans="1:11">
      <c r="A68" s="8">
        <v>66</v>
      </c>
      <c r="B68" s="9" t="s">
        <v>37</v>
      </c>
      <c r="C68" s="9">
        <v>2735</v>
      </c>
      <c r="D68" s="9" t="s">
        <v>261</v>
      </c>
      <c r="E68" s="9">
        <v>28404</v>
      </c>
      <c r="F68" s="14" t="s">
        <v>264</v>
      </c>
      <c r="G68" s="11">
        <v>120</v>
      </c>
      <c r="H68" s="12">
        <v>40</v>
      </c>
      <c r="I68" s="12">
        <v>40</v>
      </c>
      <c r="J68" s="12">
        <v>12</v>
      </c>
      <c r="K68" s="15"/>
    </row>
    <row r="69" spans="1:11">
      <c r="A69" s="8">
        <v>67</v>
      </c>
      <c r="B69" s="9" t="s">
        <v>37</v>
      </c>
      <c r="C69" s="9">
        <v>2808</v>
      </c>
      <c r="D69" s="9" t="s">
        <v>265</v>
      </c>
      <c r="E69" s="9">
        <v>12454</v>
      </c>
      <c r="F69" s="10" t="s">
        <v>266</v>
      </c>
      <c r="G69" s="11">
        <v>80</v>
      </c>
      <c r="H69" s="12">
        <v>40</v>
      </c>
      <c r="I69" s="12">
        <v>30</v>
      </c>
      <c r="J69" s="12">
        <v>15</v>
      </c>
      <c r="K69" s="15"/>
    </row>
    <row r="70" spans="1:11">
      <c r="A70" s="8">
        <v>68</v>
      </c>
      <c r="B70" s="9" t="s">
        <v>37</v>
      </c>
      <c r="C70" s="9">
        <v>2808</v>
      </c>
      <c r="D70" s="9" t="s">
        <v>265</v>
      </c>
      <c r="E70" s="9">
        <v>12669</v>
      </c>
      <c r="F70" s="10" t="s">
        <v>267</v>
      </c>
      <c r="G70" s="11">
        <v>80</v>
      </c>
      <c r="H70" s="12">
        <v>40</v>
      </c>
      <c r="I70" s="12">
        <v>30</v>
      </c>
      <c r="J70" s="12">
        <v>15</v>
      </c>
      <c r="K70" s="15"/>
    </row>
    <row r="71" spans="1:11">
      <c r="A71" s="8">
        <v>69</v>
      </c>
      <c r="B71" s="9" t="s">
        <v>37</v>
      </c>
      <c r="C71" s="9">
        <v>122906</v>
      </c>
      <c r="D71" s="9" t="s">
        <v>268</v>
      </c>
      <c r="E71" s="9">
        <v>14866</v>
      </c>
      <c r="F71" s="10" t="s">
        <v>269</v>
      </c>
      <c r="G71" s="11">
        <v>80</v>
      </c>
      <c r="H71" s="12">
        <v>40</v>
      </c>
      <c r="I71" s="12">
        <v>20</v>
      </c>
      <c r="J71" s="12">
        <v>10</v>
      </c>
      <c r="K71" s="15"/>
    </row>
    <row r="72" spans="1:11">
      <c r="A72" s="8">
        <v>70</v>
      </c>
      <c r="B72" s="9" t="s">
        <v>37</v>
      </c>
      <c r="C72" s="9">
        <v>122906</v>
      </c>
      <c r="D72" s="9" t="s">
        <v>268</v>
      </c>
      <c r="E72" s="13">
        <v>28778</v>
      </c>
      <c r="F72" s="13" t="s">
        <v>270</v>
      </c>
      <c r="G72" s="11">
        <v>80</v>
      </c>
      <c r="H72" s="12">
        <v>40</v>
      </c>
      <c r="I72" s="12">
        <v>20</v>
      </c>
      <c r="J72" s="12">
        <v>10</v>
      </c>
      <c r="K72" s="15"/>
    </row>
    <row r="73" spans="1:11">
      <c r="A73" s="8">
        <v>71</v>
      </c>
      <c r="B73" s="9" t="s">
        <v>37</v>
      </c>
      <c r="C73" s="9">
        <v>2526</v>
      </c>
      <c r="D73" s="9" t="s">
        <v>271</v>
      </c>
      <c r="E73" s="9">
        <v>4325</v>
      </c>
      <c r="F73" s="10" t="s">
        <v>272</v>
      </c>
      <c r="G73" s="11">
        <v>120</v>
      </c>
      <c r="H73" s="12">
        <v>40</v>
      </c>
      <c r="I73" s="12">
        <v>40</v>
      </c>
      <c r="J73" s="12">
        <v>15</v>
      </c>
      <c r="K73" s="15"/>
    </row>
    <row r="74" spans="1:11">
      <c r="A74" s="8">
        <v>72</v>
      </c>
      <c r="B74" s="9" t="s">
        <v>37</v>
      </c>
      <c r="C74" s="9">
        <v>2526</v>
      </c>
      <c r="D74" s="9" t="s">
        <v>271</v>
      </c>
      <c r="E74" s="9">
        <v>8338</v>
      </c>
      <c r="F74" s="10" t="s">
        <v>273</v>
      </c>
      <c r="G74" s="11">
        <v>120</v>
      </c>
      <c r="H74" s="12">
        <v>40</v>
      </c>
      <c r="I74" s="12">
        <v>40</v>
      </c>
      <c r="J74" s="12">
        <v>13</v>
      </c>
      <c r="K74" s="6"/>
    </row>
    <row r="75" spans="1:11">
      <c r="A75" s="8">
        <v>73</v>
      </c>
      <c r="B75" s="9" t="s">
        <v>37</v>
      </c>
      <c r="C75" s="9">
        <v>2526</v>
      </c>
      <c r="D75" s="9" t="s">
        <v>271</v>
      </c>
      <c r="E75" s="13">
        <v>28779</v>
      </c>
      <c r="F75" s="13" t="s">
        <v>274</v>
      </c>
      <c r="G75" s="11">
        <v>120</v>
      </c>
      <c r="H75" s="12">
        <v>40</v>
      </c>
      <c r="I75" s="12">
        <v>40</v>
      </c>
      <c r="J75" s="12">
        <v>12</v>
      </c>
      <c r="K75" s="6"/>
    </row>
    <row r="76" spans="1:11">
      <c r="A76" s="8">
        <v>74</v>
      </c>
      <c r="B76" s="9" t="s">
        <v>37</v>
      </c>
      <c r="C76" s="9">
        <v>107658</v>
      </c>
      <c r="D76" s="9" t="s">
        <v>275</v>
      </c>
      <c r="E76" s="9">
        <v>7388</v>
      </c>
      <c r="F76" s="10" t="s">
        <v>276</v>
      </c>
      <c r="G76" s="11">
        <v>120</v>
      </c>
      <c r="H76" s="12">
        <v>40</v>
      </c>
      <c r="I76" s="12">
        <v>40</v>
      </c>
      <c r="J76" s="12">
        <v>15</v>
      </c>
      <c r="K76" s="6"/>
    </row>
    <row r="77" spans="1:11">
      <c r="A77" s="8">
        <v>75</v>
      </c>
      <c r="B77" s="9" t="s">
        <v>37</v>
      </c>
      <c r="C77" s="9">
        <v>107658</v>
      </c>
      <c r="D77" s="9" t="s">
        <v>275</v>
      </c>
      <c r="E77" s="9">
        <v>4562</v>
      </c>
      <c r="F77" s="10" t="s">
        <v>277</v>
      </c>
      <c r="G77" s="11">
        <v>120</v>
      </c>
      <c r="H77" s="12">
        <v>40</v>
      </c>
      <c r="I77" s="12">
        <v>40</v>
      </c>
      <c r="J77" s="12">
        <v>13</v>
      </c>
      <c r="K77" s="6"/>
    </row>
    <row r="78" spans="1:11">
      <c r="A78" s="8">
        <v>76</v>
      </c>
      <c r="B78" s="9" t="s">
        <v>37</v>
      </c>
      <c r="C78" s="9">
        <v>107658</v>
      </c>
      <c r="D78" s="9" t="s">
        <v>275</v>
      </c>
      <c r="E78" s="9">
        <v>14861</v>
      </c>
      <c r="F78" s="10" t="s">
        <v>278</v>
      </c>
      <c r="G78" s="11">
        <v>120</v>
      </c>
      <c r="H78" s="12">
        <v>40</v>
      </c>
      <c r="I78" s="12">
        <v>40</v>
      </c>
      <c r="J78" s="12">
        <v>12</v>
      </c>
      <c r="K78" s="6"/>
    </row>
    <row r="79" spans="1:11">
      <c r="A79" s="8">
        <v>77</v>
      </c>
      <c r="B79" s="9" t="s">
        <v>37</v>
      </c>
      <c r="C79" s="9">
        <v>2497</v>
      </c>
      <c r="D79" s="9" t="s">
        <v>279</v>
      </c>
      <c r="E79" s="9">
        <v>12921</v>
      </c>
      <c r="F79" s="10" t="s">
        <v>280</v>
      </c>
      <c r="G79" s="11">
        <v>80</v>
      </c>
      <c r="H79" s="12">
        <v>30</v>
      </c>
      <c r="I79" s="12">
        <v>30</v>
      </c>
      <c r="J79" s="12">
        <v>10</v>
      </c>
      <c r="K79" s="6"/>
    </row>
    <row r="80" spans="1:11">
      <c r="A80" s="8">
        <v>78</v>
      </c>
      <c r="B80" s="9" t="s">
        <v>37</v>
      </c>
      <c r="C80" s="9">
        <v>2497</v>
      </c>
      <c r="D80" s="9" t="s">
        <v>279</v>
      </c>
      <c r="E80" s="9">
        <v>15614</v>
      </c>
      <c r="F80" s="10" t="s">
        <v>281</v>
      </c>
      <c r="G80" s="11">
        <v>80</v>
      </c>
      <c r="H80" s="12">
        <v>25</v>
      </c>
      <c r="I80" s="12">
        <v>30</v>
      </c>
      <c r="J80" s="12">
        <v>10</v>
      </c>
      <c r="K80" s="6"/>
    </row>
    <row r="81" spans="1:11">
      <c r="A81" s="8">
        <v>79</v>
      </c>
      <c r="B81" s="9" t="s">
        <v>37</v>
      </c>
      <c r="C81" s="9">
        <v>2497</v>
      </c>
      <c r="D81" s="9" t="s">
        <v>279</v>
      </c>
      <c r="E81" s="9">
        <v>5641</v>
      </c>
      <c r="F81" s="10" t="s">
        <v>282</v>
      </c>
      <c r="G81" s="11">
        <v>80</v>
      </c>
      <c r="H81" s="12">
        <v>25</v>
      </c>
      <c r="I81" s="12">
        <v>30</v>
      </c>
      <c r="J81" s="12">
        <v>10</v>
      </c>
      <c r="K81" s="6"/>
    </row>
    <row r="82" spans="1:11">
      <c r="A82" s="8">
        <v>80</v>
      </c>
      <c r="B82" s="9" t="s">
        <v>37</v>
      </c>
      <c r="C82" s="9">
        <v>120844</v>
      </c>
      <c r="D82" s="9" t="s">
        <v>283</v>
      </c>
      <c r="E82" s="9">
        <v>9328</v>
      </c>
      <c r="F82" s="10" t="s">
        <v>284</v>
      </c>
      <c r="G82" s="11">
        <v>120</v>
      </c>
      <c r="H82" s="12">
        <v>40</v>
      </c>
      <c r="I82" s="12">
        <v>40</v>
      </c>
      <c r="J82" s="12">
        <v>15</v>
      </c>
      <c r="K82" s="6"/>
    </row>
    <row r="83" spans="1:11">
      <c r="A83" s="8">
        <v>81</v>
      </c>
      <c r="B83" s="9" t="s">
        <v>37</v>
      </c>
      <c r="C83" s="9">
        <v>120844</v>
      </c>
      <c r="D83" s="9" t="s">
        <v>283</v>
      </c>
      <c r="E83" s="9">
        <v>16108</v>
      </c>
      <c r="F83" s="10" t="s">
        <v>285</v>
      </c>
      <c r="G83" s="11">
        <v>120</v>
      </c>
      <c r="H83" s="12">
        <v>40</v>
      </c>
      <c r="I83" s="12">
        <v>40</v>
      </c>
      <c r="J83" s="12">
        <v>13</v>
      </c>
      <c r="K83" s="6"/>
    </row>
    <row r="84" spans="1:11">
      <c r="A84" s="8">
        <v>82</v>
      </c>
      <c r="B84" s="9" t="s">
        <v>37</v>
      </c>
      <c r="C84" s="9">
        <v>120844</v>
      </c>
      <c r="D84" s="9" t="s">
        <v>283</v>
      </c>
      <c r="E84" s="9">
        <v>10377</v>
      </c>
      <c r="F84" s="10" t="s">
        <v>286</v>
      </c>
      <c r="G84" s="11">
        <v>120</v>
      </c>
      <c r="H84" s="12">
        <v>40</v>
      </c>
      <c r="I84" s="12">
        <v>40</v>
      </c>
      <c r="J84" s="12">
        <v>12</v>
      </c>
      <c r="K84" s="6"/>
    </row>
    <row r="85" spans="1:11">
      <c r="A85" s="8">
        <v>83</v>
      </c>
      <c r="B85" s="9" t="s">
        <v>37</v>
      </c>
      <c r="C85" s="9">
        <v>302867</v>
      </c>
      <c r="D85" s="13" t="s">
        <v>287</v>
      </c>
      <c r="E85" s="9">
        <v>10191</v>
      </c>
      <c r="F85" s="13" t="s">
        <v>288</v>
      </c>
      <c r="G85" s="11">
        <v>30</v>
      </c>
      <c r="H85" s="12">
        <v>15</v>
      </c>
      <c r="I85" s="12">
        <v>10</v>
      </c>
      <c r="J85" s="12">
        <v>5</v>
      </c>
      <c r="K85" s="6"/>
    </row>
    <row r="86" spans="1:11">
      <c r="A86" s="8">
        <v>84</v>
      </c>
      <c r="B86" s="9" t="s">
        <v>37</v>
      </c>
      <c r="C86" s="9">
        <v>302867</v>
      </c>
      <c r="D86" s="13" t="s">
        <v>287</v>
      </c>
      <c r="E86" s="9">
        <v>15742</v>
      </c>
      <c r="F86" s="10" t="s">
        <v>289</v>
      </c>
      <c r="G86" s="11">
        <v>30</v>
      </c>
      <c r="H86" s="12">
        <v>15</v>
      </c>
      <c r="I86" s="12">
        <v>10</v>
      </c>
      <c r="J86" s="12">
        <v>5</v>
      </c>
      <c r="K86" s="6"/>
    </row>
    <row r="87" ht="14.25" spans="1:11">
      <c r="A87" s="8">
        <v>85</v>
      </c>
      <c r="B87" s="6" t="s">
        <v>290</v>
      </c>
      <c r="C87" s="16">
        <v>2904</v>
      </c>
      <c r="D87" s="16" t="s">
        <v>291</v>
      </c>
      <c r="E87" s="16">
        <v>8073</v>
      </c>
      <c r="F87" s="16" t="s">
        <v>292</v>
      </c>
      <c r="G87" s="12">
        <v>120</v>
      </c>
      <c r="H87" s="12">
        <v>60</v>
      </c>
      <c r="I87" s="12">
        <v>30</v>
      </c>
      <c r="J87" s="12">
        <v>15</v>
      </c>
      <c r="K87" s="6"/>
    </row>
    <row r="88" ht="14.25" spans="1:11">
      <c r="A88" s="8">
        <v>86</v>
      </c>
      <c r="B88" s="6" t="s">
        <v>290</v>
      </c>
      <c r="C88" s="16">
        <v>2904</v>
      </c>
      <c r="D88" s="16" t="s">
        <v>291</v>
      </c>
      <c r="E88" s="16">
        <v>6497</v>
      </c>
      <c r="F88" s="16" t="s">
        <v>293</v>
      </c>
      <c r="G88" s="12">
        <v>120</v>
      </c>
      <c r="H88" s="12">
        <v>60</v>
      </c>
      <c r="I88" s="12">
        <v>30</v>
      </c>
      <c r="J88" s="12">
        <v>15</v>
      </c>
      <c r="K88" s="6"/>
    </row>
    <row r="89" ht="14.25" spans="1:11">
      <c r="A89" s="8">
        <v>87</v>
      </c>
      <c r="B89" s="6" t="s">
        <v>290</v>
      </c>
      <c r="C89" s="16">
        <v>2886</v>
      </c>
      <c r="D89" s="16" t="s">
        <v>294</v>
      </c>
      <c r="E89" s="16">
        <v>6506</v>
      </c>
      <c r="F89" s="16" t="s">
        <v>295</v>
      </c>
      <c r="G89" s="12">
        <v>80</v>
      </c>
      <c r="H89" s="12">
        <v>40</v>
      </c>
      <c r="I89" s="12">
        <v>30</v>
      </c>
      <c r="J89" s="12">
        <v>15</v>
      </c>
      <c r="K89" s="6"/>
    </row>
    <row r="90" ht="14.25" spans="1:11">
      <c r="A90" s="8">
        <v>88</v>
      </c>
      <c r="B90" s="6" t="s">
        <v>290</v>
      </c>
      <c r="C90" s="16">
        <v>2886</v>
      </c>
      <c r="D90" s="16" t="s">
        <v>294</v>
      </c>
      <c r="E90" s="16">
        <v>10772</v>
      </c>
      <c r="F90" s="16" t="s">
        <v>296</v>
      </c>
      <c r="G90" s="12">
        <v>80</v>
      </c>
      <c r="H90" s="12">
        <v>40</v>
      </c>
      <c r="I90" s="12">
        <v>30</v>
      </c>
      <c r="J90" s="12">
        <v>15</v>
      </c>
      <c r="K90" s="6"/>
    </row>
    <row r="91" ht="14.25" spans="1:11">
      <c r="A91" s="8">
        <v>89</v>
      </c>
      <c r="B91" s="6" t="s">
        <v>290</v>
      </c>
      <c r="C91" s="16">
        <v>2901</v>
      </c>
      <c r="D91" s="16" t="s">
        <v>297</v>
      </c>
      <c r="E91" s="16">
        <v>6385</v>
      </c>
      <c r="F91" s="16" t="s">
        <v>298</v>
      </c>
      <c r="G91" s="12">
        <v>60</v>
      </c>
      <c r="H91" s="12">
        <v>30</v>
      </c>
      <c r="I91" s="12">
        <v>20</v>
      </c>
      <c r="J91" s="12">
        <v>10</v>
      </c>
      <c r="K91" s="6"/>
    </row>
    <row r="92" ht="14.25" spans="1:11">
      <c r="A92" s="8">
        <v>90</v>
      </c>
      <c r="B92" s="6" t="s">
        <v>290</v>
      </c>
      <c r="C92" s="16">
        <v>2901</v>
      </c>
      <c r="D92" s="16" t="s">
        <v>297</v>
      </c>
      <c r="E92" s="16">
        <v>15405</v>
      </c>
      <c r="F92" s="16" t="s">
        <v>299</v>
      </c>
      <c r="G92" s="12">
        <v>60</v>
      </c>
      <c r="H92" s="12">
        <v>30</v>
      </c>
      <c r="I92" s="12">
        <v>20</v>
      </c>
      <c r="J92" s="12">
        <v>10</v>
      </c>
      <c r="K92" s="6"/>
    </row>
    <row r="93" ht="14.25" spans="1:11">
      <c r="A93" s="8">
        <v>91</v>
      </c>
      <c r="B93" s="6" t="s">
        <v>290</v>
      </c>
      <c r="C93" s="16">
        <v>2893</v>
      </c>
      <c r="D93" s="16" t="s">
        <v>300</v>
      </c>
      <c r="E93" s="16">
        <v>9527</v>
      </c>
      <c r="F93" s="16" t="s">
        <v>301</v>
      </c>
      <c r="G93" s="12">
        <v>120</v>
      </c>
      <c r="H93" s="12">
        <v>60</v>
      </c>
      <c r="I93" s="12">
        <v>30</v>
      </c>
      <c r="J93" s="12">
        <v>15</v>
      </c>
      <c r="K93" s="6"/>
    </row>
    <row r="94" ht="14.25" spans="1:11">
      <c r="A94" s="8">
        <v>92</v>
      </c>
      <c r="B94" s="6" t="s">
        <v>290</v>
      </c>
      <c r="C94" s="16">
        <v>2893</v>
      </c>
      <c r="D94" s="16" t="s">
        <v>300</v>
      </c>
      <c r="E94" s="16">
        <v>5698</v>
      </c>
      <c r="F94" s="16" t="s">
        <v>302</v>
      </c>
      <c r="G94" s="12">
        <v>120</v>
      </c>
      <c r="H94" s="12">
        <v>60</v>
      </c>
      <c r="I94" s="12">
        <v>30</v>
      </c>
      <c r="J94" s="12">
        <v>15</v>
      </c>
      <c r="K94" s="6"/>
    </row>
    <row r="95" ht="14.25" spans="1:11">
      <c r="A95" s="8">
        <v>93</v>
      </c>
      <c r="B95" s="6" t="s">
        <v>290</v>
      </c>
      <c r="C95" s="16">
        <v>2888</v>
      </c>
      <c r="D95" s="16" t="s">
        <v>303</v>
      </c>
      <c r="E95" s="16">
        <v>12981</v>
      </c>
      <c r="F95" s="16" t="s">
        <v>304</v>
      </c>
      <c r="G95" s="12">
        <v>60</v>
      </c>
      <c r="H95" s="12">
        <v>30</v>
      </c>
      <c r="I95" s="12">
        <v>20</v>
      </c>
      <c r="J95" s="12">
        <v>10</v>
      </c>
      <c r="K95" s="6"/>
    </row>
    <row r="96" ht="14.25" spans="1:11">
      <c r="A96" s="8">
        <v>94</v>
      </c>
      <c r="B96" s="6" t="s">
        <v>290</v>
      </c>
      <c r="C96" s="16">
        <v>2888</v>
      </c>
      <c r="D96" s="16" t="s">
        <v>303</v>
      </c>
      <c r="E96" s="16">
        <v>15385</v>
      </c>
      <c r="F96" s="16" t="s">
        <v>305</v>
      </c>
      <c r="G96" s="12">
        <v>60</v>
      </c>
      <c r="H96" s="12">
        <v>30</v>
      </c>
      <c r="I96" s="12">
        <v>20</v>
      </c>
      <c r="J96" s="12">
        <v>10</v>
      </c>
      <c r="K96" s="6"/>
    </row>
    <row r="97" ht="14.25" spans="1:11">
      <c r="A97" s="8">
        <v>95</v>
      </c>
      <c r="B97" s="6" t="s">
        <v>290</v>
      </c>
      <c r="C97" s="16">
        <v>110378</v>
      </c>
      <c r="D97" s="16" t="s">
        <v>306</v>
      </c>
      <c r="E97" s="16">
        <v>5521</v>
      </c>
      <c r="F97" s="16" t="s">
        <v>307</v>
      </c>
      <c r="G97" s="12">
        <v>60</v>
      </c>
      <c r="H97" s="12">
        <v>30</v>
      </c>
      <c r="I97" s="12">
        <v>20</v>
      </c>
      <c r="J97" s="12">
        <v>10</v>
      </c>
      <c r="K97" s="6"/>
    </row>
    <row r="98" ht="14.25" spans="1:11">
      <c r="A98" s="8">
        <v>96</v>
      </c>
      <c r="B98" s="6" t="s">
        <v>290</v>
      </c>
      <c r="C98" s="16">
        <v>110378</v>
      </c>
      <c r="D98" s="16" t="s">
        <v>306</v>
      </c>
      <c r="E98" s="16">
        <v>28799</v>
      </c>
      <c r="F98" s="16" t="s">
        <v>308</v>
      </c>
      <c r="G98" s="12">
        <v>60</v>
      </c>
      <c r="H98" s="12">
        <v>30</v>
      </c>
      <c r="I98" s="12">
        <v>20</v>
      </c>
      <c r="J98" s="12">
        <v>10</v>
      </c>
      <c r="K98" s="6"/>
    </row>
    <row r="99" ht="14.25" spans="1:11">
      <c r="A99" s="8">
        <v>97</v>
      </c>
      <c r="B99" s="6" t="s">
        <v>290</v>
      </c>
      <c r="C99" s="16">
        <v>2883</v>
      </c>
      <c r="D99" s="16" t="s">
        <v>309</v>
      </c>
      <c r="E99" s="16">
        <v>6492</v>
      </c>
      <c r="F99" s="16" t="s">
        <v>310</v>
      </c>
      <c r="G99" s="12">
        <v>60</v>
      </c>
      <c r="H99" s="12">
        <v>30</v>
      </c>
      <c r="I99" s="12">
        <v>20</v>
      </c>
      <c r="J99" s="12">
        <v>10</v>
      </c>
      <c r="K99" s="6"/>
    </row>
    <row r="100" ht="14.25" spans="1:11">
      <c r="A100" s="8">
        <v>98</v>
      </c>
      <c r="B100" s="17" t="s">
        <v>290</v>
      </c>
      <c r="C100" s="18">
        <v>2883</v>
      </c>
      <c r="D100" s="18" t="s">
        <v>309</v>
      </c>
      <c r="E100" s="18">
        <v>11961</v>
      </c>
      <c r="F100" s="18" t="s">
        <v>311</v>
      </c>
      <c r="G100" s="19">
        <v>60</v>
      </c>
      <c r="H100" s="19">
        <v>30</v>
      </c>
      <c r="I100" s="19">
        <v>20</v>
      </c>
      <c r="J100" s="19">
        <v>10</v>
      </c>
      <c r="K100" s="17"/>
    </row>
    <row r="101" spans="1:11">
      <c r="A101" s="8">
        <v>99</v>
      </c>
      <c r="B101" s="12" t="s">
        <v>13</v>
      </c>
      <c r="C101" s="12">
        <v>1950</v>
      </c>
      <c r="D101" s="12" t="s">
        <v>312</v>
      </c>
      <c r="E101" s="12">
        <v>7369</v>
      </c>
      <c r="F101" s="12" t="s">
        <v>313</v>
      </c>
      <c r="G101" s="12">
        <f>VLOOKUP(C101,[2]门店任务!B:G,6,0)</f>
        <v>40</v>
      </c>
      <c r="H101" s="20">
        <f t="shared" ref="H101:H109" si="0">G101/2</f>
        <v>20</v>
      </c>
      <c r="I101" s="12">
        <v>10</v>
      </c>
      <c r="J101" s="6">
        <v>5</v>
      </c>
      <c r="K101" s="6"/>
    </row>
    <row r="102" spans="1:11">
      <c r="A102" s="8">
        <v>100</v>
      </c>
      <c r="B102" s="12" t="s">
        <v>13</v>
      </c>
      <c r="C102" s="12">
        <v>1950</v>
      </c>
      <c r="D102" s="12" t="s">
        <v>312</v>
      </c>
      <c r="E102" s="12">
        <v>28071</v>
      </c>
      <c r="F102" s="12" t="s">
        <v>314</v>
      </c>
      <c r="G102" s="12">
        <f>VLOOKUP(C102,[2]门店任务!B:G,6,0)</f>
        <v>40</v>
      </c>
      <c r="H102" s="20">
        <f t="shared" si="0"/>
        <v>20</v>
      </c>
      <c r="I102" s="12">
        <v>10</v>
      </c>
      <c r="J102" s="6">
        <v>5</v>
      </c>
      <c r="K102" s="6"/>
    </row>
    <row r="103" spans="1:11">
      <c r="A103" s="8">
        <v>101</v>
      </c>
      <c r="B103" s="12" t="s">
        <v>13</v>
      </c>
      <c r="C103" s="12">
        <v>2113</v>
      </c>
      <c r="D103" s="12" t="s">
        <v>315</v>
      </c>
      <c r="E103" s="12">
        <v>6454</v>
      </c>
      <c r="F103" s="12" t="s">
        <v>316</v>
      </c>
      <c r="G103" s="12">
        <f>VLOOKUP(C103,[2]门店任务!B:G,6,0)</f>
        <v>120</v>
      </c>
      <c r="H103" s="21">
        <v>43</v>
      </c>
      <c r="I103" s="12">
        <v>40</v>
      </c>
      <c r="J103" s="6">
        <v>15</v>
      </c>
      <c r="K103" s="6"/>
    </row>
    <row r="104" spans="1:11">
      <c r="A104" s="8">
        <v>102</v>
      </c>
      <c r="B104" s="12" t="s">
        <v>13</v>
      </c>
      <c r="C104" s="12">
        <v>2113</v>
      </c>
      <c r="D104" s="12" t="s">
        <v>315</v>
      </c>
      <c r="E104" s="12">
        <v>15292</v>
      </c>
      <c r="F104" s="12" t="s">
        <v>317</v>
      </c>
      <c r="G104" s="12">
        <f>VLOOKUP(C104,[2]门店任务!B:G,6,0)</f>
        <v>120</v>
      </c>
      <c r="H104" s="21">
        <v>35</v>
      </c>
      <c r="I104" s="12">
        <v>40</v>
      </c>
      <c r="J104" s="6">
        <v>10</v>
      </c>
      <c r="K104" s="6"/>
    </row>
    <row r="105" spans="1:11">
      <c r="A105" s="8">
        <v>103</v>
      </c>
      <c r="B105" s="12" t="s">
        <v>13</v>
      </c>
      <c r="C105" s="12">
        <v>2113</v>
      </c>
      <c r="D105" s="12" t="s">
        <v>315</v>
      </c>
      <c r="E105" s="12">
        <v>5471</v>
      </c>
      <c r="F105" s="12" t="s">
        <v>318</v>
      </c>
      <c r="G105" s="12">
        <f>VLOOKUP(C105,[2]门店任务!B:G,6,0)</f>
        <v>120</v>
      </c>
      <c r="H105" s="21">
        <v>42</v>
      </c>
      <c r="I105" s="12">
        <v>40</v>
      </c>
      <c r="J105" s="6">
        <v>15</v>
      </c>
      <c r="K105" s="6"/>
    </row>
    <row r="106" spans="1:11">
      <c r="A106" s="8">
        <v>104</v>
      </c>
      <c r="B106" s="12" t="s">
        <v>13</v>
      </c>
      <c r="C106" s="12">
        <v>2153</v>
      </c>
      <c r="D106" s="12" t="s">
        <v>319</v>
      </c>
      <c r="E106" s="12">
        <v>15848</v>
      </c>
      <c r="F106" s="12" t="s">
        <v>320</v>
      </c>
      <c r="G106" s="12">
        <f>VLOOKUP(C106,[2]门店任务!B:G,6,0)</f>
        <v>80</v>
      </c>
      <c r="H106" s="21">
        <f t="shared" si="0"/>
        <v>40</v>
      </c>
      <c r="I106" s="12">
        <v>20</v>
      </c>
      <c r="J106" s="6">
        <v>10</v>
      </c>
      <c r="K106" s="6"/>
    </row>
    <row r="107" spans="1:11">
      <c r="A107" s="8">
        <v>105</v>
      </c>
      <c r="B107" s="12" t="s">
        <v>13</v>
      </c>
      <c r="C107" s="12">
        <v>2153</v>
      </c>
      <c r="D107" s="12" t="s">
        <v>319</v>
      </c>
      <c r="E107" s="12">
        <v>8763</v>
      </c>
      <c r="F107" s="12" t="s">
        <v>321</v>
      </c>
      <c r="G107" s="12">
        <f>VLOOKUP(C107,[2]门店任务!B:G,6,0)</f>
        <v>80</v>
      </c>
      <c r="H107" s="21">
        <f t="shared" si="0"/>
        <v>40</v>
      </c>
      <c r="I107" s="12">
        <v>20</v>
      </c>
      <c r="J107" s="6">
        <v>10</v>
      </c>
      <c r="K107" s="6"/>
    </row>
    <row r="108" spans="1:11">
      <c r="A108" s="8">
        <v>106</v>
      </c>
      <c r="B108" s="12" t="s">
        <v>13</v>
      </c>
      <c r="C108" s="12">
        <v>2304</v>
      </c>
      <c r="D108" s="12" t="s">
        <v>322</v>
      </c>
      <c r="E108" s="12">
        <v>13000</v>
      </c>
      <c r="F108" s="12" t="s">
        <v>323</v>
      </c>
      <c r="G108" s="12">
        <f>VLOOKUP(C108,[2]门店任务!B:G,6,0)</f>
        <v>80</v>
      </c>
      <c r="H108" s="21">
        <f t="shared" si="0"/>
        <v>40</v>
      </c>
      <c r="I108" s="12">
        <v>30</v>
      </c>
      <c r="J108" s="6">
        <v>15</v>
      </c>
      <c r="K108" s="6"/>
    </row>
    <row r="109" spans="1:11">
      <c r="A109" s="8">
        <v>107</v>
      </c>
      <c r="B109" s="12" t="s">
        <v>13</v>
      </c>
      <c r="C109" s="12">
        <v>2304</v>
      </c>
      <c r="D109" s="12" t="s">
        <v>322</v>
      </c>
      <c r="E109" s="12">
        <v>7707</v>
      </c>
      <c r="F109" s="12" t="s">
        <v>324</v>
      </c>
      <c r="G109" s="12">
        <f>VLOOKUP(C109,[2]门店任务!B:G,6,0)</f>
        <v>80</v>
      </c>
      <c r="H109" s="21">
        <f t="shared" si="0"/>
        <v>40</v>
      </c>
      <c r="I109" s="12">
        <v>30</v>
      </c>
      <c r="J109" s="6">
        <v>15</v>
      </c>
      <c r="K109" s="6"/>
    </row>
    <row r="110" spans="1:11">
      <c r="A110" s="8">
        <v>108</v>
      </c>
      <c r="B110" s="12" t="s">
        <v>13</v>
      </c>
      <c r="C110" s="12">
        <v>2414</v>
      </c>
      <c r="D110" s="12" t="s">
        <v>325</v>
      </c>
      <c r="E110" s="12">
        <v>16101</v>
      </c>
      <c r="F110" s="12" t="s">
        <v>326</v>
      </c>
      <c r="G110" s="12">
        <f>VLOOKUP(C110,[2]门店任务!B:G,6,0)</f>
        <v>80</v>
      </c>
      <c r="H110" s="21">
        <v>50</v>
      </c>
      <c r="I110" s="12">
        <v>30</v>
      </c>
      <c r="J110" s="6">
        <v>15</v>
      </c>
      <c r="K110" s="6"/>
    </row>
    <row r="111" spans="1:11">
      <c r="A111" s="8">
        <v>109</v>
      </c>
      <c r="B111" s="12" t="s">
        <v>13</v>
      </c>
      <c r="C111" s="12">
        <v>2414</v>
      </c>
      <c r="D111" s="12" t="s">
        <v>325</v>
      </c>
      <c r="E111" s="12">
        <v>27917</v>
      </c>
      <c r="F111" s="12" t="s">
        <v>327</v>
      </c>
      <c r="G111" s="12">
        <f>VLOOKUP(C111,[2]门店任务!B:G,6,0)</f>
        <v>80</v>
      </c>
      <c r="H111" s="21">
        <v>30</v>
      </c>
      <c r="I111" s="12">
        <v>30</v>
      </c>
      <c r="J111" s="6">
        <v>15</v>
      </c>
      <c r="K111" s="6"/>
    </row>
    <row r="112" spans="1:11">
      <c r="A112" s="8">
        <v>110</v>
      </c>
      <c r="B112" s="12" t="s">
        <v>13</v>
      </c>
      <c r="C112" s="12">
        <v>2717</v>
      </c>
      <c r="D112" s="12" t="s">
        <v>328</v>
      </c>
      <c r="E112" s="12">
        <v>1004510</v>
      </c>
      <c r="F112" s="12" t="s">
        <v>329</v>
      </c>
      <c r="G112" s="12">
        <f>VLOOKUP(C112,[2]门店任务!B:G,6,0)</f>
        <v>80</v>
      </c>
      <c r="H112" s="21">
        <f t="shared" ref="H112:H116" si="1">G112/5</f>
        <v>16</v>
      </c>
      <c r="I112" s="12">
        <v>30</v>
      </c>
      <c r="J112" s="6">
        <f t="shared" ref="J112:J116" si="2">I112/5</f>
        <v>6</v>
      </c>
      <c r="K112" s="6"/>
    </row>
    <row r="113" spans="1:11">
      <c r="A113" s="8">
        <v>111</v>
      </c>
      <c r="B113" s="12" t="s">
        <v>13</v>
      </c>
      <c r="C113" s="12">
        <v>2717</v>
      </c>
      <c r="D113" s="12" t="s">
        <v>328</v>
      </c>
      <c r="E113" s="12">
        <v>998087</v>
      </c>
      <c r="F113" s="12" t="s">
        <v>330</v>
      </c>
      <c r="G113" s="12">
        <f>VLOOKUP(C113,[2]门店任务!B:G,6,0)</f>
        <v>80</v>
      </c>
      <c r="H113" s="21">
        <f t="shared" si="1"/>
        <v>16</v>
      </c>
      <c r="I113" s="12">
        <v>30</v>
      </c>
      <c r="J113" s="6">
        <f t="shared" si="2"/>
        <v>6</v>
      </c>
      <c r="K113" s="6"/>
    </row>
    <row r="114" spans="1:11">
      <c r="A114" s="8">
        <v>112</v>
      </c>
      <c r="B114" s="12" t="s">
        <v>13</v>
      </c>
      <c r="C114" s="12">
        <v>2717</v>
      </c>
      <c r="D114" s="12" t="s">
        <v>328</v>
      </c>
      <c r="E114" s="12">
        <v>1003610</v>
      </c>
      <c r="F114" s="12" t="s">
        <v>331</v>
      </c>
      <c r="G114" s="12">
        <f>VLOOKUP(C114,[2]门店任务!B:G,6,0)</f>
        <v>80</v>
      </c>
      <c r="H114" s="21">
        <f t="shared" si="1"/>
        <v>16</v>
      </c>
      <c r="I114" s="12">
        <v>30</v>
      </c>
      <c r="J114" s="6">
        <f t="shared" si="2"/>
        <v>6</v>
      </c>
      <c r="K114" s="6"/>
    </row>
    <row r="115" spans="1:11">
      <c r="A115" s="8">
        <v>113</v>
      </c>
      <c r="B115" s="12" t="s">
        <v>13</v>
      </c>
      <c r="C115" s="12">
        <v>2717</v>
      </c>
      <c r="D115" s="12" t="s">
        <v>328</v>
      </c>
      <c r="E115" s="12">
        <v>13209</v>
      </c>
      <c r="F115" s="12" t="s">
        <v>332</v>
      </c>
      <c r="G115" s="12">
        <f>VLOOKUP(C115,[2]门店任务!B:G,6,0)</f>
        <v>80</v>
      </c>
      <c r="H115" s="21">
        <f t="shared" si="1"/>
        <v>16</v>
      </c>
      <c r="I115" s="12">
        <v>30</v>
      </c>
      <c r="J115" s="6">
        <f t="shared" si="2"/>
        <v>6</v>
      </c>
      <c r="K115" s="6"/>
    </row>
    <row r="116" spans="1:11">
      <c r="A116" s="8">
        <v>114</v>
      </c>
      <c r="B116" s="12" t="s">
        <v>13</v>
      </c>
      <c r="C116" s="12">
        <v>2717</v>
      </c>
      <c r="D116" s="12" t="s">
        <v>328</v>
      </c>
      <c r="E116" s="12">
        <v>1005070</v>
      </c>
      <c r="F116" s="12" t="s">
        <v>333</v>
      </c>
      <c r="G116" s="12">
        <f>VLOOKUP(C116,[2]门店任务!B:G,6,0)</f>
        <v>80</v>
      </c>
      <c r="H116" s="21">
        <f t="shared" si="1"/>
        <v>16</v>
      </c>
      <c r="I116" s="12">
        <v>30</v>
      </c>
      <c r="J116" s="6">
        <f t="shared" si="2"/>
        <v>6</v>
      </c>
      <c r="K116" s="6"/>
    </row>
    <row r="117" spans="1:11">
      <c r="A117" s="8">
        <v>115</v>
      </c>
      <c r="B117" s="12" t="s">
        <v>13</v>
      </c>
      <c r="C117" s="12">
        <v>2722</v>
      </c>
      <c r="D117" s="12" t="s">
        <v>334</v>
      </c>
      <c r="E117" s="12">
        <v>28782</v>
      </c>
      <c r="F117" s="12" t="s">
        <v>335</v>
      </c>
      <c r="G117" s="12">
        <f>VLOOKUP(C117,[2]门店任务!B:G,6,0)</f>
        <v>100</v>
      </c>
      <c r="H117" s="21">
        <f t="shared" ref="H117:H120" si="3">G117/2</f>
        <v>50</v>
      </c>
      <c r="I117" s="12">
        <v>30</v>
      </c>
      <c r="J117" s="6">
        <v>15</v>
      </c>
      <c r="K117" s="6"/>
    </row>
    <row r="118" spans="1:11">
      <c r="A118" s="8">
        <v>116</v>
      </c>
      <c r="B118" s="12" t="s">
        <v>13</v>
      </c>
      <c r="C118" s="12">
        <v>2722</v>
      </c>
      <c r="D118" s="12" t="s">
        <v>334</v>
      </c>
      <c r="E118" s="12">
        <v>28781</v>
      </c>
      <c r="F118" s="12" t="s">
        <v>336</v>
      </c>
      <c r="G118" s="12">
        <f>VLOOKUP(C118,[2]门店任务!B:G,6,0)</f>
        <v>100</v>
      </c>
      <c r="H118" s="21">
        <f t="shared" si="3"/>
        <v>50</v>
      </c>
      <c r="I118" s="12">
        <v>30</v>
      </c>
      <c r="J118" s="6">
        <v>15</v>
      </c>
      <c r="K118" s="6"/>
    </row>
    <row r="119" spans="1:11">
      <c r="A119" s="8">
        <v>117</v>
      </c>
      <c r="B119" s="12" t="s">
        <v>13</v>
      </c>
      <c r="C119" s="12">
        <v>2729</v>
      </c>
      <c r="D119" s="12" t="s">
        <v>337</v>
      </c>
      <c r="E119" s="12">
        <v>5782</v>
      </c>
      <c r="F119" s="12" t="s">
        <v>338</v>
      </c>
      <c r="G119" s="12">
        <f>VLOOKUP(C119,[2]门店任务!B:G,6,0)</f>
        <v>120</v>
      </c>
      <c r="H119" s="21">
        <f t="shared" si="3"/>
        <v>60</v>
      </c>
      <c r="I119" s="12">
        <v>40</v>
      </c>
      <c r="J119" s="6">
        <v>20</v>
      </c>
      <c r="K119" s="6"/>
    </row>
    <row r="120" spans="1:11">
      <c r="A120" s="8">
        <v>118</v>
      </c>
      <c r="B120" s="12" t="s">
        <v>13</v>
      </c>
      <c r="C120" s="12">
        <v>2729</v>
      </c>
      <c r="D120" s="12" t="s">
        <v>337</v>
      </c>
      <c r="E120" s="12">
        <v>11323</v>
      </c>
      <c r="F120" s="12" t="s">
        <v>339</v>
      </c>
      <c r="G120" s="12">
        <f>VLOOKUP(C120,[2]门店任务!B:G,6,0)</f>
        <v>120</v>
      </c>
      <c r="H120" s="21">
        <f t="shared" si="3"/>
        <v>60</v>
      </c>
      <c r="I120" s="12">
        <v>40</v>
      </c>
      <c r="J120" s="6">
        <v>20</v>
      </c>
      <c r="K120" s="6"/>
    </row>
    <row r="121" spans="1:11">
      <c r="A121" s="8">
        <v>119</v>
      </c>
      <c r="B121" s="12" t="s">
        <v>13</v>
      </c>
      <c r="C121" s="12">
        <v>2738</v>
      </c>
      <c r="D121" s="12" t="s">
        <v>340</v>
      </c>
      <c r="E121" s="12">
        <v>4033</v>
      </c>
      <c r="F121" s="12" t="s">
        <v>341</v>
      </c>
      <c r="G121" s="12">
        <f>VLOOKUP(C121,[2]门店任务!B:G,6,0)</f>
        <v>120</v>
      </c>
      <c r="H121" s="21">
        <f t="shared" ref="H121:H124" si="4">G121/4</f>
        <v>30</v>
      </c>
      <c r="I121" s="12">
        <v>40</v>
      </c>
      <c r="J121" s="6">
        <v>10</v>
      </c>
      <c r="K121" s="6"/>
    </row>
    <row r="122" spans="1:11">
      <c r="A122" s="8">
        <v>120</v>
      </c>
      <c r="B122" s="12" t="s">
        <v>13</v>
      </c>
      <c r="C122" s="12">
        <v>2738</v>
      </c>
      <c r="D122" s="12" t="s">
        <v>340</v>
      </c>
      <c r="E122" s="12">
        <v>4435</v>
      </c>
      <c r="F122" s="12" t="s">
        <v>342</v>
      </c>
      <c r="G122" s="12">
        <f>VLOOKUP(C122,[2]门店任务!B:G,6,0)</f>
        <v>120</v>
      </c>
      <c r="H122" s="21">
        <f t="shared" si="4"/>
        <v>30</v>
      </c>
      <c r="I122" s="12">
        <v>40</v>
      </c>
      <c r="J122" s="6">
        <v>10</v>
      </c>
      <c r="K122" s="6"/>
    </row>
    <row r="123" spans="1:11">
      <c r="A123" s="8">
        <v>121</v>
      </c>
      <c r="B123" s="12" t="s">
        <v>13</v>
      </c>
      <c r="C123" s="12">
        <v>2738</v>
      </c>
      <c r="D123" s="12" t="s">
        <v>340</v>
      </c>
      <c r="E123" s="12">
        <v>26605</v>
      </c>
      <c r="F123" s="12" t="s">
        <v>343</v>
      </c>
      <c r="G123" s="12">
        <f>VLOOKUP(C123,[2]门店任务!B:G,6,0)</f>
        <v>120</v>
      </c>
      <c r="H123" s="21">
        <f t="shared" si="4"/>
        <v>30</v>
      </c>
      <c r="I123" s="12">
        <v>40</v>
      </c>
      <c r="J123" s="6">
        <v>10</v>
      </c>
      <c r="K123" s="6"/>
    </row>
    <row r="124" spans="1:11">
      <c r="A124" s="8">
        <v>122</v>
      </c>
      <c r="B124" s="12" t="s">
        <v>13</v>
      </c>
      <c r="C124" s="12">
        <v>2738</v>
      </c>
      <c r="D124" s="12" t="s">
        <v>340</v>
      </c>
      <c r="E124" s="12">
        <v>8972</v>
      </c>
      <c r="F124" s="12" t="s">
        <v>344</v>
      </c>
      <c r="G124" s="12">
        <f>VLOOKUP(C124,[2]门店任务!B:G,6,0)</f>
        <v>120</v>
      </c>
      <c r="H124" s="21">
        <f t="shared" si="4"/>
        <v>30</v>
      </c>
      <c r="I124" s="12">
        <v>40</v>
      </c>
      <c r="J124" s="6">
        <v>10</v>
      </c>
      <c r="K124" s="6"/>
    </row>
    <row r="125" spans="1:11">
      <c r="A125" s="8">
        <v>123</v>
      </c>
      <c r="B125" s="12" t="s">
        <v>13</v>
      </c>
      <c r="C125" s="12">
        <v>2741</v>
      </c>
      <c r="D125" s="12" t="s">
        <v>345</v>
      </c>
      <c r="E125" s="12">
        <v>26636</v>
      </c>
      <c r="F125" s="12" t="s">
        <v>346</v>
      </c>
      <c r="G125" s="12">
        <f>VLOOKUP(C125,[2]门店任务!B:G,6,0)</f>
        <v>120</v>
      </c>
      <c r="H125" s="21">
        <f t="shared" ref="H125:H127" si="5">G125/3</f>
        <v>40</v>
      </c>
      <c r="I125" s="12">
        <v>40</v>
      </c>
      <c r="J125" s="6">
        <v>10</v>
      </c>
      <c r="K125" s="6"/>
    </row>
    <row r="126" spans="1:11">
      <c r="A126" s="8">
        <v>124</v>
      </c>
      <c r="B126" s="12" t="s">
        <v>13</v>
      </c>
      <c r="C126" s="12">
        <v>2741</v>
      </c>
      <c r="D126" s="12" t="s">
        <v>345</v>
      </c>
      <c r="E126" s="12">
        <v>6123</v>
      </c>
      <c r="F126" s="12" t="s">
        <v>347</v>
      </c>
      <c r="G126" s="12">
        <f>VLOOKUP(C126,[2]门店任务!B:G,6,0)</f>
        <v>120</v>
      </c>
      <c r="H126" s="21">
        <f t="shared" si="5"/>
        <v>40</v>
      </c>
      <c r="I126" s="12">
        <v>40</v>
      </c>
      <c r="J126" s="6">
        <v>15</v>
      </c>
      <c r="K126" s="6"/>
    </row>
    <row r="127" spans="1:11">
      <c r="A127" s="8">
        <v>125</v>
      </c>
      <c r="B127" s="12" t="s">
        <v>13</v>
      </c>
      <c r="C127" s="12">
        <v>2741</v>
      </c>
      <c r="D127" s="12" t="s">
        <v>345</v>
      </c>
      <c r="E127" s="12">
        <v>14992</v>
      </c>
      <c r="F127" s="12" t="s">
        <v>348</v>
      </c>
      <c r="G127" s="12">
        <f>VLOOKUP(C127,[2]门店任务!B:G,6,0)</f>
        <v>120</v>
      </c>
      <c r="H127" s="21">
        <f t="shared" si="5"/>
        <v>40</v>
      </c>
      <c r="I127" s="12">
        <v>40</v>
      </c>
      <c r="J127" s="6">
        <v>15</v>
      </c>
      <c r="K127" s="6"/>
    </row>
    <row r="128" spans="1:11">
      <c r="A128" s="8">
        <v>126</v>
      </c>
      <c r="B128" s="12" t="s">
        <v>13</v>
      </c>
      <c r="C128" s="12">
        <v>2751</v>
      </c>
      <c r="D128" s="12" t="s">
        <v>349</v>
      </c>
      <c r="E128" s="12">
        <v>5701</v>
      </c>
      <c r="F128" s="12" t="s">
        <v>350</v>
      </c>
      <c r="G128" s="12">
        <f>VLOOKUP(C128,[2]门店任务!B:G,6,0)</f>
        <v>80</v>
      </c>
      <c r="H128" s="21">
        <v>80</v>
      </c>
      <c r="I128" s="12">
        <v>30</v>
      </c>
      <c r="J128" s="6">
        <v>30</v>
      </c>
      <c r="K128" s="6"/>
    </row>
    <row r="129" spans="1:11">
      <c r="A129" s="8">
        <v>127</v>
      </c>
      <c r="B129" s="12" t="s">
        <v>13</v>
      </c>
      <c r="C129" s="12">
        <v>2755</v>
      </c>
      <c r="D129" s="12" t="s">
        <v>351</v>
      </c>
      <c r="E129" s="12">
        <v>4311</v>
      </c>
      <c r="F129" s="12" t="s">
        <v>330</v>
      </c>
      <c r="G129" s="12">
        <f>VLOOKUP(C129,[2]门店任务!B:G,6,0)</f>
        <v>120</v>
      </c>
      <c r="H129" s="20">
        <f t="shared" ref="H129:H132" si="6">G129/4</f>
        <v>30</v>
      </c>
      <c r="I129" s="12">
        <v>40</v>
      </c>
      <c r="J129" s="6">
        <f t="shared" ref="J129:J132" si="7">I129/4</f>
        <v>10</v>
      </c>
      <c r="K129" s="6"/>
    </row>
    <row r="130" spans="1:11">
      <c r="A130" s="8">
        <v>128</v>
      </c>
      <c r="B130" s="12" t="s">
        <v>13</v>
      </c>
      <c r="C130" s="12">
        <v>2755</v>
      </c>
      <c r="D130" s="12" t="s">
        <v>351</v>
      </c>
      <c r="E130" s="12">
        <v>8233</v>
      </c>
      <c r="F130" s="12" t="s">
        <v>329</v>
      </c>
      <c r="G130" s="12">
        <f>VLOOKUP(C130,[2]门店任务!B:G,6,0)</f>
        <v>120</v>
      </c>
      <c r="H130" s="20">
        <f t="shared" si="6"/>
        <v>30</v>
      </c>
      <c r="I130" s="12">
        <v>40</v>
      </c>
      <c r="J130" s="6">
        <f t="shared" si="7"/>
        <v>10</v>
      </c>
      <c r="K130" s="6"/>
    </row>
    <row r="131" spans="1:11">
      <c r="A131" s="8">
        <v>129</v>
      </c>
      <c r="B131" s="12" t="s">
        <v>13</v>
      </c>
      <c r="C131" s="12">
        <v>2755</v>
      </c>
      <c r="D131" s="12" t="s">
        <v>351</v>
      </c>
      <c r="E131" s="12">
        <v>15329</v>
      </c>
      <c r="F131" s="12" t="s">
        <v>331</v>
      </c>
      <c r="G131" s="12">
        <f>VLOOKUP(C131,[2]门店任务!B:G,6,0)</f>
        <v>120</v>
      </c>
      <c r="H131" s="20">
        <f t="shared" si="6"/>
        <v>30</v>
      </c>
      <c r="I131" s="12">
        <v>40</v>
      </c>
      <c r="J131" s="6">
        <f t="shared" si="7"/>
        <v>10</v>
      </c>
      <c r="K131" s="6"/>
    </row>
    <row r="132" spans="1:11">
      <c r="A132" s="8">
        <v>130</v>
      </c>
      <c r="B132" s="12" t="s">
        <v>13</v>
      </c>
      <c r="C132" s="12">
        <v>2755</v>
      </c>
      <c r="D132" s="12" t="s">
        <v>351</v>
      </c>
      <c r="E132" s="12">
        <v>27737</v>
      </c>
      <c r="F132" s="12" t="s">
        <v>333</v>
      </c>
      <c r="G132" s="12">
        <f>VLOOKUP(C132,[2]门店任务!B:G,6,0)</f>
        <v>120</v>
      </c>
      <c r="H132" s="20">
        <f t="shared" si="6"/>
        <v>30</v>
      </c>
      <c r="I132" s="12">
        <v>40</v>
      </c>
      <c r="J132" s="6">
        <f t="shared" si="7"/>
        <v>10</v>
      </c>
      <c r="K132" s="6"/>
    </row>
    <row r="133" spans="1:11">
      <c r="A133" s="8">
        <v>131</v>
      </c>
      <c r="B133" s="12" t="s">
        <v>13</v>
      </c>
      <c r="C133" s="12">
        <v>2771</v>
      </c>
      <c r="D133" s="12" t="s">
        <v>352</v>
      </c>
      <c r="E133" s="12">
        <v>27940</v>
      </c>
      <c r="F133" s="12" t="s">
        <v>353</v>
      </c>
      <c r="G133" s="12">
        <f>VLOOKUP(C133,[2]门店任务!B:G,6,0)</f>
        <v>80</v>
      </c>
      <c r="H133" s="20">
        <f t="shared" ref="H133:H136" si="8">G133/2</f>
        <v>40</v>
      </c>
      <c r="I133" s="12">
        <v>20</v>
      </c>
      <c r="J133" s="6">
        <v>10</v>
      </c>
      <c r="K133" s="6"/>
    </row>
    <row r="134" spans="1:11">
      <c r="A134" s="8">
        <v>132</v>
      </c>
      <c r="B134" s="12" t="s">
        <v>13</v>
      </c>
      <c r="C134" s="12">
        <v>2771</v>
      </c>
      <c r="D134" s="12" t="s">
        <v>352</v>
      </c>
      <c r="E134" s="12">
        <v>13020</v>
      </c>
      <c r="F134" s="12" t="s">
        <v>354</v>
      </c>
      <c r="G134" s="12">
        <f>VLOOKUP(C134,[2]门店任务!B:G,6,0)</f>
        <v>80</v>
      </c>
      <c r="H134" s="20">
        <f t="shared" si="8"/>
        <v>40</v>
      </c>
      <c r="I134" s="12">
        <v>20</v>
      </c>
      <c r="J134" s="6">
        <v>10</v>
      </c>
      <c r="K134" s="6"/>
    </row>
    <row r="135" spans="1:11">
      <c r="A135" s="8">
        <v>133</v>
      </c>
      <c r="B135" s="12" t="s">
        <v>13</v>
      </c>
      <c r="C135" s="12">
        <v>2907</v>
      </c>
      <c r="D135" s="12" t="s">
        <v>355</v>
      </c>
      <c r="E135" s="12">
        <v>9988</v>
      </c>
      <c r="F135" s="12" t="s">
        <v>356</v>
      </c>
      <c r="G135" s="12">
        <f>VLOOKUP(C135,[2]门店任务!B:G,6,0)</f>
        <v>80</v>
      </c>
      <c r="H135" s="20">
        <f t="shared" si="8"/>
        <v>40</v>
      </c>
      <c r="I135" s="12">
        <v>30</v>
      </c>
      <c r="J135" s="6">
        <v>15</v>
      </c>
      <c r="K135" s="6"/>
    </row>
    <row r="136" spans="1:11">
      <c r="A136" s="8">
        <v>134</v>
      </c>
      <c r="B136" s="12" t="s">
        <v>13</v>
      </c>
      <c r="C136" s="12">
        <v>2907</v>
      </c>
      <c r="D136" s="12" t="s">
        <v>355</v>
      </c>
      <c r="E136" s="12">
        <v>15903</v>
      </c>
      <c r="F136" s="12" t="s">
        <v>357</v>
      </c>
      <c r="G136" s="12">
        <f>VLOOKUP(C136,[2]门店任务!B:G,6,0)</f>
        <v>80</v>
      </c>
      <c r="H136" s="20">
        <f t="shared" si="8"/>
        <v>40</v>
      </c>
      <c r="I136" s="12">
        <v>30</v>
      </c>
      <c r="J136" s="6">
        <v>15</v>
      </c>
      <c r="K136" s="6"/>
    </row>
    <row r="137" spans="1:11">
      <c r="A137" s="8">
        <v>135</v>
      </c>
      <c r="B137" s="12" t="s">
        <v>13</v>
      </c>
      <c r="C137" s="12">
        <v>101453</v>
      </c>
      <c r="D137" s="12" t="s">
        <v>358</v>
      </c>
      <c r="E137" s="12">
        <v>28719</v>
      </c>
      <c r="F137" s="12" t="s">
        <v>359</v>
      </c>
      <c r="G137" s="12">
        <f>VLOOKUP(C137,[2]门店任务!B:G,6,0)</f>
        <v>80</v>
      </c>
      <c r="H137" s="21">
        <f t="shared" ref="H137:H139" si="9">G137/3</f>
        <v>26.6666666666667</v>
      </c>
      <c r="I137" s="12">
        <v>30</v>
      </c>
      <c r="J137" s="6">
        <v>10</v>
      </c>
      <c r="K137" s="6"/>
    </row>
    <row r="138" spans="1:11">
      <c r="A138" s="8">
        <v>136</v>
      </c>
      <c r="B138" s="12" t="s">
        <v>13</v>
      </c>
      <c r="C138" s="12">
        <v>101453</v>
      </c>
      <c r="D138" s="12" t="s">
        <v>358</v>
      </c>
      <c r="E138" s="12">
        <v>11866</v>
      </c>
      <c r="F138" s="12" t="s">
        <v>360</v>
      </c>
      <c r="G138" s="12">
        <f>VLOOKUP(C138,[2]门店任务!B:G,6,0)</f>
        <v>80</v>
      </c>
      <c r="H138" s="21">
        <f t="shared" si="9"/>
        <v>26.6666666666667</v>
      </c>
      <c r="I138" s="12">
        <v>30</v>
      </c>
      <c r="J138" s="6">
        <v>10</v>
      </c>
      <c r="K138" s="6"/>
    </row>
    <row r="139" spans="1:11">
      <c r="A139" s="8">
        <v>137</v>
      </c>
      <c r="B139" s="12" t="s">
        <v>13</v>
      </c>
      <c r="C139" s="12">
        <v>101453</v>
      </c>
      <c r="D139" s="12" t="s">
        <v>358</v>
      </c>
      <c r="E139" s="12">
        <v>4518</v>
      </c>
      <c r="F139" s="12" t="s">
        <v>361</v>
      </c>
      <c r="G139" s="12">
        <f>VLOOKUP(C139,[2]门店任务!B:G,6,0)</f>
        <v>80</v>
      </c>
      <c r="H139" s="21">
        <f t="shared" si="9"/>
        <v>26.6666666666667</v>
      </c>
      <c r="I139" s="12">
        <v>30</v>
      </c>
      <c r="J139" s="6">
        <v>10</v>
      </c>
      <c r="K139" s="6"/>
    </row>
    <row r="140" spans="1:11">
      <c r="A140" s="8">
        <v>138</v>
      </c>
      <c r="B140" s="12" t="s">
        <v>13</v>
      </c>
      <c r="C140" s="12">
        <v>103639</v>
      </c>
      <c r="D140" s="12" t="s">
        <v>362</v>
      </c>
      <c r="E140" s="12">
        <v>15893</v>
      </c>
      <c r="F140" s="12" t="s">
        <v>363</v>
      </c>
      <c r="G140" s="12">
        <f>VLOOKUP(C140,[2]门店任务!B:G,6,0)</f>
        <v>100</v>
      </c>
      <c r="H140" s="21">
        <f t="shared" ref="H140:H147" si="10">G140/2</f>
        <v>50</v>
      </c>
      <c r="I140" s="12">
        <v>30</v>
      </c>
      <c r="J140" s="6">
        <v>15</v>
      </c>
      <c r="K140" s="6"/>
    </row>
    <row r="141" spans="1:11">
      <c r="A141" s="8">
        <v>139</v>
      </c>
      <c r="B141" s="12" t="s">
        <v>13</v>
      </c>
      <c r="C141" s="12">
        <v>103639</v>
      </c>
      <c r="D141" s="12" t="s">
        <v>362</v>
      </c>
      <c r="E141" s="12">
        <v>5347</v>
      </c>
      <c r="F141" s="12" t="s">
        <v>364</v>
      </c>
      <c r="G141" s="12">
        <f>VLOOKUP(C141,[2]门店任务!B:G,6,0)</f>
        <v>100</v>
      </c>
      <c r="H141" s="21">
        <f t="shared" si="10"/>
        <v>50</v>
      </c>
      <c r="I141" s="12">
        <v>30</v>
      </c>
      <c r="J141" s="6">
        <v>15</v>
      </c>
      <c r="K141" s="6"/>
    </row>
    <row r="142" spans="1:11">
      <c r="A142" s="8">
        <v>140</v>
      </c>
      <c r="B142" s="12" t="s">
        <v>13</v>
      </c>
      <c r="C142" s="12">
        <v>104429</v>
      </c>
      <c r="D142" s="12" t="s">
        <v>365</v>
      </c>
      <c r="E142" s="12">
        <v>14399</v>
      </c>
      <c r="F142" s="12" t="s">
        <v>366</v>
      </c>
      <c r="G142" s="12">
        <f>VLOOKUP(C142,[2]门店任务!B:G,6,0)</f>
        <v>60</v>
      </c>
      <c r="H142" s="21">
        <f t="shared" si="10"/>
        <v>30</v>
      </c>
      <c r="I142" s="12">
        <v>20</v>
      </c>
      <c r="J142" s="6">
        <v>10</v>
      </c>
      <c r="K142" s="6"/>
    </row>
    <row r="143" spans="1:11">
      <c r="A143" s="8">
        <v>141</v>
      </c>
      <c r="B143" s="12" t="s">
        <v>13</v>
      </c>
      <c r="C143" s="12">
        <v>104429</v>
      </c>
      <c r="D143" s="12" t="s">
        <v>365</v>
      </c>
      <c r="E143" s="12">
        <v>15743</v>
      </c>
      <c r="F143" s="12" t="s">
        <v>367</v>
      </c>
      <c r="G143" s="12">
        <f>VLOOKUP(C143,[2]门店任务!B:G,6,0)</f>
        <v>60</v>
      </c>
      <c r="H143" s="21">
        <f t="shared" si="10"/>
        <v>30</v>
      </c>
      <c r="I143" s="12">
        <v>20</v>
      </c>
      <c r="J143" s="6">
        <v>10</v>
      </c>
      <c r="K143" s="6"/>
    </row>
    <row r="144" spans="1:11">
      <c r="A144" s="8">
        <v>142</v>
      </c>
      <c r="B144" s="12" t="s">
        <v>13</v>
      </c>
      <c r="C144" s="12">
        <v>105751</v>
      </c>
      <c r="D144" s="12" t="s">
        <v>368</v>
      </c>
      <c r="E144" s="12">
        <v>9295</v>
      </c>
      <c r="F144" s="12" t="s">
        <v>369</v>
      </c>
      <c r="G144" s="12">
        <f>VLOOKUP(C144,[2]门店任务!B:G,6,0)</f>
        <v>80</v>
      </c>
      <c r="H144" s="21">
        <f t="shared" si="10"/>
        <v>40</v>
      </c>
      <c r="I144" s="12">
        <v>30</v>
      </c>
      <c r="J144" s="6">
        <v>15</v>
      </c>
      <c r="K144" s="6"/>
    </row>
    <row r="145" spans="1:11">
      <c r="A145" s="8">
        <v>143</v>
      </c>
      <c r="B145" s="12" t="s">
        <v>13</v>
      </c>
      <c r="C145" s="12">
        <v>105751</v>
      </c>
      <c r="D145" s="12" t="s">
        <v>368</v>
      </c>
      <c r="E145" s="12">
        <v>15615</v>
      </c>
      <c r="F145" s="12" t="s">
        <v>370</v>
      </c>
      <c r="G145" s="12">
        <f>VLOOKUP(C145,[2]门店任务!B:G,6,0)</f>
        <v>80</v>
      </c>
      <c r="H145" s="21">
        <f t="shared" si="10"/>
        <v>40</v>
      </c>
      <c r="I145" s="12">
        <v>30</v>
      </c>
      <c r="J145" s="6">
        <v>15</v>
      </c>
      <c r="K145" s="6"/>
    </row>
    <row r="146" spans="1:11">
      <c r="A146" s="8">
        <v>144</v>
      </c>
      <c r="B146" s="12" t="s">
        <v>13</v>
      </c>
      <c r="C146" s="12">
        <v>106399</v>
      </c>
      <c r="D146" s="12" t="s">
        <v>371</v>
      </c>
      <c r="E146" s="12">
        <v>10931</v>
      </c>
      <c r="F146" s="12" t="s">
        <v>372</v>
      </c>
      <c r="G146" s="12">
        <f>VLOOKUP(C146,[2]门店任务!B:G,6,0)</f>
        <v>120</v>
      </c>
      <c r="H146" s="21">
        <f t="shared" si="10"/>
        <v>60</v>
      </c>
      <c r="I146" s="12">
        <v>40</v>
      </c>
      <c r="J146" s="6">
        <v>20</v>
      </c>
      <c r="K146" s="6"/>
    </row>
    <row r="147" spans="1:11">
      <c r="A147" s="8">
        <v>145</v>
      </c>
      <c r="B147" s="12" t="s">
        <v>13</v>
      </c>
      <c r="C147" s="12">
        <v>106399</v>
      </c>
      <c r="D147" s="12" t="s">
        <v>371</v>
      </c>
      <c r="E147" s="12">
        <v>4077</v>
      </c>
      <c r="F147" s="12" t="s">
        <v>373</v>
      </c>
      <c r="G147" s="12">
        <f>VLOOKUP(C147,[2]门店任务!B:G,6,0)</f>
        <v>120</v>
      </c>
      <c r="H147" s="21">
        <f t="shared" si="10"/>
        <v>60</v>
      </c>
      <c r="I147" s="12">
        <v>40</v>
      </c>
      <c r="J147" s="6">
        <v>20</v>
      </c>
      <c r="K147" s="6"/>
    </row>
    <row r="148" spans="1:11">
      <c r="A148" s="8">
        <v>146</v>
      </c>
      <c r="B148" s="12" t="s">
        <v>13</v>
      </c>
      <c r="C148" s="12">
        <v>106568</v>
      </c>
      <c r="D148" s="12" t="s">
        <v>374</v>
      </c>
      <c r="E148" s="12">
        <v>15775</v>
      </c>
      <c r="F148" s="12" t="s">
        <v>375</v>
      </c>
      <c r="G148" s="12">
        <f>VLOOKUP(C148,[2]门店任务!B:G,6,0)</f>
        <v>50</v>
      </c>
      <c r="H148" s="20">
        <v>50</v>
      </c>
      <c r="I148" s="12">
        <v>20</v>
      </c>
      <c r="J148" s="6">
        <v>20</v>
      </c>
      <c r="K148" s="6"/>
    </row>
    <row r="149" spans="1:11">
      <c r="A149" s="8">
        <v>147</v>
      </c>
      <c r="B149" s="12" t="s">
        <v>13</v>
      </c>
      <c r="C149" s="12">
        <v>113025</v>
      </c>
      <c r="D149" s="12" t="s">
        <v>376</v>
      </c>
      <c r="E149" s="12">
        <v>27763</v>
      </c>
      <c r="F149" s="12" t="s">
        <v>377</v>
      </c>
      <c r="G149" s="12">
        <f>VLOOKUP(C149,[2]门店任务!B:G,6,0)</f>
        <v>80</v>
      </c>
      <c r="H149" s="20">
        <v>45</v>
      </c>
      <c r="I149" s="12">
        <v>20</v>
      </c>
      <c r="J149" s="6">
        <v>10</v>
      </c>
      <c r="K149" s="6"/>
    </row>
    <row r="150" spans="1:11">
      <c r="A150" s="8">
        <v>148</v>
      </c>
      <c r="B150" s="12" t="s">
        <v>13</v>
      </c>
      <c r="C150" s="12">
        <v>113025</v>
      </c>
      <c r="D150" s="12" t="s">
        <v>376</v>
      </c>
      <c r="E150" s="12">
        <v>12144</v>
      </c>
      <c r="F150" s="12" t="s">
        <v>378</v>
      </c>
      <c r="G150" s="12">
        <f>VLOOKUP(C150,[2]门店任务!B:G,6,0)</f>
        <v>80</v>
      </c>
      <c r="H150" s="20">
        <v>35</v>
      </c>
      <c r="I150" s="12">
        <v>20</v>
      </c>
      <c r="J150" s="6">
        <v>10</v>
      </c>
      <c r="K150" s="6"/>
    </row>
    <row r="151" spans="1:11">
      <c r="A151" s="8">
        <v>149</v>
      </c>
      <c r="B151" s="12" t="s">
        <v>13</v>
      </c>
      <c r="C151" s="12">
        <v>113833</v>
      </c>
      <c r="D151" s="12" t="s">
        <v>379</v>
      </c>
      <c r="E151" s="12">
        <v>27994</v>
      </c>
      <c r="F151" s="12" t="s">
        <v>380</v>
      </c>
      <c r="G151" s="12">
        <f>VLOOKUP(C151,[2]门店任务!B:G,6,0)</f>
        <v>80</v>
      </c>
      <c r="H151" s="21">
        <f t="shared" ref="H151:H155" si="11">G151/2</f>
        <v>40</v>
      </c>
      <c r="I151" s="12">
        <v>30</v>
      </c>
      <c r="J151" s="6">
        <v>15</v>
      </c>
      <c r="K151" s="6"/>
    </row>
    <row r="152" spans="1:11">
      <c r="A152" s="8">
        <v>150</v>
      </c>
      <c r="B152" s="12" t="s">
        <v>13</v>
      </c>
      <c r="C152" s="12">
        <v>113833</v>
      </c>
      <c r="D152" s="12" t="s">
        <v>379</v>
      </c>
      <c r="E152" s="12">
        <v>13296</v>
      </c>
      <c r="F152" s="12" t="s">
        <v>381</v>
      </c>
      <c r="G152" s="12">
        <f>VLOOKUP(C152,[2]门店任务!B:G,6,0)</f>
        <v>80</v>
      </c>
      <c r="H152" s="21">
        <f t="shared" si="11"/>
        <v>40</v>
      </c>
      <c r="I152" s="12">
        <v>30</v>
      </c>
      <c r="J152" s="6">
        <v>15</v>
      </c>
      <c r="K152" s="6"/>
    </row>
    <row r="153" spans="1:11">
      <c r="A153" s="8">
        <v>151</v>
      </c>
      <c r="B153" s="12" t="s">
        <v>13</v>
      </c>
      <c r="C153" s="12">
        <v>114286</v>
      </c>
      <c r="D153" s="12" t="s">
        <v>382</v>
      </c>
      <c r="E153" s="12">
        <v>16266</v>
      </c>
      <c r="F153" s="12" t="s">
        <v>383</v>
      </c>
      <c r="G153" s="12">
        <f>VLOOKUP(C153,[2]门店任务!B:G,6,0)</f>
        <v>120</v>
      </c>
      <c r="H153" s="21">
        <f t="shared" si="11"/>
        <v>60</v>
      </c>
      <c r="I153" s="12">
        <v>40</v>
      </c>
      <c r="J153" s="28">
        <f t="shared" ref="J153:J155" si="12">I153/3</f>
        <v>13.3333333333333</v>
      </c>
      <c r="K153" s="6"/>
    </row>
    <row r="154" spans="1:11">
      <c r="A154" s="8">
        <v>152</v>
      </c>
      <c r="B154" s="12" t="s">
        <v>13</v>
      </c>
      <c r="C154" s="12">
        <v>114286</v>
      </c>
      <c r="D154" s="12" t="s">
        <v>382</v>
      </c>
      <c r="E154" s="12">
        <v>29134</v>
      </c>
      <c r="F154" s="12" t="s">
        <v>384</v>
      </c>
      <c r="G154" s="12">
        <v>120</v>
      </c>
      <c r="H154" s="21">
        <f t="shared" si="11"/>
        <v>60</v>
      </c>
      <c r="I154" s="12">
        <v>40</v>
      </c>
      <c r="J154" s="28">
        <f t="shared" si="12"/>
        <v>13.3333333333333</v>
      </c>
      <c r="K154" s="6"/>
    </row>
    <row r="155" spans="1:11">
      <c r="A155" s="8">
        <v>153</v>
      </c>
      <c r="B155" s="12" t="s">
        <v>13</v>
      </c>
      <c r="C155" s="12">
        <v>114286</v>
      </c>
      <c r="D155" s="12" t="s">
        <v>382</v>
      </c>
      <c r="E155" s="12">
        <v>13698</v>
      </c>
      <c r="F155" s="12" t="s">
        <v>385</v>
      </c>
      <c r="G155" s="12">
        <f>VLOOKUP(C155,[2]门店任务!B:G,6,0)</f>
        <v>120</v>
      </c>
      <c r="H155" s="21">
        <f t="shared" si="11"/>
        <v>60</v>
      </c>
      <c r="I155" s="12">
        <v>40</v>
      </c>
      <c r="J155" s="28">
        <f t="shared" si="12"/>
        <v>13.3333333333333</v>
      </c>
      <c r="K155" s="6"/>
    </row>
    <row r="156" spans="1:11">
      <c r="A156" s="8">
        <v>154</v>
      </c>
      <c r="B156" s="12" t="s">
        <v>13</v>
      </c>
      <c r="C156" s="12">
        <v>115971</v>
      </c>
      <c r="D156" s="12" t="s">
        <v>386</v>
      </c>
      <c r="E156" s="12">
        <v>28243</v>
      </c>
      <c r="F156" s="12" t="s">
        <v>387</v>
      </c>
      <c r="G156" s="12">
        <f>VLOOKUP(C156,[2]门店任务!B:G,6,0)</f>
        <v>60</v>
      </c>
      <c r="H156" s="20">
        <v>60</v>
      </c>
      <c r="I156" s="12">
        <v>10</v>
      </c>
      <c r="J156" s="6">
        <v>10</v>
      </c>
      <c r="K156" s="6"/>
    </row>
    <row r="157" spans="1:11">
      <c r="A157" s="8">
        <v>155</v>
      </c>
      <c r="B157" s="12" t="s">
        <v>13</v>
      </c>
      <c r="C157" s="12">
        <v>118074</v>
      </c>
      <c r="D157" s="12" t="s">
        <v>388</v>
      </c>
      <c r="E157" s="12">
        <v>4304</v>
      </c>
      <c r="F157" s="12" t="s">
        <v>389</v>
      </c>
      <c r="G157" s="12">
        <f>VLOOKUP(C157,[2]门店任务!B:G,6,0)</f>
        <v>120</v>
      </c>
      <c r="H157" s="22">
        <v>120</v>
      </c>
      <c r="I157" s="12">
        <v>40</v>
      </c>
      <c r="J157" s="6">
        <v>40</v>
      </c>
      <c r="K157" s="6"/>
    </row>
    <row r="158" spans="1:11">
      <c r="A158" s="8">
        <v>156</v>
      </c>
      <c r="B158" s="12" t="s">
        <v>13</v>
      </c>
      <c r="C158" s="12">
        <v>118951</v>
      </c>
      <c r="D158" s="12" t="s">
        <v>390</v>
      </c>
      <c r="E158" s="12">
        <v>12932</v>
      </c>
      <c r="F158" s="12" t="s">
        <v>391</v>
      </c>
      <c r="G158" s="12">
        <f>VLOOKUP(C158,[2]门店任务!B:G,6,0)</f>
        <v>80</v>
      </c>
      <c r="H158" s="21">
        <f t="shared" ref="H158:H163" si="13">G158/2</f>
        <v>40</v>
      </c>
      <c r="I158" s="12">
        <v>20</v>
      </c>
      <c r="J158" s="6">
        <v>10</v>
      </c>
      <c r="K158" s="6"/>
    </row>
    <row r="159" spans="1:11">
      <c r="A159" s="8">
        <v>157</v>
      </c>
      <c r="B159" s="12" t="s">
        <v>13</v>
      </c>
      <c r="C159" s="12">
        <v>118951</v>
      </c>
      <c r="D159" s="12" t="s">
        <v>390</v>
      </c>
      <c r="E159" s="12">
        <v>14493</v>
      </c>
      <c r="F159" s="12" t="s">
        <v>392</v>
      </c>
      <c r="G159" s="12">
        <f>VLOOKUP(C159,[2]门店任务!B:G,6,0)</f>
        <v>80</v>
      </c>
      <c r="H159" s="21">
        <f t="shared" si="13"/>
        <v>40</v>
      </c>
      <c r="I159" s="12">
        <v>20</v>
      </c>
      <c r="J159" s="6">
        <v>10</v>
      </c>
      <c r="K159" s="6"/>
    </row>
    <row r="160" spans="1:11">
      <c r="A160" s="8">
        <v>158</v>
      </c>
      <c r="B160" s="12" t="s">
        <v>13</v>
      </c>
      <c r="C160" s="12">
        <v>119263</v>
      </c>
      <c r="D160" s="12" t="s">
        <v>393</v>
      </c>
      <c r="E160" s="12">
        <v>16259</v>
      </c>
      <c r="F160" s="12" t="s">
        <v>394</v>
      </c>
      <c r="G160" s="12">
        <f>VLOOKUP(C160,[2]门店任务!B:G,6,0)</f>
        <v>100</v>
      </c>
      <c r="H160" s="21">
        <f t="shared" si="13"/>
        <v>50</v>
      </c>
      <c r="I160" s="12">
        <v>30</v>
      </c>
      <c r="J160" s="6">
        <v>15</v>
      </c>
      <c r="K160" s="6"/>
    </row>
    <row r="161" spans="1:11">
      <c r="A161" s="8">
        <v>159</v>
      </c>
      <c r="B161" s="12" t="s">
        <v>13</v>
      </c>
      <c r="C161" s="12">
        <v>119263</v>
      </c>
      <c r="D161" s="12" t="s">
        <v>393</v>
      </c>
      <c r="E161" s="12">
        <v>6456</v>
      </c>
      <c r="F161" s="12" t="s">
        <v>395</v>
      </c>
      <c r="G161" s="12">
        <f>VLOOKUP(C161,[2]门店任务!B:G,6,0)</f>
        <v>100</v>
      </c>
      <c r="H161" s="21">
        <f t="shared" si="13"/>
        <v>50</v>
      </c>
      <c r="I161" s="12">
        <v>30</v>
      </c>
      <c r="J161" s="6">
        <v>15</v>
      </c>
      <c r="K161" s="6"/>
    </row>
    <row r="162" spans="1:11">
      <c r="A162" s="8">
        <v>160</v>
      </c>
      <c r="B162" s="12" t="s">
        <v>13</v>
      </c>
      <c r="C162" s="12">
        <v>138202</v>
      </c>
      <c r="D162" s="12" t="s">
        <v>396</v>
      </c>
      <c r="E162" s="12">
        <v>15847</v>
      </c>
      <c r="F162" s="12" t="s">
        <v>397</v>
      </c>
      <c r="G162" s="12">
        <f>VLOOKUP(C162,[2]门店任务!B:G,6,0)</f>
        <v>120</v>
      </c>
      <c r="H162" s="21">
        <f t="shared" si="13"/>
        <v>60</v>
      </c>
      <c r="I162" s="12">
        <v>40</v>
      </c>
      <c r="J162" s="6">
        <v>20</v>
      </c>
      <c r="K162" s="6"/>
    </row>
    <row r="163" spans="1:11">
      <c r="A163" s="8">
        <v>161</v>
      </c>
      <c r="B163" s="12" t="s">
        <v>13</v>
      </c>
      <c r="C163" s="12">
        <v>138202</v>
      </c>
      <c r="D163" s="12" t="s">
        <v>396</v>
      </c>
      <c r="E163" s="12">
        <v>15845</v>
      </c>
      <c r="F163" s="12" t="s">
        <v>398</v>
      </c>
      <c r="G163" s="12">
        <f>VLOOKUP(C163,[2]门店任务!B:G,6,0)</f>
        <v>120</v>
      </c>
      <c r="H163" s="21">
        <f t="shared" si="13"/>
        <v>60</v>
      </c>
      <c r="I163" s="12">
        <v>40</v>
      </c>
      <c r="J163" s="6">
        <v>20</v>
      </c>
      <c r="K163" s="6"/>
    </row>
    <row r="164" spans="1:11">
      <c r="A164" s="8">
        <v>162</v>
      </c>
      <c r="B164" s="8" t="s">
        <v>399</v>
      </c>
      <c r="C164" s="8">
        <v>102564</v>
      </c>
      <c r="D164" s="8" t="s">
        <v>400</v>
      </c>
      <c r="E164" s="8">
        <v>4450</v>
      </c>
      <c r="F164" s="8" t="s">
        <v>401</v>
      </c>
      <c r="G164" s="8">
        <v>60</v>
      </c>
      <c r="H164" s="8">
        <v>30</v>
      </c>
      <c r="I164" s="8">
        <v>20</v>
      </c>
      <c r="J164" s="8">
        <v>10</v>
      </c>
      <c r="K164" s="8"/>
    </row>
    <row r="165" spans="1:11">
      <c r="A165" s="8">
        <v>163</v>
      </c>
      <c r="B165" s="8" t="s">
        <v>399</v>
      </c>
      <c r="C165" s="8">
        <v>102564</v>
      </c>
      <c r="D165" s="8" t="s">
        <v>400</v>
      </c>
      <c r="E165" s="8">
        <v>11363</v>
      </c>
      <c r="F165" s="8" t="s">
        <v>402</v>
      </c>
      <c r="G165" s="8">
        <v>60</v>
      </c>
      <c r="H165" s="8">
        <v>30</v>
      </c>
      <c r="I165" s="8">
        <v>20</v>
      </c>
      <c r="J165" s="8">
        <v>10</v>
      </c>
      <c r="K165" s="8"/>
    </row>
    <row r="166" spans="1:11">
      <c r="A166" s="8">
        <v>164</v>
      </c>
      <c r="B166" s="8" t="s">
        <v>399</v>
      </c>
      <c r="C166" s="8">
        <v>2865</v>
      </c>
      <c r="D166" s="8" t="s">
        <v>403</v>
      </c>
      <c r="E166" s="8">
        <v>11619</v>
      </c>
      <c r="F166" s="8" t="s">
        <v>404</v>
      </c>
      <c r="G166" s="8">
        <v>80</v>
      </c>
      <c r="H166" s="8">
        <v>40</v>
      </c>
      <c r="I166" s="8">
        <v>30</v>
      </c>
      <c r="J166" s="8">
        <v>15</v>
      </c>
      <c r="K166" s="8"/>
    </row>
    <row r="167" spans="1:11">
      <c r="A167" s="8">
        <v>165</v>
      </c>
      <c r="B167" s="8" t="s">
        <v>399</v>
      </c>
      <c r="C167" s="8">
        <v>2865</v>
      </c>
      <c r="D167" s="8" t="s">
        <v>403</v>
      </c>
      <c r="E167" s="8">
        <v>12934</v>
      </c>
      <c r="F167" s="8" t="s">
        <v>405</v>
      </c>
      <c r="G167" s="8">
        <v>80</v>
      </c>
      <c r="H167" s="8">
        <v>40</v>
      </c>
      <c r="I167" s="8">
        <v>30</v>
      </c>
      <c r="J167" s="8">
        <v>15</v>
      </c>
      <c r="K167" s="8"/>
    </row>
    <row r="168" spans="1:11">
      <c r="A168" s="8">
        <v>166</v>
      </c>
      <c r="B168" s="8" t="s">
        <v>399</v>
      </c>
      <c r="C168" s="8">
        <v>2837</v>
      </c>
      <c r="D168" s="8" t="s">
        <v>406</v>
      </c>
      <c r="E168" s="8">
        <v>9138</v>
      </c>
      <c r="F168" s="8" t="s">
        <v>407</v>
      </c>
      <c r="G168" s="8">
        <v>40</v>
      </c>
      <c r="H168" s="8">
        <v>40</v>
      </c>
      <c r="I168" s="8">
        <v>10</v>
      </c>
      <c r="J168" s="8">
        <v>10</v>
      </c>
      <c r="K168" s="8"/>
    </row>
    <row r="169" spans="1:11">
      <c r="A169" s="8">
        <v>167</v>
      </c>
      <c r="B169" s="8" t="s">
        <v>399</v>
      </c>
      <c r="C169" s="8">
        <v>111400</v>
      </c>
      <c r="D169" s="8" t="s">
        <v>408</v>
      </c>
      <c r="E169" s="8">
        <v>4310</v>
      </c>
      <c r="F169" s="8" t="s">
        <v>409</v>
      </c>
      <c r="G169" s="8">
        <v>100</v>
      </c>
      <c r="H169" s="8">
        <v>34</v>
      </c>
      <c r="I169" s="8">
        <v>30</v>
      </c>
      <c r="J169" s="8">
        <v>10</v>
      </c>
      <c r="K169" s="8"/>
    </row>
    <row r="170" spans="1:11">
      <c r="A170" s="8">
        <v>168</v>
      </c>
      <c r="B170" s="8" t="s">
        <v>399</v>
      </c>
      <c r="C170" s="8">
        <v>111400</v>
      </c>
      <c r="D170" s="8" t="s">
        <v>408</v>
      </c>
      <c r="E170" s="8">
        <v>7645</v>
      </c>
      <c r="F170" s="8" t="s">
        <v>410</v>
      </c>
      <c r="G170" s="8">
        <v>100</v>
      </c>
      <c r="H170" s="8">
        <v>33</v>
      </c>
      <c r="I170" s="8">
        <v>30</v>
      </c>
      <c r="J170" s="8">
        <v>10</v>
      </c>
      <c r="K170" s="8"/>
    </row>
    <row r="171" spans="1:11">
      <c r="A171" s="8">
        <v>169</v>
      </c>
      <c r="B171" s="8" t="s">
        <v>399</v>
      </c>
      <c r="C171" s="8">
        <v>111400</v>
      </c>
      <c r="D171" s="8" t="s">
        <v>408</v>
      </c>
      <c r="E171" s="8">
        <v>11483</v>
      </c>
      <c r="F171" s="8" t="s">
        <v>411</v>
      </c>
      <c r="G171" s="8">
        <v>100</v>
      </c>
      <c r="H171" s="8">
        <v>33</v>
      </c>
      <c r="I171" s="8">
        <v>30</v>
      </c>
      <c r="J171" s="8">
        <v>10</v>
      </c>
      <c r="K171" s="8"/>
    </row>
    <row r="172" spans="1:11">
      <c r="A172" s="8">
        <v>170</v>
      </c>
      <c r="B172" s="8" t="s">
        <v>399</v>
      </c>
      <c r="C172" s="8">
        <v>2881</v>
      </c>
      <c r="D172" s="8" t="s">
        <v>412</v>
      </c>
      <c r="E172" s="8">
        <v>7011</v>
      </c>
      <c r="F172" s="8" t="s">
        <v>413</v>
      </c>
      <c r="G172" s="8">
        <v>120</v>
      </c>
      <c r="H172" s="8">
        <v>30</v>
      </c>
      <c r="I172" s="8">
        <v>40</v>
      </c>
      <c r="J172" s="8">
        <v>10</v>
      </c>
      <c r="K172" s="8"/>
    </row>
    <row r="173" spans="1:11">
      <c r="A173" s="8">
        <v>171</v>
      </c>
      <c r="B173" s="8" t="s">
        <v>399</v>
      </c>
      <c r="C173" s="8">
        <v>2881</v>
      </c>
      <c r="D173" s="8" t="s">
        <v>412</v>
      </c>
      <c r="E173" s="8">
        <v>11372</v>
      </c>
      <c r="F173" s="8" t="s">
        <v>414</v>
      </c>
      <c r="G173" s="8">
        <v>120</v>
      </c>
      <c r="H173" s="8">
        <v>30</v>
      </c>
      <c r="I173" s="8">
        <v>40</v>
      </c>
      <c r="J173" s="8">
        <v>10</v>
      </c>
      <c r="K173" s="8"/>
    </row>
    <row r="174" spans="1:11">
      <c r="A174" s="8">
        <v>172</v>
      </c>
      <c r="B174" s="8" t="s">
        <v>399</v>
      </c>
      <c r="C174" s="8">
        <v>2881</v>
      </c>
      <c r="D174" s="8" t="s">
        <v>412</v>
      </c>
      <c r="E174" s="8">
        <v>14064</v>
      </c>
      <c r="F174" s="8" t="s">
        <v>415</v>
      </c>
      <c r="G174" s="8">
        <v>120</v>
      </c>
      <c r="H174" s="8">
        <v>30</v>
      </c>
      <c r="I174" s="8">
        <v>40</v>
      </c>
      <c r="J174" s="8">
        <v>10</v>
      </c>
      <c r="K174" s="8"/>
    </row>
    <row r="175" spans="1:11">
      <c r="A175" s="8">
        <v>173</v>
      </c>
      <c r="B175" s="8" t="s">
        <v>399</v>
      </c>
      <c r="C175" s="8">
        <v>2881</v>
      </c>
      <c r="D175" s="8" t="s">
        <v>412</v>
      </c>
      <c r="E175" s="8">
        <v>5764</v>
      </c>
      <c r="F175" s="8" t="s">
        <v>416</v>
      </c>
      <c r="G175" s="8">
        <v>120</v>
      </c>
      <c r="H175" s="8">
        <v>30</v>
      </c>
      <c r="I175" s="8">
        <v>40</v>
      </c>
      <c r="J175" s="8">
        <v>10</v>
      </c>
      <c r="K175" s="8"/>
    </row>
    <row r="176" spans="1:11">
      <c r="A176" s="8">
        <v>174</v>
      </c>
      <c r="B176" s="23" t="s">
        <v>417</v>
      </c>
      <c r="C176" s="23">
        <v>2713</v>
      </c>
      <c r="D176" s="23" t="s">
        <v>418</v>
      </c>
      <c r="E176" s="23">
        <v>11004</v>
      </c>
      <c r="F176" s="24" t="s">
        <v>419</v>
      </c>
      <c r="G176" s="12">
        <v>60</v>
      </c>
      <c r="H176" s="12">
        <v>30</v>
      </c>
      <c r="I176" s="12">
        <v>20</v>
      </c>
      <c r="J176" s="12">
        <v>10</v>
      </c>
      <c r="K176" s="6"/>
    </row>
    <row r="177" spans="1:11">
      <c r="A177" s="8">
        <v>175</v>
      </c>
      <c r="B177" s="23" t="s">
        <v>417</v>
      </c>
      <c r="C177" s="23">
        <v>2713</v>
      </c>
      <c r="D177" s="23" t="s">
        <v>418</v>
      </c>
      <c r="E177" s="23">
        <v>11537</v>
      </c>
      <c r="F177" s="24" t="s">
        <v>420</v>
      </c>
      <c r="G177" s="12">
        <v>60</v>
      </c>
      <c r="H177" s="12">
        <v>30</v>
      </c>
      <c r="I177" s="12">
        <v>20</v>
      </c>
      <c r="J177" s="12">
        <v>10</v>
      </c>
      <c r="K177" s="6"/>
    </row>
    <row r="178" spans="1:11">
      <c r="A178" s="8">
        <v>176</v>
      </c>
      <c r="B178" s="23" t="s">
        <v>417</v>
      </c>
      <c r="C178" s="23">
        <v>2715</v>
      </c>
      <c r="D178" s="23" t="s">
        <v>421</v>
      </c>
      <c r="E178" s="23">
        <v>5501</v>
      </c>
      <c r="F178" s="24" t="s">
        <v>422</v>
      </c>
      <c r="G178" s="12">
        <v>80</v>
      </c>
      <c r="H178" s="12">
        <v>40</v>
      </c>
      <c r="I178" s="12">
        <v>20</v>
      </c>
      <c r="J178" s="12">
        <v>10</v>
      </c>
      <c r="K178" s="6"/>
    </row>
    <row r="179" spans="1:11">
      <c r="A179" s="8">
        <v>177</v>
      </c>
      <c r="B179" s="23" t="s">
        <v>417</v>
      </c>
      <c r="C179" s="23">
        <v>2715</v>
      </c>
      <c r="D179" s="23" t="s">
        <v>421</v>
      </c>
      <c r="E179" s="25">
        <v>28554</v>
      </c>
      <c r="F179" s="25" t="s">
        <v>423</v>
      </c>
      <c r="G179" s="12">
        <v>80</v>
      </c>
      <c r="H179" s="12">
        <v>40</v>
      </c>
      <c r="I179" s="12">
        <v>20</v>
      </c>
      <c r="J179" s="12">
        <v>10</v>
      </c>
      <c r="K179" s="6"/>
    </row>
    <row r="180" spans="1:11">
      <c r="A180" s="8">
        <v>178</v>
      </c>
      <c r="B180" s="23" t="s">
        <v>417</v>
      </c>
      <c r="C180" s="23">
        <v>2839</v>
      </c>
      <c r="D180" s="23" t="s">
        <v>424</v>
      </c>
      <c r="E180" s="23">
        <v>9112</v>
      </c>
      <c r="F180" s="23" t="s">
        <v>425</v>
      </c>
      <c r="G180" s="12">
        <v>30</v>
      </c>
      <c r="H180" s="12">
        <v>15</v>
      </c>
      <c r="I180" s="12">
        <v>10</v>
      </c>
      <c r="J180" s="12">
        <v>5</v>
      </c>
      <c r="K180" s="6"/>
    </row>
    <row r="181" spans="1:11">
      <c r="A181" s="8">
        <v>179</v>
      </c>
      <c r="B181" s="23" t="s">
        <v>417</v>
      </c>
      <c r="C181" s="23">
        <v>2839</v>
      </c>
      <c r="D181" s="23" t="s">
        <v>424</v>
      </c>
      <c r="E181" s="26">
        <v>12682</v>
      </c>
      <c r="F181" s="23" t="s">
        <v>426</v>
      </c>
      <c r="G181" s="12">
        <v>30</v>
      </c>
      <c r="H181" s="12">
        <v>15</v>
      </c>
      <c r="I181" s="12">
        <v>10</v>
      </c>
      <c r="J181" s="12">
        <v>5</v>
      </c>
      <c r="K181" s="6"/>
    </row>
    <row r="182" spans="1:11">
      <c r="A182" s="8">
        <v>180</v>
      </c>
      <c r="B182" s="23" t="s">
        <v>417</v>
      </c>
      <c r="C182" s="23">
        <v>2877</v>
      </c>
      <c r="D182" s="23" t="s">
        <v>427</v>
      </c>
      <c r="E182" s="23">
        <v>7317</v>
      </c>
      <c r="F182" s="23" t="s">
        <v>29</v>
      </c>
      <c r="G182" s="12">
        <v>120</v>
      </c>
      <c r="H182" s="12">
        <v>40</v>
      </c>
      <c r="I182" s="12">
        <v>40</v>
      </c>
      <c r="J182" s="12">
        <v>14</v>
      </c>
      <c r="K182" s="6"/>
    </row>
    <row r="183" spans="1:11">
      <c r="A183" s="8">
        <v>181</v>
      </c>
      <c r="B183" s="23" t="s">
        <v>417</v>
      </c>
      <c r="C183" s="23">
        <v>2877</v>
      </c>
      <c r="D183" s="23" t="s">
        <v>427</v>
      </c>
      <c r="E183" s="23">
        <v>7749</v>
      </c>
      <c r="F183" s="23" t="s">
        <v>428</v>
      </c>
      <c r="G183" s="12">
        <v>120</v>
      </c>
      <c r="H183" s="12">
        <v>40</v>
      </c>
      <c r="I183" s="12">
        <v>40</v>
      </c>
      <c r="J183" s="12">
        <v>13</v>
      </c>
      <c r="K183" s="6"/>
    </row>
    <row r="184" spans="1:11">
      <c r="A184" s="8">
        <v>182</v>
      </c>
      <c r="B184" s="23" t="s">
        <v>417</v>
      </c>
      <c r="C184" s="23">
        <v>2877</v>
      </c>
      <c r="D184" s="23" t="s">
        <v>427</v>
      </c>
      <c r="E184" s="23">
        <v>12566</v>
      </c>
      <c r="F184" s="23" t="s">
        <v>429</v>
      </c>
      <c r="G184" s="12">
        <v>120</v>
      </c>
      <c r="H184" s="12">
        <v>40</v>
      </c>
      <c r="I184" s="12">
        <v>40</v>
      </c>
      <c r="J184" s="12">
        <v>13</v>
      </c>
      <c r="K184" s="6"/>
    </row>
    <row r="185" spans="1:11">
      <c r="A185" s="8">
        <v>183</v>
      </c>
      <c r="B185" s="23" t="s">
        <v>417</v>
      </c>
      <c r="C185" s="23">
        <v>2876</v>
      </c>
      <c r="D185" s="23" t="s">
        <v>430</v>
      </c>
      <c r="E185" s="23">
        <v>5406</v>
      </c>
      <c r="F185" s="23" t="s">
        <v>431</v>
      </c>
      <c r="G185" s="12">
        <v>100</v>
      </c>
      <c r="H185" s="12">
        <v>50</v>
      </c>
      <c r="I185" s="12">
        <v>30</v>
      </c>
      <c r="J185" s="12">
        <v>15</v>
      </c>
      <c r="K185" s="6"/>
    </row>
    <row r="186" spans="1:11">
      <c r="A186" s="8">
        <v>184</v>
      </c>
      <c r="B186" s="23" t="s">
        <v>417</v>
      </c>
      <c r="C186" s="23">
        <v>2876</v>
      </c>
      <c r="D186" s="23" t="s">
        <v>430</v>
      </c>
      <c r="E186" s="23">
        <v>5979</v>
      </c>
      <c r="F186" s="26" t="s">
        <v>432</v>
      </c>
      <c r="G186" s="12">
        <v>100</v>
      </c>
      <c r="H186" s="12">
        <v>50</v>
      </c>
      <c r="I186" s="12">
        <v>30</v>
      </c>
      <c r="J186" s="12">
        <v>15</v>
      </c>
      <c r="K186" s="6"/>
    </row>
    <row r="187" spans="1:11">
      <c r="A187" s="8">
        <v>185</v>
      </c>
      <c r="B187" s="23" t="s">
        <v>417</v>
      </c>
      <c r="C187" s="23">
        <v>102567</v>
      </c>
      <c r="D187" s="23" t="s">
        <v>433</v>
      </c>
      <c r="E187" s="23">
        <v>5954</v>
      </c>
      <c r="F187" s="23" t="s">
        <v>434</v>
      </c>
      <c r="G187" s="12">
        <v>80</v>
      </c>
      <c r="H187" s="12">
        <v>40</v>
      </c>
      <c r="I187" s="12">
        <v>20</v>
      </c>
      <c r="J187" s="12">
        <v>10</v>
      </c>
      <c r="K187" s="6"/>
    </row>
    <row r="188" spans="1:11">
      <c r="A188" s="8">
        <v>186</v>
      </c>
      <c r="B188" s="23" t="s">
        <v>417</v>
      </c>
      <c r="C188" s="23">
        <v>102567</v>
      </c>
      <c r="D188" s="23" t="s">
        <v>433</v>
      </c>
      <c r="E188" s="23">
        <v>11458</v>
      </c>
      <c r="F188" s="23" t="s">
        <v>435</v>
      </c>
      <c r="G188" s="12">
        <v>80</v>
      </c>
      <c r="H188" s="12">
        <v>40</v>
      </c>
      <c r="I188" s="12">
        <v>20</v>
      </c>
      <c r="J188" s="12">
        <v>10</v>
      </c>
      <c r="K188" s="6"/>
    </row>
    <row r="189" spans="1:11">
      <c r="A189" s="8">
        <v>187</v>
      </c>
      <c r="B189" s="23" t="s">
        <v>417</v>
      </c>
      <c r="C189" s="23">
        <v>108656</v>
      </c>
      <c r="D189" s="23" t="s">
        <v>436</v>
      </c>
      <c r="E189" s="23">
        <v>8489</v>
      </c>
      <c r="F189" s="23" t="s">
        <v>437</v>
      </c>
      <c r="G189" s="12">
        <v>120</v>
      </c>
      <c r="H189" s="12">
        <v>60</v>
      </c>
      <c r="I189" s="12">
        <v>30</v>
      </c>
      <c r="J189" s="12">
        <v>15</v>
      </c>
      <c r="K189" s="6"/>
    </row>
    <row r="190" spans="1:11">
      <c r="A190" s="8">
        <v>188</v>
      </c>
      <c r="B190" s="23" t="s">
        <v>417</v>
      </c>
      <c r="C190" s="23">
        <v>108656</v>
      </c>
      <c r="D190" s="23" t="s">
        <v>436</v>
      </c>
      <c r="E190" s="23">
        <v>4330</v>
      </c>
      <c r="F190" s="23" t="s">
        <v>24</v>
      </c>
      <c r="G190" s="12">
        <v>120</v>
      </c>
      <c r="H190" s="12">
        <v>60</v>
      </c>
      <c r="I190" s="12">
        <v>30</v>
      </c>
      <c r="J190" s="12">
        <v>15</v>
      </c>
      <c r="K190" s="6"/>
    </row>
    <row r="191" spans="1:11">
      <c r="A191" s="8">
        <v>189</v>
      </c>
      <c r="B191" s="12" t="s">
        <v>10</v>
      </c>
      <c r="C191" s="27">
        <v>105910</v>
      </c>
      <c r="D191" s="27" t="s">
        <v>438</v>
      </c>
      <c r="E191" s="27">
        <v>13199</v>
      </c>
      <c r="F191" s="27" t="s">
        <v>439</v>
      </c>
      <c r="G191" s="12">
        <v>120</v>
      </c>
      <c r="H191" s="12">
        <v>60</v>
      </c>
      <c r="I191" s="21">
        <v>40</v>
      </c>
      <c r="J191" s="12">
        <v>20</v>
      </c>
      <c r="K191" s="6"/>
    </row>
    <row r="192" spans="1:11">
      <c r="A192" s="8">
        <v>190</v>
      </c>
      <c r="B192" s="12" t="s">
        <v>10</v>
      </c>
      <c r="C192" s="27">
        <v>105910</v>
      </c>
      <c r="D192" s="27" t="s">
        <v>438</v>
      </c>
      <c r="E192" s="27">
        <v>12846</v>
      </c>
      <c r="F192" s="27" t="s">
        <v>440</v>
      </c>
      <c r="G192" s="12">
        <v>120</v>
      </c>
      <c r="H192" s="12">
        <v>60</v>
      </c>
      <c r="I192" s="21">
        <v>40</v>
      </c>
      <c r="J192" s="12">
        <v>20</v>
      </c>
      <c r="K192" s="6"/>
    </row>
    <row r="193" spans="1:11">
      <c r="A193" s="8">
        <v>191</v>
      </c>
      <c r="B193" s="12" t="s">
        <v>10</v>
      </c>
      <c r="C193" s="27">
        <v>117310</v>
      </c>
      <c r="D193" s="27" t="s">
        <v>441</v>
      </c>
      <c r="E193" s="27">
        <v>17149</v>
      </c>
      <c r="F193" s="27" t="s">
        <v>442</v>
      </c>
      <c r="G193" s="12">
        <v>60</v>
      </c>
      <c r="H193" s="12">
        <v>40</v>
      </c>
      <c r="I193" s="21">
        <v>20</v>
      </c>
      <c r="J193" s="12">
        <v>5</v>
      </c>
      <c r="K193" s="6"/>
    </row>
    <row r="194" spans="1:11">
      <c r="A194" s="8">
        <v>192</v>
      </c>
      <c r="B194" s="12" t="s">
        <v>10</v>
      </c>
      <c r="C194" s="27">
        <v>117310</v>
      </c>
      <c r="D194" s="27" t="s">
        <v>441</v>
      </c>
      <c r="E194" s="27">
        <v>16062</v>
      </c>
      <c r="F194" s="27" t="s">
        <v>443</v>
      </c>
      <c r="G194" s="12">
        <v>60</v>
      </c>
      <c r="H194" s="12">
        <v>20</v>
      </c>
      <c r="I194" s="21">
        <v>20</v>
      </c>
      <c r="J194" s="12">
        <v>15</v>
      </c>
      <c r="K194" s="6"/>
    </row>
    <row r="195" spans="1:11">
      <c r="A195" s="8">
        <v>193</v>
      </c>
      <c r="B195" s="12" t="s">
        <v>10</v>
      </c>
      <c r="C195" s="27">
        <v>106485</v>
      </c>
      <c r="D195" s="27" t="s">
        <v>444</v>
      </c>
      <c r="E195" s="27">
        <v>1004290</v>
      </c>
      <c r="F195" s="27" t="s">
        <v>445</v>
      </c>
      <c r="G195" s="12">
        <v>80</v>
      </c>
      <c r="H195" s="12">
        <v>40</v>
      </c>
      <c r="I195" s="21">
        <v>30</v>
      </c>
      <c r="J195" s="12">
        <v>15</v>
      </c>
      <c r="K195" s="6"/>
    </row>
    <row r="196" spans="1:11">
      <c r="A196" s="8">
        <v>194</v>
      </c>
      <c r="B196" s="12" t="s">
        <v>10</v>
      </c>
      <c r="C196" s="27">
        <v>106485</v>
      </c>
      <c r="D196" s="27" t="s">
        <v>444</v>
      </c>
      <c r="E196" s="27">
        <v>28053</v>
      </c>
      <c r="F196" s="27" t="s">
        <v>446</v>
      </c>
      <c r="G196" s="12">
        <v>80</v>
      </c>
      <c r="H196" s="12">
        <v>40</v>
      </c>
      <c r="I196" s="21">
        <v>30</v>
      </c>
      <c r="J196" s="12">
        <v>15</v>
      </c>
      <c r="K196" s="6"/>
    </row>
    <row r="197" spans="1:11">
      <c r="A197" s="8">
        <v>195</v>
      </c>
      <c r="B197" s="12" t="s">
        <v>10</v>
      </c>
      <c r="C197" s="27">
        <v>2274</v>
      </c>
      <c r="D197" s="27" t="s">
        <v>447</v>
      </c>
      <c r="E197" s="27">
        <v>28396</v>
      </c>
      <c r="F197" s="27" t="s">
        <v>448</v>
      </c>
      <c r="G197" s="12">
        <v>30</v>
      </c>
      <c r="H197" s="12">
        <v>5</v>
      </c>
      <c r="I197" s="21">
        <v>10</v>
      </c>
      <c r="J197" s="12">
        <v>0</v>
      </c>
      <c r="K197" s="6"/>
    </row>
    <row r="198" spans="1:11">
      <c r="A198" s="8">
        <v>196</v>
      </c>
      <c r="B198" s="12" t="s">
        <v>10</v>
      </c>
      <c r="C198" s="27">
        <v>2274</v>
      </c>
      <c r="D198" s="27" t="s">
        <v>447</v>
      </c>
      <c r="E198" s="27">
        <v>9308</v>
      </c>
      <c r="F198" s="27" t="s">
        <v>449</v>
      </c>
      <c r="G198" s="12">
        <v>30</v>
      </c>
      <c r="H198" s="12">
        <v>15</v>
      </c>
      <c r="I198" s="21">
        <v>10</v>
      </c>
      <c r="J198" s="12">
        <v>5</v>
      </c>
      <c r="K198" s="6"/>
    </row>
    <row r="199" spans="1:11">
      <c r="A199" s="8">
        <v>197</v>
      </c>
      <c r="B199" s="12" t="s">
        <v>10</v>
      </c>
      <c r="C199" s="27">
        <v>2274</v>
      </c>
      <c r="D199" s="27" t="s">
        <v>447</v>
      </c>
      <c r="E199" s="27">
        <v>27981</v>
      </c>
      <c r="F199" s="27" t="s">
        <v>450</v>
      </c>
      <c r="G199" s="12">
        <v>30</v>
      </c>
      <c r="H199" s="12">
        <v>10</v>
      </c>
      <c r="I199" s="21">
        <v>10</v>
      </c>
      <c r="J199" s="12">
        <v>5</v>
      </c>
      <c r="K199" s="6"/>
    </row>
    <row r="200" spans="1:11">
      <c r="A200" s="8">
        <v>198</v>
      </c>
      <c r="B200" s="12" t="s">
        <v>10</v>
      </c>
      <c r="C200" s="27">
        <v>102935</v>
      </c>
      <c r="D200" s="27" t="s">
        <v>451</v>
      </c>
      <c r="E200" s="27">
        <v>28480</v>
      </c>
      <c r="F200" s="27" t="s">
        <v>452</v>
      </c>
      <c r="G200" s="12">
        <v>80</v>
      </c>
      <c r="H200" s="12">
        <v>40</v>
      </c>
      <c r="I200" s="21">
        <v>30</v>
      </c>
      <c r="J200" s="12">
        <v>20</v>
      </c>
      <c r="K200" s="6"/>
    </row>
    <row r="201" spans="1:11">
      <c r="A201" s="8">
        <v>199</v>
      </c>
      <c r="B201" s="12" t="s">
        <v>10</v>
      </c>
      <c r="C201" s="27">
        <v>102935</v>
      </c>
      <c r="D201" s="27" t="s">
        <v>451</v>
      </c>
      <c r="E201" s="27">
        <v>1002850</v>
      </c>
      <c r="F201" s="27" t="s">
        <v>453</v>
      </c>
      <c r="G201" s="12">
        <v>80</v>
      </c>
      <c r="H201" s="12">
        <v>25</v>
      </c>
      <c r="I201" s="21">
        <v>30</v>
      </c>
      <c r="J201" s="12">
        <v>10</v>
      </c>
      <c r="K201" s="6"/>
    </row>
    <row r="202" spans="1:11">
      <c r="A202" s="8">
        <v>200</v>
      </c>
      <c r="B202" s="12" t="s">
        <v>10</v>
      </c>
      <c r="C202" s="27">
        <v>102935</v>
      </c>
      <c r="D202" s="27" t="s">
        <v>451</v>
      </c>
      <c r="E202" s="27">
        <v>14108</v>
      </c>
      <c r="F202" s="27" t="s">
        <v>454</v>
      </c>
      <c r="G202" s="12">
        <v>80</v>
      </c>
      <c r="H202" s="12">
        <v>15</v>
      </c>
      <c r="I202" s="21">
        <v>30</v>
      </c>
      <c r="J202" s="12">
        <v>0</v>
      </c>
      <c r="K202" s="6"/>
    </row>
    <row r="203" spans="1:11">
      <c r="A203" s="8">
        <v>201</v>
      </c>
      <c r="B203" s="12" t="s">
        <v>10</v>
      </c>
      <c r="C203" s="27">
        <v>106865</v>
      </c>
      <c r="D203" s="27" t="s">
        <v>455</v>
      </c>
      <c r="E203" s="27">
        <v>14303</v>
      </c>
      <c r="F203" s="27" t="s">
        <v>456</v>
      </c>
      <c r="G203" s="12">
        <v>80</v>
      </c>
      <c r="H203" s="12">
        <v>40</v>
      </c>
      <c r="I203" s="21">
        <v>30</v>
      </c>
      <c r="J203" s="12">
        <v>15</v>
      </c>
      <c r="K203" s="6"/>
    </row>
    <row r="204" spans="1:11">
      <c r="A204" s="8">
        <v>202</v>
      </c>
      <c r="B204" s="12" t="s">
        <v>10</v>
      </c>
      <c r="C204" s="27">
        <v>106865</v>
      </c>
      <c r="D204" s="27" t="s">
        <v>455</v>
      </c>
      <c r="E204" s="27">
        <v>10902</v>
      </c>
      <c r="F204" s="27" t="s">
        <v>457</v>
      </c>
      <c r="G204" s="12">
        <v>80</v>
      </c>
      <c r="H204" s="12">
        <v>40</v>
      </c>
      <c r="I204" s="21">
        <v>30</v>
      </c>
      <c r="J204" s="12">
        <v>15</v>
      </c>
      <c r="K204" s="6"/>
    </row>
    <row r="205" spans="1:11">
      <c r="A205" s="8">
        <v>203</v>
      </c>
      <c r="B205" s="12" t="s">
        <v>10</v>
      </c>
      <c r="C205" s="27">
        <v>2791</v>
      </c>
      <c r="D205" s="27" t="s">
        <v>458</v>
      </c>
      <c r="E205" s="27">
        <v>1000431</v>
      </c>
      <c r="F205" s="27" t="s">
        <v>459</v>
      </c>
      <c r="G205" s="12">
        <v>120</v>
      </c>
      <c r="H205" s="12">
        <v>120</v>
      </c>
      <c r="I205" s="21">
        <v>40</v>
      </c>
      <c r="J205" s="12">
        <v>40</v>
      </c>
      <c r="K205" s="6"/>
    </row>
    <row r="206" spans="1:11">
      <c r="A206" s="8">
        <v>204</v>
      </c>
      <c r="B206" s="12" t="s">
        <v>10</v>
      </c>
      <c r="C206" s="27">
        <v>114685</v>
      </c>
      <c r="D206" s="27" t="s">
        <v>460</v>
      </c>
      <c r="E206" s="27">
        <v>4024</v>
      </c>
      <c r="F206" s="27" t="s">
        <v>461</v>
      </c>
      <c r="G206" s="12">
        <v>120</v>
      </c>
      <c r="H206" s="12">
        <v>40</v>
      </c>
      <c r="I206" s="21">
        <v>30</v>
      </c>
      <c r="J206" s="12">
        <v>10</v>
      </c>
      <c r="K206" s="6"/>
    </row>
    <row r="207" spans="1:11">
      <c r="A207" s="8">
        <v>205</v>
      </c>
      <c r="B207" s="12" t="s">
        <v>10</v>
      </c>
      <c r="C207" s="27">
        <v>114685</v>
      </c>
      <c r="D207" s="27" t="s">
        <v>460</v>
      </c>
      <c r="E207" s="27">
        <v>15255</v>
      </c>
      <c r="F207" s="27" t="s">
        <v>462</v>
      </c>
      <c r="G207" s="12">
        <v>120</v>
      </c>
      <c r="H207" s="12">
        <v>40</v>
      </c>
      <c r="I207" s="21">
        <v>30</v>
      </c>
      <c r="J207" s="12">
        <v>10</v>
      </c>
      <c r="K207" s="6"/>
    </row>
    <row r="208" spans="1:11">
      <c r="A208" s="8">
        <v>206</v>
      </c>
      <c r="B208" s="12" t="s">
        <v>10</v>
      </c>
      <c r="C208" s="27">
        <v>114685</v>
      </c>
      <c r="D208" s="27" t="s">
        <v>460</v>
      </c>
      <c r="E208" s="27">
        <v>990280</v>
      </c>
      <c r="F208" s="27" t="s">
        <v>463</v>
      </c>
      <c r="G208" s="12">
        <v>120</v>
      </c>
      <c r="H208" s="12">
        <v>40</v>
      </c>
      <c r="I208" s="21">
        <v>30</v>
      </c>
      <c r="J208" s="12">
        <v>10</v>
      </c>
      <c r="K208" s="6"/>
    </row>
    <row r="209" spans="1:11">
      <c r="A209" s="8">
        <v>207</v>
      </c>
      <c r="B209" s="12" t="s">
        <v>10</v>
      </c>
      <c r="C209" s="27">
        <v>2595</v>
      </c>
      <c r="D209" s="27" t="s">
        <v>464</v>
      </c>
      <c r="E209" s="27">
        <v>7107</v>
      </c>
      <c r="F209" s="27" t="s">
        <v>465</v>
      </c>
      <c r="G209" s="12">
        <v>150</v>
      </c>
      <c r="H209" s="12">
        <v>30</v>
      </c>
      <c r="I209" s="21">
        <v>60</v>
      </c>
      <c r="J209" s="12">
        <v>12</v>
      </c>
      <c r="K209" s="6"/>
    </row>
    <row r="210" spans="1:11">
      <c r="A210" s="8">
        <v>208</v>
      </c>
      <c r="B210" s="12" t="s">
        <v>10</v>
      </c>
      <c r="C210" s="27">
        <v>2595</v>
      </c>
      <c r="D210" s="27" t="s">
        <v>464</v>
      </c>
      <c r="E210" s="27">
        <v>9563</v>
      </c>
      <c r="F210" s="27" t="s">
        <v>466</v>
      </c>
      <c r="G210" s="12">
        <v>150</v>
      </c>
      <c r="H210" s="12">
        <v>30</v>
      </c>
      <c r="I210" s="21">
        <v>60</v>
      </c>
      <c r="J210" s="12">
        <v>12</v>
      </c>
      <c r="K210" s="6"/>
    </row>
    <row r="211" spans="1:11">
      <c r="A211" s="8">
        <v>209</v>
      </c>
      <c r="B211" s="12" t="s">
        <v>10</v>
      </c>
      <c r="C211" s="27">
        <v>2595</v>
      </c>
      <c r="D211" s="27" t="s">
        <v>464</v>
      </c>
      <c r="E211" s="27">
        <v>10989</v>
      </c>
      <c r="F211" s="27" t="s">
        <v>467</v>
      </c>
      <c r="G211" s="12">
        <v>150</v>
      </c>
      <c r="H211" s="12">
        <v>30</v>
      </c>
      <c r="I211" s="21">
        <v>60</v>
      </c>
      <c r="J211" s="12">
        <v>12</v>
      </c>
      <c r="K211" s="6"/>
    </row>
    <row r="212" spans="1:11">
      <c r="A212" s="8">
        <v>210</v>
      </c>
      <c r="B212" s="12" t="s">
        <v>10</v>
      </c>
      <c r="C212" s="27">
        <v>2595</v>
      </c>
      <c r="D212" s="27" t="s">
        <v>464</v>
      </c>
      <c r="E212" s="27">
        <v>10613</v>
      </c>
      <c r="F212" s="27" t="s">
        <v>468</v>
      </c>
      <c r="G212" s="12">
        <v>150</v>
      </c>
      <c r="H212" s="12">
        <v>30</v>
      </c>
      <c r="I212" s="21">
        <v>60</v>
      </c>
      <c r="J212" s="12">
        <v>12</v>
      </c>
      <c r="K212" s="6"/>
    </row>
    <row r="213" spans="1:11">
      <c r="A213" s="8">
        <v>211</v>
      </c>
      <c r="B213" s="12" t="s">
        <v>10</v>
      </c>
      <c r="C213" s="27">
        <v>2595</v>
      </c>
      <c r="D213" s="27" t="s">
        <v>464</v>
      </c>
      <c r="E213" s="27">
        <v>991137</v>
      </c>
      <c r="F213" s="27" t="s">
        <v>469</v>
      </c>
      <c r="G213" s="12">
        <v>150</v>
      </c>
      <c r="H213" s="12">
        <v>30</v>
      </c>
      <c r="I213" s="21">
        <v>60</v>
      </c>
      <c r="J213" s="12">
        <v>12</v>
      </c>
      <c r="K213" s="6"/>
    </row>
    <row r="214" spans="1:11">
      <c r="A214" s="8">
        <v>212</v>
      </c>
      <c r="B214" s="12" t="s">
        <v>10</v>
      </c>
      <c r="C214" s="27">
        <v>113299</v>
      </c>
      <c r="D214" s="27" t="s">
        <v>470</v>
      </c>
      <c r="E214" s="27">
        <v>14470</v>
      </c>
      <c r="F214" s="27" t="s">
        <v>471</v>
      </c>
      <c r="G214" s="12">
        <v>80</v>
      </c>
      <c r="H214" s="12">
        <v>40</v>
      </c>
      <c r="I214" s="21">
        <v>30</v>
      </c>
      <c r="J214" s="12">
        <v>15</v>
      </c>
      <c r="K214" s="6"/>
    </row>
    <row r="215" spans="1:11">
      <c r="A215" s="8">
        <v>213</v>
      </c>
      <c r="B215" s="12" t="s">
        <v>10</v>
      </c>
      <c r="C215" s="27">
        <v>113299</v>
      </c>
      <c r="D215" s="27" t="s">
        <v>470</v>
      </c>
      <c r="E215" s="27">
        <v>28391</v>
      </c>
      <c r="F215" s="27" t="s">
        <v>472</v>
      </c>
      <c r="G215" s="12">
        <v>80</v>
      </c>
      <c r="H215" s="12">
        <v>40</v>
      </c>
      <c r="I215" s="21">
        <v>30</v>
      </c>
      <c r="J215" s="12">
        <v>15</v>
      </c>
      <c r="K215" s="6"/>
    </row>
    <row r="216" spans="1:11">
      <c r="A216" s="8">
        <v>214</v>
      </c>
      <c r="B216" s="12" t="s">
        <v>10</v>
      </c>
      <c r="C216" s="27">
        <v>106066</v>
      </c>
      <c r="D216" s="27" t="s">
        <v>473</v>
      </c>
      <c r="E216" s="27">
        <v>995676</v>
      </c>
      <c r="F216" s="27" t="s">
        <v>474</v>
      </c>
      <c r="G216" s="12">
        <v>120</v>
      </c>
      <c r="H216" s="12">
        <v>120</v>
      </c>
      <c r="I216" s="21">
        <v>40</v>
      </c>
      <c r="J216" s="12">
        <v>40</v>
      </c>
      <c r="K216" s="6"/>
    </row>
    <row r="217" spans="1:11">
      <c r="A217" s="8">
        <v>215</v>
      </c>
      <c r="B217" s="12" t="s">
        <v>10</v>
      </c>
      <c r="C217" s="27">
        <v>2820</v>
      </c>
      <c r="D217" s="27" t="s">
        <v>475</v>
      </c>
      <c r="E217" s="27">
        <v>9190</v>
      </c>
      <c r="F217" s="27" t="s">
        <v>476</v>
      </c>
      <c r="G217" s="12">
        <v>120</v>
      </c>
      <c r="H217" s="12">
        <v>60</v>
      </c>
      <c r="I217" s="21">
        <v>40</v>
      </c>
      <c r="J217" s="12">
        <v>20</v>
      </c>
      <c r="K217" s="6"/>
    </row>
    <row r="218" spans="1:11">
      <c r="A218" s="8">
        <v>216</v>
      </c>
      <c r="B218" s="12" t="s">
        <v>10</v>
      </c>
      <c r="C218" s="27">
        <v>2820</v>
      </c>
      <c r="D218" s="27" t="s">
        <v>475</v>
      </c>
      <c r="E218" s="27">
        <v>11620</v>
      </c>
      <c r="F218" s="27" t="s">
        <v>477</v>
      </c>
      <c r="G218" s="12">
        <v>120</v>
      </c>
      <c r="H218" s="12">
        <v>60</v>
      </c>
      <c r="I218" s="21">
        <v>40</v>
      </c>
      <c r="J218" s="12">
        <v>20</v>
      </c>
      <c r="K218" s="6"/>
    </row>
    <row r="219" spans="1:11">
      <c r="A219" s="8">
        <v>217</v>
      </c>
      <c r="B219" s="12" t="s">
        <v>10</v>
      </c>
      <c r="C219" s="27">
        <v>116919</v>
      </c>
      <c r="D219" s="27" t="s">
        <v>478</v>
      </c>
      <c r="E219" s="27">
        <v>14436</v>
      </c>
      <c r="F219" s="27" t="s">
        <v>479</v>
      </c>
      <c r="G219" s="12">
        <v>120</v>
      </c>
      <c r="H219" s="12">
        <v>40</v>
      </c>
      <c r="I219" s="21">
        <v>40</v>
      </c>
      <c r="J219" s="12">
        <v>10</v>
      </c>
      <c r="K219" s="6"/>
    </row>
    <row r="220" spans="1:11">
      <c r="A220" s="8">
        <v>218</v>
      </c>
      <c r="B220" s="12" t="s">
        <v>10</v>
      </c>
      <c r="C220" s="27">
        <v>116919</v>
      </c>
      <c r="D220" s="27" t="s">
        <v>478</v>
      </c>
      <c r="E220" s="27">
        <v>14436</v>
      </c>
      <c r="F220" s="27" t="s">
        <v>480</v>
      </c>
      <c r="G220" s="12">
        <v>120</v>
      </c>
      <c r="H220" s="12">
        <v>80</v>
      </c>
      <c r="I220" s="21">
        <v>40</v>
      </c>
      <c r="J220" s="12">
        <v>30</v>
      </c>
      <c r="K220" s="6"/>
    </row>
    <row r="221" spans="1:11">
      <c r="A221" s="8">
        <v>219</v>
      </c>
      <c r="B221" s="12" t="s">
        <v>10</v>
      </c>
      <c r="C221" s="27">
        <v>2834</v>
      </c>
      <c r="D221" s="27" t="s">
        <v>481</v>
      </c>
      <c r="E221" s="27">
        <v>12255</v>
      </c>
      <c r="F221" s="27" t="s">
        <v>482</v>
      </c>
      <c r="G221" s="12">
        <v>120</v>
      </c>
      <c r="H221" s="12">
        <v>30</v>
      </c>
      <c r="I221" s="21">
        <v>40</v>
      </c>
      <c r="J221" s="12">
        <v>10</v>
      </c>
      <c r="K221" s="6"/>
    </row>
    <row r="222" spans="1:11">
      <c r="A222" s="8">
        <v>220</v>
      </c>
      <c r="B222" s="12" t="s">
        <v>10</v>
      </c>
      <c r="C222" s="27">
        <v>2834</v>
      </c>
      <c r="D222" s="27" t="s">
        <v>481</v>
      </c>
      <c r="E222" s="27">
        <v>990176</v>
      </c>
      <c r="F222" s="27" t="s">
        <v>483</v>
      </c>
      <c r="G222" s="12">
        <v>120</v>
      </c>
      <c r="H222" s="12">
        <v>30</v>
      </c>
      <c r="I222" s="21">
        <v>40</v>
      </c>
      <c r="J222" s="12">
        <v>10</v>
      </c>
      <c r="K222" s="6"/>
    </row>
    <row r="223" spans="1:11">
      <c r="A223" s="8">
        <v>221</v>
      </c>
      <c r="B223" s="12" t="s">
        <v>10</v>
      </c>
      <c r="C223" s="27">
        <v>2834</v>
      </c>
      <c r="D223" s="27" t="s">
        <v>481</v>
      </c>
      <c r="E223" s="27">
        <v>6965</v>
      </c>
      <c r="F223" s="27" t="s">
        <v>484</v>
      </c>
      <c r="G223" s="12">
        <v>120</v>
      </c>
      <c r="H223" s="12">
        <v>30</v>
      </c>
      <c r="I223" s="21">
        <v>40</v>
      </c>
      <c r="J223" s="12">
        <v>10</v>
      </c>
      <c r="K223" s="6"/>
    </row>
    <row r="224" spans="1:11">
      <c r="A224" s="8">
        <v>222</v>
      </c>
      <c r="B224" s="12" t="s">
        <v>10</v>
      </c>
      <c r="C224" s="27">
        <v>2834</v>
      </c>
      <c r="D224" s="27" t="s">
        <v>481</v>
      </c>
      <c r="E224" s="27">
        <v>27881</v>
      </c>
      <c r="F224" s="27" t="s">
        <v>485</v>
      </c>
      <c r="G224" s="12">
        <v>120</v>
      </c>
      <c r="H224" s="12">
        <v>30</v>
      </c>
      <c r="I224" s="21">
        <v>40</v>
      </c>
      <c r="J224" s="12">
        <v>10</v>
      </c>
      <c r="K224" s="6"/>
    </row>
    <row r="225" spans="1:11">
      <c r="A225" s="8">
        <v>223</v>
      </c>
      <c r="B225" s="12" t="s">
        <v>10</v>
      </c>
      <c r="C225" s="27">
        <v>2326</v>
      </c>
      <c r="D225" s="27" t="s">
        <v>486</v>
      </c>
      <c r="E225" s="27">
        <v>27822</v>
      </c>
      <c r="F225" s="27" t="s">
        <v>487</v>
      </c>
      <c r="G225" s="12">
        <v>40</v>
      </c>
      <c r="H225" s="12">
        <v>20</v>
      </c>
      <c r="I225" s="21">
        <v>10</v>
      </c>
      <c r="J225" s="12">
        <v>5</v>
      </c>
      <c r="K225" s="6"/>
    </row>
    <row r="226" spans="1:11">
      <c r="A226" s="8">
        <v>224</v>
      </c>
      <c r="B226" s="12" t="s">
        <v>10</v>
      </c>
      <c r="C226" s="27">
        <v>2326</v>
      </c>
      <c r="D226" s="27" t="s">
        <v>486</v>
      </c>
      <c r="E226" s="27">
        <v>28776</v>
      </c>
      <c r="F226" s="27" t="s">
        <v>488</v>
      </c>
      <c r="G226" s="12">
        <v>40</v>
      </c>
      <c r="H226" s="12">
        <v>20</v>
      </c>
      <c r="I226" s="21">
        <v>10</v>
      </c>
      <c r="J226" s="12">
        <v>5</v>
      </c>
      <c r="K226" s="6"/>
    </row>
    <row r="227" spans="1:11">
      <c r="A227" s="8">
        <v>225</v>
      </c>
      <c r="B227" s="12" t="s">
        <v>10</v>
      </c>
      <c r="C227" s="27">
        <v>116482</v>
      </c>
      <c r="D227" s="27" t="s">
        <v>489</v>
      </c>
      <c r="E227" s="27">
        <v>16120</v>
      </c>
      <c r="F227" s="27" t="s">
        <v>490</v>
      </c>
      <c r="G227" s="12">
        <v>120</v>
      </c>
      <c r="H227" s="12">
        <v>60</v>
      </c>
      <c r="I227" s="21">
        <v>30</v>
      </c>
      <c r="J227" s="12">
        <v>15</v>
      </c>
      <c r="K227" s="6"/>
    </row>
    <row r="228" spans="1:11">
      <c r="A228" s="8">
        <v>226</v>
      </c>
      <c r="B228" s="12" t="s">
        <v>10</v>
      </c>
      <c r="C228" s="27">
        <v>116482</v>
      </c>
      <c r="D228" s="27" t="s">
        <v>489</v>
      </c>
      <c r="E228" s="27">
        <v>8386</v>
      </c>
      <c r="F228" s="27" t="s">
        <v>491</v>
      </c>
      <c r="G228" s="12">
        <v>120</v>
      </c>
      <c r="H228" s="12">
        <v>60</v>
      </c>
      <c r="I228" s="21">
        <v>30</v>
      </c>
      <c r="J228" s="12">
        <v>15</v>
      </c>
      <c r="K228" s="6"/>
    </row>
    <row r="229" spans="1:11">
      <c r="A229" s="8">
        <v>227</v>
      </c>
      <c r="B229" s="12" t="s">
        <v>10</v>
      </c>
      <c r="C229" s="27">
        <v>2813</v>
      </c>
      <c r="D229" s="27" t="s">
        <v>492</v>
      </c>
      <c r="E229" s="27">
        <v>12937</v>
      </c>
      <c r="F229" s="27" t="s">
        <v>493</v>
      </c>
      <c r="G229" s="12">
        <v>80</v>
      </c>
      <c r="H229" s="12">
        <v>40</v>
      </c>
      <c r="I229" s="21">
        <v>30</v>
      </c>
      <c r="J229" s="12">
        <v>15</v>
      </c>
      <c r="K229" s="6"/>
    </row>
    <row r="230" spans="1:11">
      <c r="A230" s="8">
        <v>228</v>
      </c>
      <c r="B230" s="12" t="s">
        <v>10</v>
      </c>
      <c r="C230" s="27">
        <v>2813</v>
      </c>
      <c r="D230" s="27" t="s">
        <v>492</v>
      </c>
      <c r="E230" s="27">
        <v>1002850</v>
      </c>
      <c r="F230" s="27" t="s">
        <v>453</v>
      </c>
      <c r="G230" s="12">
        <v>80</v>
      </c>
      <c r="H230" s="12">
        <v>40</v>
      </c>
      <c r="I230" s="21">
        <v>30</v>
      </c>
      <c r="J230" s="12">
        <v>15</v>
      </c>
      <c r="K230" s="6"/>
    </row>
    <row r="231" spans="1:11">
      <c r="A231" s="8">
        <v>229</v>
      </c>
      <c r="B231" s="12" t="s">
        <v>10</v>
      </c>
      <c r="C231" s="27">
        <v>119622</v>
      </c>
      <c r="D231" s="27" t="s">
        <v>494</v>
      </c>
      <c r="E231" s="27">
        <v>12163</v>
      </c>
      <c r="F231" s="27" t="s">
        <v>495</v>
      </c>
      <c r="G231" s="12">
        <v>80</v>
      </c>
      <c r="H231" s="12">
        <v>40</v>
      </c>
      <c r="I231" s="21">
        <v>20</v>
      </c>
      <c r="J231" s="12">
        <v>10</v>
      </c>
      <c r="K231" s="6"/>
    </row>
    <row r="232" spans="1:11">
      <c r="A232" s="8">
        <v>230</v>
      </c>
      <c r="B232" s="12" t="s">
        <v>10</v>
      </c>
      <c r="C232" s="27">
        <v>119622</v>
      </c>
      <c r="D232" s="27" t="s">
        <v>494</v>
      </c>
      <c r="E232" s="27">
        <v>14453</v>
      </c>
      <c r="F232" s="27" t="s">
        <v>496</v>
      </c>
      <c r="G232" s="12">
        <v>80</v>
      </c>
      <c r="H232" s="12">
        <v>40</v>
      </c>
      <c r="I232" s="21">
        <v>20</v>
      </c>
      <c r="J232" s="12">
        <v>10</v>
      </c>
      <c r="K232" s="6"/>
    </row>
    <row r="233" spans="1:11">
      <c r="A233" s="8">
        <v>231</v>
      </c>
      <c r="B233" s="6" t="s">
        <v>497</v>
      </c>
      <c r="C233" s="29">
        <v>2408</v>
      </c>
      <c r="D233" s="29" t="s">
        <v>498</v>
      </c>
      <c r="E233" s="29">
        <v>13986</v>
      </c>
      <c r="F233" s="29" t="s">
        <v>499</v>
      </c>
      <c r="G233" s="12">
        <v>30</v>
      </c>
      <c r="H233" s="12">
        <v>15</v>
      </c>
      <c r="I233" s="12">
        <v>10</v>
      </c>
      <c r="J233" s="12">
        <v>5</v>
      </c>
      <c r="K233" s="6"/>
    </row>
    <row r="234" spans="1:11">
      <c r="A234" s="8">
        <v>232</v>
      </c>
      <c r="B234" s="6" t="s">
        <v>497</v>
      </c>
      <c r="C234" s="29">
        <v>2408</v>
      </c>
      <c r="D234" s="29" t="s">
        <v>498</v>
      </c>
      <c r="E234" s="29">
        <v>28095</v>
      </c>
      <c r="F234" s="29" t="s">
        <v>500</v>
      </c>
      <c r="G234" s="12">
        <v>30</v>
      </c>
      <c r="H234" s="12">
        <v>15</v>
      </c>
      <c r="I234" s="12">
        <v>10</v>
      </c>
      <c r="J234" s="12">
        <v>5</v>
      </c>
      <c r="K234" s="6"/>
    </row>
    <row r="235" spans="1:11">
      <c r="A235" s="8">
        <v>233</v>
      </c>
      <c r="B235" s="6" t="s">
        <v>497</v>
      </c>
      <c r="C235" s="29">
        <v>2409</v>
      </c>
      <c r="D235" s="29" t="s">
        <v>501</v>
      </c>
      <c r="E235" s="29">
        <v>15092</v>
      </c>
      <c r="F235" s="29" t="s">
        <v>502</v>
      </c>
      <c r="G235" s="12">
        <v>60</v>
      </c>
      <c r="H235" s="12">
        <v>30</v>
      </c>
      <c r="I235" s="12">
        <v>20</v>
      </c>
      <c r="J235" s="12">
        <v>10</v>
      </c>
      <c r="K235" s="6"/>
    </row>
    <row r="236" spans="1:11">
      <c r="A236" s="8">
        <v>234</v>
      </c>
      <c r="B236" s="6" t="s">
        <v>497</v>
      </c>
      <c r="C236" s="29">
        <v>2409</v>
      </c>
      <c r="D236" s="29" t="s">
        <v>501</v>
      </c>
      <c r="E236" s="29">
        <v>12332</v>
      </c>
      <c r="F236" s="29" t="s">
        <v>503</v>
      </c>
      <c r="G236" s="12">
        <v>60</v>
      </c>
      <c r="H236" s="12">
        <v>30</v>
      </c>
      <c r="I236" s="12">
        <v>20</v>
      </c>
      <c r="J236" s="12">
        <v>10</v>
      </c>
      <c r="K236" s="6"/>
    </row>
    <row r="237" spans="1:11">
      <c r="A237" s="8">
        <v>235</v>
      </c>
      <c r="B237" s="6" t="s">
        <v>497</v>
      </c>
      <c r="C237" s="29">
        <v>2422</v>
      </c>
      <c r="D237" s="29" t="s">
        <v>504</v>
      </c>
      <c r="E237" s="29">
        <v>15043</v>
      </c>
      <c r="F237" s="29" t="s">
        <v>505</v>
      </c>
      <c r="G237" s="12">
        <v>80</v>
      </c>
      <c r="H237" s="12">
        <v>30</v>
      </c>
      <c r="I237" s="12">
        <v>30</v>
      </c>
      <c r="J237" s="12">
        <v>10</v>
      </c>
      <c r="K237" s="6"/>
    </row>
    <row r="238" spans="1:11">
      <c r="A238" s="8">
        <v>236</v>
      </c>
      <c r="B238" s="6" t="s">
        <v>497</v>
      </c>
      <c r="C238" s="29">
        <v>2422</v>
      </c>
      <c r="D238" s="29" t="s">
        <v>504</v>
      </c>
      <c r="E238" s="29">
        <v>14404</v>
      </c>
      <c r="F238" s="29" t="s">
        <v>506</v>
      </c>
      <c r="G238" s="12">
        <v>80</v>
      </c>
      <c r="H238" s="12">
        <v>30</v>
      </c>
      <c r="I238" s="12">
        <v>30</v>
      </c>
      <c r="J238" s="12">
        <v>10</v>
      </c>
      <c r="K238" s="6"/>
    </row>
    <row r="239" spans="1:11">
      <c r="A239" s="8">
        <v>237</v>
      </c>
      <c r="B239" s="6" t="s">
        <v>497</v>
      </c>
      <c r="C239" s="29">
        <v>2422</v>
      </c>
      <c r="D239" s="29" t="s">
        <v>504</v>
      </c>
      <c r="E239" s="29">
        <v>10586</v>
      </c>
      <c r="F239" s="29" t="s">
        <v>507</v>
      </c>
      <c r="G239" s="12">
        <v>80</v>
      </c>
      <c r="H239" s="12">
        <v>20</v>
      </c>
      <c r="I239" s="12">
        <v>30</v>
      </c>
      <c r="J239" s="12">
        <v>10</v>
      </c>
      <c r="K239" s="6"/>
    </row>
    <row r="240" spans="1:11">
      <c r="A240" s="8">
        <v>238</v>
      </c>
      <c r="B240" s="6" t="s">
        <v>497</v>
      </c>
      <c r="C240" s="29">
        <v>2443</v>
      </c>
      <c r="D240" s="29" t="s">
        <v>508</v>
      </c>
      <c r="E240" s="29">
        <v>11504</v>
      </c>
      <c r="F240" s="29" t="s">
        <v>509</v>
      </c>
      <c r="G240" s="12">
        <v>120</v>
      </c>
      <c r="H240" s="12">
        <v>60</v>
      </c>
      <c r="I240" s="12">
        <v>40</v>
      </c>
      <c r="J240" s="12">
        <v>20</v>
      </c>
      <c r="K240" s="6"/>
    </row>
    <row r="241" spans="1:11">
      <c r="A241" s="8">
        <v>239</v>
      </c>
      <c r="B241" s="6" t="s">
        <v>497</v>
      </c>
      <c r="C241" s="29">
        <v>2443</v>
      </c>
      <c r="D241" s="29" t="s">
        <v>508</v>
      </c>
      <c r="E241" s="29">
        <v>14747</v>
      </c>
      <c r="F241" s="29" t="s">
        <v>510</v>
      </c>
      <c r="G241" s="12">
        <v>120</v>
      </c>
      <c r="H241" s="12">
        <v>60</v>
      </c>
      <c r="I241" s="12">
        <v>40</v>
      </c>
      <c r="J241" s="12">
        <v>20</v>
      </c>
      <c r="K241" s="6"/>
    </row>
    <row r="242" spans="1:11">
      <c r="A242" s="8">
        <v>240</v>
      </c>
      <c r="B242" s="6" t="s">
        <v>497</v>
      </c>
      <c r="C242" s="29">
        <v>2451</v>
      </c>
      <c r="D242" s="29" t="s">
        <v>511</v>
      </c>
      <c r="E242" s="29">
        <v>6831</v>
      </c>
      <c r="F242" s="29" t="s">
        <v>512</v>
      </c>
      <c r="G242" s="12">
        <v>120</v>
      </c>
      <c r="H242" s="12">
        <v>50</v>
      </c>
      <c r="I242" s="12">
        <v>40</v>
      </c>
      <c r="J242" s="12">
        <v>15</v>
      </c>
      <c r="K242" s="6"/>
    </row>
    <row r="243" spans="1:11">
      <c r="A243" s="8">
        <v>241</v>
      </c>
      <c r="B243" s="6" t="s">
        <v>497</v>
      </c>
      <c r="C243" s="29">
        <v>2451</v>
      </c>
      <c r="D243" s="29" t="s">
        <v>511</v>
      </c>
      <c r="E243" s="29">
        <v>29177</v>
      </c>
      <c r="F243" s="29" t="s">
        <v>513</v>
      </c>
      <c r="G243" s="12">
        <v>120</v>
      </c>
      <c r="H243" s="12">
        <v>20</v>
      </c>
      <c r="I243" s="12">
        <v>40</v>
      </c>
      <c r="J243" s="12">
        <v>10</v>
      </c>
      <c r="K243" s="6"/>
    </row>
    <row r="244" spans="1:11">
      <c r="A244" s="8">
        <v>242</v>
      </c>
      <c r="B244" s="6" t="s">
        <v>497</v>
      </c>
      <c r="C244" s="29">
        <v>2451</v>
      </c>
      <c r="D244" s="29" t="s">
        <v>511</v>
      </c>
      <c r="E244" s="29">
        <v>6830</v>
      </c>
      <c r="F244" s="29" t="s">
        <v>514</v>
      </c>
      <c r="G244" s="12">
        <v>120</v>
      </c>
      <c r="H244" s="12">
        <v>50</v>
      </c>
      <c r="I244" s="12">
        <v>40</v>
      </c>
      <c r="J244" s="12">
        <v>15</v>
      </c>
      <c r="K244" s="6"/>
    </row>
    <row r="245" spans="1:11">
      <c r="A245" s="8">
        <v>243</v>
      </c>
      <c r="B245" s="6" t="s">
        <v>497</v>
      </c>
      <c r="C245" s="29">
        <v>2466</v>
      </c>
      <c r="D245" s="29" t="s">
        <v>515</v>
      </c>
      <c r="E245" s="29">
        <v>11453</v>
      </c>
      <c r="F245" s="29" t="s">
        <v>516</v>
      </c>
      <c r="G245" s="12">
        <v>100</v>
      </c>
      <c r="H245" s="12">
        <v>35</v>
      </c>
      <c r="I245" s="12">
        <v>30</v>
      </c>
      <c r="J245" s="12">
        <v>10</v>
      </c>
      <c r="K245" s="6"/>
    </row>
    <row r="246" spans="1:11">
      <c r="A246" s="8">
        <v>244</v>
      </c>
      <c r="B246" s="6" t="s">
        <v>497</v>
      </c>
      <c r="C246" s="29">
        <v>2466</v>
      </c>
      <c r="D246" s="29" t="s">
        <v>515</v>
      </c>
      <c r="E246" s="29">
        <v>10177</v>
      </c>
      <c r="F246" s="29" t="s">
        <v>517</v>
      </c>
      <c r="G246" s="12">
        <v>100</v>
      </c>
      <c r="H246" s="12">
        <v>35</v>
      </c>
      <c r="I246" s="12">
        <v>30</v>
      </c>
      <c r="J246" s="12">
        <v>10</v>
      </c>
      <c r="K246" s="6"/>
    </row>
    <row r="247" spans="1:11">
      <c r="A247" s="8">
        <v>245</v>
      </c>
      <c r="B247" s="6" t="s">
        <v>497</v>
      </c>
      <c r="C247" s="29">
        <v>2466</v>
      </c>
      <c r="D247" s="29" t="s">
        <v>515</v>
      </c>
      <c r="E247" s="29">
        <v>4086</v>
      </c>
      <c r="F247" s="29" t="s">
        <v>518</v>
      </c>
      <c r="G247" s="12">
        <v>100</v>
      </c>
      <c r="H247" s="12">
        <v>30</v>
      </c>
      <c r="I247" s="12">
        <v>30</v>
      </c>
      <c r="J247" s="12">
        <v>10</v>
      </c>
      <c r="K247" s="6"/>
    </row>
    <row r="248" spans="1:11">
      <c r="A248" s="8">
        <v>246</v>
      </c>
      <c r="B248" s="6" t="s">
        <v>497</v>
      </c>
      <c r="C248" s="29">
        <v>2471</v>
      </c>
      <c r="D248" s="29" t="s">
        <v>519</v>
      </c>
      <c r="E248" s="29">
        <v>13100</v>
      </c>
      <c r="F248" s="29" t="s">
        <v>520</v>
      </c>
      <c r="G248" s="12">
        <v>120</v>
      </c>
      <c r="H248" s="12">
        <v>60</v>
      </c>
      <c r="I248" s="12">
        <v>40</v>
      </c>
      <c r="J248" s="12">
        <v>20</v>
      </c>
      <c r="K248" s="6"/>
    </row>
    <row r="249" spans="1:11">
      <c r="A249" s="8">
        <v>247</v>
      </c>
      <c r="B249" s="6" t="s">
        <v>497</v>
      </c>
      <c r="C249" s="29">
        <v>2471</v>
      </c>
      <c r="D249" s="29" t="s">
        <v>519</v>
      </c>
      <c r="E249" s="29">
        <v>6814</v>
      </c>
      <c r="F249" s="29" t="s">
        <v>521</v>
      </c>
      <c r="G249" s="12">
        <v>120</v>
      </c>
      <c r="H249" s="12">
        <v>60</v>
      </c>
      <c r="I249" s="12">
        <v>40</v>
      </c>
      <c r="J249" s="12">
        <v>20</v>
      </c>
      <c r="K249" s="6"/>
    </row>
    <row r="250" spans="1:11">
      <c r="A250" s="8">
        <v>248</v>
      </c>
      <c r="B250" s="6" t="s">
        <v>497</v>
      </c>
      <c r="C250" s="30">
        <v>2479</v>
      </c>
      <c r="D250" s="30" t="s">
        <v>522</v>
      </c>
      <c r="E250" s="29">
        <v>12505</v>
      </c>
      <c r="F250" s="30" t="s">
        <v>523</v>
      </c>
      <c r="G250" s="12">
        <v>120</v>
      </c>
      <c r="H250" s="12">
        <v>50</v>
      </c>
      <c r="I250" s="12">
        <v>40</v>
      </c>
      <c r="J250" s="12">
        <v>20</v>
      </c>
      <c r="K250" s="6"/>
    </row>
    <row r="251" spans="1:11">
      <c r="A251" s="8">
        <v>249</v>
      </c>
      <c r="B251" s="6" t="s">
        <v>497</v>
      </c>
      <c r="C251" s="30">
        <v>2479</v>
      </c>
      <c r="D251" s="30" t="s">
        <v>522</v>
      </c>
      <c r="E251" s="29">
        <v>28574</v>
      </c>
      <c r="F251" s="30" t="s">
        <v>524</v>
      </c>
      <c r="G251" s="12">
        <v>120</v>
      </c>
      <c r="H251" s="12">
        <v>50</v>
      </c>
      <c r="I251" s="12">
        <v>40</v>
      </c>
      <c r="J251" s="12">
        <v>15</v>
      </c>
      <c r="K251" s="6"/>
    </row>
    <row r="252" spans="1:11">
      <c r="A252" s="8">
        <v>250</v>
      </c>
      <c r="B252" s="6" t="s">
        <v>497</v>
      </c>
      <c r="C252" s="30">
        <v>2479</v>
      </c>
      <c r="D252" s="30" t="s">
        <v>522</v>
      </c>
      <c r="E252" s="29">
        <v>28422</v>
      </c>
      <c r="F252" s="30" t="s">
        <v>525</v>
      </c>
      <c r="G252" s="12">
        <v>120</v>
      </c>
      <c r="H252" s="12">
        <v>20</v>
      </c>
      <c r="I252" s="12">
        <v>40</v>
      </c>
      <c r="J252" s="12">
        <v>5</v>
      </c>
      <c r="K252" s="6"/>
    </row>
    <row r="253" spans="1:11">
      <c r="A253" s="8">
        <v>251</v>
      </c>
      <c r="B253" s="6" t="s">
        <v>497</v>
      </c>
      <c r="C253" s="29">
        <v>2483</v>
      </c>
      <c r="D253" s="29" t="s">
        <v>526</v>
      </c>
      <c r="E253" s="29">
        <v>4093</v>
      </c>
      <c r="F253" s="29" t="s">
        <v>527</v>
      </c>
      <c r="G253" s="12">
        <v>120</v>
      </c>
      <c r="H253" s="12">
        <v>60</v>
      </c>
      <c r="I253" s="12">
        <v>40</v>
      </c>
      <c r="J253" s="12">
        <v>20</v>
      </c>
      <c r="K253" s="6"/>
    </row>
    <row r="254" spans="1:11">
      <c r="A254" s="8">
        <v>252</v>
      </c>
      <c r="B254" s="6" t="s">
        <v>497</v>
      </c>
      <c r="C254" s="29">
        <v>2483</v>
      </c>
      <c r="D254" s="29" t="s">
        <v>526</v>
      </c>
      <c r="E254" s="29">
        <v>4302</v>
      </c>
      <c r="F254" s="29" t="s">
        <v>528</v>
      </c>
      <c r="G254" s="12">
        <v>120</v>
      </c>
      <c r="H254" s="12">
        <v>60</v>
      </c>
      <c r="I254" s="12">
        <v>40</v>
      </c>
      <c r="J254" s="12">
        <v>20</v>
      </c>
      <c r="K254" s="6"/>
    </row>
    <row r="255" spans="1:11">
      <c r="A255" s="8">
        <v>253</v>
      </c>
      <c r="B255" s="6" t="s">
        <v>497</v>
      </c>
      <c r="C255" s="29">
        <v>2527</v>
      </c>
      <c r="D255" s="29" t="s">
        <v>529</v>
      </c>
      <c r="E255" s="29">
        <v>4301</v>
      </c>
      <c r="F255" s="29" t="s">
        <v>530</v>
      </c>
      <c r="G255" s="12">
        <v>120</v>
      </c>
      <c r="H255" s="12">
        <v>120</v>
      </c>
      <c r="I255" s="12">
        <v>40</v>
      </c>
      <c r="J255" s="12">
        <v>40</v>
      </c>
      <c r="K255" s="6"/>
    </row>
    <row r="256" spans="1:11">
      <c r="A256" s="8">
        <v>254</v>
      </c>
      <c r="B256" s="6" t="s">
        <v>497</v>
      </c>
      <c r="C256" s="29">
        <v>2559</v>
      </c>
      <c r="D256" s="29" t="s">
        <v>531</v>
      </c>
      <c r="E256" s="29">
        <v>13019</v>
      </c>
      <c r="F256" s="29" t="s">
        <v>532</v>
      </c>
      <c r="G256" s="12">
        <v>120</v>
      </c>
      <c r="H256" s="12">
        <v>40</v>
      </c>
      <c r="I256" s="12">
        <v>40</v>
      </c>
      <c r="J256" s="12">
        <v>10</v>
      </c>
      <c r="K256" s="6"/>
    </row>
    <row r="257" spans="1:11">
      <c r="A257" s="8">
        <v>255</v>
      </c>
      <c r="B257" s="6" t="s">
        <v>497</v>
      </c>
      <c r="C257" s="29">
        <v>2559</v>
      </c>
      <c r="D257" s="29" t="s">
        <v>531</v>
      </c>
      <c r="E257" s="29">
        <v>10932</v>
      </c>
      <c r="F257" s="29" t="s">
        <v>533</v>
      </c>
      <c r="G257" s="12">
        <v>120</v>
      </c>
      <c r="H257" s="12">
        <v>40</v>
      </c>
      <c r="I257" s="12">
        <v>40</v>
      </c>
      <c r="J257" s="12">
        <v>15</v>
      </c>
      <c r="K257" s="6"/>
    </row>
    <row r="258" spans="1:11">
      <c r="A258" s="8">
        <v>256</v>
      </c>
      <c r="B258" s="6" t="s">
        <v>497</v>
      </c>
      <c r="C258" s="29">
        <v>2559</v>
      </c>
      <c r="D258" s="29" t="s">
        <v>531</v>
      </c>
      <c r="E258" s="29">
        <v>7583</v>
      </c>
      <c r="F258" s="29" t="s">
        <v>534</v>
      </c>
      <c r="G258" s="12">
        <v>120</v>
      </c>
      <c r="H258" s="12">
        <v>40</v>
      </c>
      <c r="I258" s="12">
        <v>40</v>
      </c>
      <c r="J258" s="12">
        <v>15</v>
      </c>
      <c r="K258" s="6"/>
    </row>
    <row r="259" spans="1:11">
      <c r="A259" s="8">
        <v>257</v>
      </c>
      <c r="B259" s="6" t="s">
        <v>497</v>
      </c>
      <c r="C259" s="29">
        <v>2573</v>
      </c>
      <c r="D259" s="29" t="s">
        <v>535</v>
      </c>
      <c r="E259" s="29">
        <v>14418</v>
      </c>
      <c r="F259" s="29" t="s">
        <v>536</v>
      </c>
      <c r="G259" s="12">
        <v>120</v>
      </c>
      <c r="H259" s="12">
        <v>40</v>
      </c>
      <c r="I259" s="12">
        <v>40</v>
      </c>
      <c r="J259" s="12">
        <v>10</v>
      </c>
      <c r="K259" s="6"/>
    </row>
    <row r="260" spans="1:11">
      <c r="A260" s="8">
        <v>258</v>
      </c>
      <c r="B260" s="6" t="s">
        <v>497</v>
      </c>
      <c r="C260" s="29">
        <v>2573</v>
      </c>
      <c r="D260" s="29" t="s">
        <v>535</v>
      </c>
      <c r="E260" s="29">
        <v>4444</v>
      </c>
      <c r="F260" s="29" t="s">
        <v>537</v>
      </c>
      <c r="G260" s="12">
        <v>120</v>
      </c>
      <c r="H260" s="12">
        <v>40</v>
      </c>
      <c r="I260" s="12">
        <v>40</v>
      </c>
      <c r="J260" s="12">
        <v>15</v>
      </c>
      <c r="K260" s="6"/>
    </row>
    <row r="261" spans="1:11">
      <c r="A261" s="8">
        <v>259</v>
      </c>
      <c r="B261" s="6" t="s">
        <v>497</v>
      </c>
      <c r="C261" s="29">
        <v>2573</v>
      </c>
      <c r="D261" s="29" t="s">
        <v>535</v>
      </c>
      <c r="E261" s="29">
        <v>4044</v>
      </c>
      <c r="F261" s="29" t="s">
        <v>538</v>
      </c>
      <c r="G261" s="12">
        <v>120</v>
      </c>
      <c r="H261" s="12">
        <v>40</v>
      </c>
      <c r="I261" s="12">
        <v>40</v>
      </c>
      <c r="J261" s="12">
        <v>15</v>
      </c>
      <c r="K261" s="6"/>
    </row>
    <row r="262" spans="1:11">
      <c r="A262" s="8">
        <v>260</v>
      </c>
      <c r="B262" s="6" t="s">
        <v>497</v>
      </c>
      <c r="C262" s="30">
        <v>2778</v>
      </c>
      <c r="D262" s="30" t="s">
        <v>539</v>
      </c>
      <c r="E262" s="29">
        <v>10186</v>
      </c>
      <c r="F262" s="31" t="s">
        <v>540</v>
      </c>
      <c r="G262" s="12">
        <v>80</v>
      </c>
      <c r="H262" s="12">
        <v>40</v>
      </c>
      <c r="I262" s="12">
        <v>30</v>
      </c>
      <c r="J262" s="12">
        <v>15</v>
      </c>
      <c r="K262" s="6"/>
    </row>
    <row r="263" spans="1:11">
      <c r="A263" s="8">
        <v>261</v>
      </c>
      <c r="B263" s="6" t="s">
        <v>497</v>
      </c>
      <c r="C263" s="30">
        <v>2778</v>
      </c>
      <c r="D263" s="30" t="s">
        <v>539</v>
      </c>
      <c r="E263" s="29">
        <v>5457</v>
      </c>
      <c r="F263" s="31" t="s">
        <v>541</v>
      </c>
      <c r="G263" s="12">
        <v>80</v>
      </c>
      <c r="H263" s="12">
        <v>40</v>
      </c>
      <c r="I263" s="12">
        <v>30</v>
      </c>
      <c r="J263" s="12">
        <v>15</v>
      </c>
      <c r="K263" s="6"/>
    </row>
    <row r="264" spans="1:11">
      <c r="A264" s="8">
        <v>262</v>
      </c>
      <c r="B264" s="6" t="s">
        <v>497</v>
      </c>
      <c r="C264" s="29">
        <v>2802</v>
      </c>
      <c r="D264" s="29" t="s">
        <v>542</v>
      </c>
      <c r="E264" s="29">
        <v>12462</v>
      </c>
      <c r="F264" s="29" t="s">
        <v>543</v>
      </c>
      <c r="G264" s="12">
        <v>120</v>
      </c>
      <c r="H264" s="12">
        <v>60</v>
      </c>
      <c r="I264" s="12">
        <v>40</v>
      </c>
      <c r="J264" s="12">
        <v>20</v>
      </c>
      <c r="K264" s="6"/>
    </row>
    <row r="265" spans="1:11">
      <c r="A265" s="8">
        <v>263</v>
      </c>
      <c r="B265" s="6" t="s">
        <v>497</v>
      </c>
      <c r="C265" s="29">
        <v>2802</v>
      </c>
      <c r="D265" s="29" t="s">
        <v>542</v>
      </c>
      <c r="E265" s="29">
        <v>16061</v>
      </c>
      <c r="F265" s="29" t="s">
        <v>544</v>
      </c>
      <c r="G265" s="12">
        <v>120</v>
      </c>
      <c r="H265" s="12">
        <v>60</v>
      </c>
      <c r="I265" s="12">
        <v>40</v>
      </c>
      <c r="J265" s="12">
        <v>20</v>
      </c>
      <c r="K265" s="6"/>
    </row>
    <row r="266" spans="1:11">
      <c r="A266" s="8">
        <v>264</v>
      </c>
      <c r="B266" s="6" t="s">
        <v>497</v>
      </c>
      <c r="C266" s="30">
        <v>2804</v>
      </c>
      <c r="D266" s="30" t="s">
        <v>545</v>
      </c>
      <c r="E266" s="29">
        <v>11964</v>
      </c>
      <c r="F266" s="31" t="s">
        <v>546</v>
      </c>
      <c r="G266" s="12">
        <v>100</v>
      </c>
      <c r="H266" s="12">
        <v>50</v>
      </c>
      <c r="I266" s="12">
        <v>30</v>
      </c>
      <c r="J266" s="12">
        <v>15</v>
      </c>
      <c r="K266" s="6"/>
    </row>
    <row r="267" spans="1:11">
      <c r="A267" s="8">
        <v>265</v>
      </c>
      <c r="B267" s="6" t="s">
        <v>497</v>
      </c>
      <c r="C267" s="30">
        <v>2804</v>
      </c>
      <c r="D267" s="30" t="s">
        <v>545</v>
      </c>
      <c r="E267" s="29">
        <v>10907</v>
      </c>
      <c r="F267" s="31" t="s">
        <v>547</v>
      </c>
      <c r="G267" s="12">
        <v>100</v>
      </c>
      <c r="H267" s="12">
        <v>50</v>
      </c>
      <c r="I267" s="12">
        <v>30</v>
      </c>
      <c r="J267" s="12">
        <v>15</v>
      </c>
      <c r="K267" s="6"/>
    </row>
    <row r="268" spans="1:11">
      <c r="A268" s="8">
        <v>266</v>
      </c>
      <c r="B268" s="6" t="s">
        <v>497</v>
      </c>
      <c r="C268" s="29">
        <v>2826</v>
      </c>
      <c r="D268" s="29" t="s">
        <v>548</v>
      </c>
      <c r="E268" s="29">
        <v>27811</v>
      </c>
      <c r="F268" s="29" t="s">
        <v>549</v>
      </c>
      <c r="G268" s="12">
        <v>80</v>
      </c>
      <c r="H268" s="12">
        <v>40</v>
      </c>
      <c r="I268" s="12">
        <v>30</v>
      </c>
      <c r="J268" s="12">
        <v>15</v>
      </c>
      <c r="K268" s="6"/>
    </row>
    <row r="269" spans="1:11">
      <c r="A269" s="8">
        <v>267</v>
      </c>
      <c r="B269" s="6" t="s">
        <v>497</v>
      </c>
      <c r="C269" s="29">
        <v>2826</v>
      </c>
      <c r="D269" s="29" t="s">
        <v>548</v>
      </c>
      <c r="E269" s="29">
        <v>15083</v>
      </c>
      <c r="F269" s="29" t="s">
        <v>550</v>
      </c>
      <c r="G269" s="12">
        <v>80</v>
      </c>
      <c r="H269" s="12">
        <v>40</v>
      </c>
      <c r="I269" s="12">
        <v>30</v>
      </c>
      <c r="J269" s="12">
        <v>15</v>
      </c>
      <c r="K269" s="6"/>
    </row>
    <row r="270" spans="1:11">
      <c r="A270" s="8">
        <v>268</v>
      </c>
      <c r="B270" s="6" t="s">
        <v>497</v>
      </c>
      <c r="C270" s="29">
        <v>102565</v>
      </c>
      <c r="D270" s="29" t="s">
        <v>551</v>
      </c>
      <c r="E270" s="29">
        <v>16096</v>
      </c>
      <c r="F270" s="29" t="s">
        <v>552</v>
      </c>
      <c r="G270" s="12">
        <v>120</v>
      </c>
      <c r="H270" s="12">
        <v>60</v>
      </c>
      <c r="I270" s="12">
        <v>30</v>
      </c>
      <c r="J270" s="12">
        <v>15</v>
      </c>
      <c r="K270" s="6"/>
    </row>
    <row r="271" spans="1:11">
      <c r="A271" s="8">
        <v>269</v>
      </c>
      <c r="B271" s="6" t="s">
        <v>497</v>
      </c>
      <c r="C271" s="29">
        <v>102565</v>
      </c>
      <c r="D271" s="29" t="s">
        <v>551</v>
      </c>
      <c r="E271" s="29">
        <v>27883</v>
      </c>
      <c r="F271" s="29" t="s">
        <v>553</v>
      </c>
      <c r="G271" s="12">
        <v>120</v>
      </c>
      <c r="H271" s="12">
        <v>60</v>
      </c>
      <c r="I271" s="12">
        <v>30</v>
      </c>
      <c r="J271" s="12">
        <v>15</v>
      </c>
      <c r="K271" s="6"/>
    </row>
    <row r="272" spans="1:11">
      <c r="A272" s="8">
        <v>270</v>
      </c>
      <c r="B272" s="6" t="s">
        <v>497</v>
      </c>
      <c r="C272" s="29">
        <v>102934</v>
      </c>
      <c r="D272" s="29" t="s">
        <v>554</v>
      </c>
      <c r="E272" s="29">
        <v>16076</v>
      </c>
      <c r="F272" s="29" t="s">
        <v>555</v>
      </c>
      <c r="G272" s="12">
        <v>100</v>
      </c>
      <c r="H272" s="12">
        <v>30</v>
      </c>
      <c r="I272" s="12">
        <v>30</v>
      </c>
      <c r="J272" s="12">
        <v>10</v>
      </c>
      <c r="K272" s="6"/>
    </row>
    <row r="273" spans="1:11">
      <c r="A273" s="8">
        <v>271</v>
      </c>
      <c r="B273" s="6" t="s">
        <v>497</v>
      </c>
      <c r="C273" s="29">
        <v>102934</v>
      </c>
      <c r="D273" s="29" t="s">
        <v>554</v>
      </c>
      <c r="E273" s="29">
        <v>27699</v>
      </c>
      <c r="F273" s="29" t="s">
        <v>329</v>
      </c>
      <c r="G273" s="12">
        <v>100</v>
      </c>
      <c r="H273" s="12">
        <v>35</v>
      </c>
      <c r="I273" s="12">
        <v>30</v>
      </c>
      <c r="J273" s="12">
        <v>10</v>
      </c>
      <c r="K273" s="6"/>
    </row>
    <row r="274" spans="1:11">
      <c r="A274" s="8">
        <v>272</v>
      </c>
      <c r="B274" s="6" t="s">
        <v>497</v>
      </c>
      <c r="C274" s="29">
        <v>102934</v>
      </c>
      <c r="D274" s="29" t="s">
        <v>554</v>
      </c>
      <c r="E274" s="29">
        <v>6607</v>
      </c>
      <c r="F274" s="29" t="s">
        <v>556</v>
      </c>
      <c r="G274" s="12">
        <v>100</v>
      </c>
      <c r="H274" s="12">
        <v>35</v>
      </c>
      <c r="I274" s="12">
        <v>30</v>
      </c>
      <c r="J274" s="12">
        <v>10</v>
      </c>
      <c r="K274" s="6"/>
    </row>
    <row r="275" spans="1:11">
      <c r="A275" s="8">
        <v>273</v>
      </c>
      <c r="B275" s="6" t="s">
        <v>497</v>
      </c>
      <c r="C275" s="29">
        <v>103198</v>
      </c>
      <c r="D275" s="29" t="s">
        <v>557</v>
      </c>
      <c r="E275" s="29">
        <v>16075</v>
      </c>
      <c r="F275" s="29" t="s">
        <v>558</v>
      </c>
      <c r="G275" s="12">
        <v>120</v>
      </c>
      <c r="H275" s="12">
        <v>60</v>
      </c>
      <c r="I275" s="12">
        <v>40</v>
      </c>
      <c r="J275" s="12">
        <v>20</v>
      </c>
      <c r="K275" s="6"/>
    </row>
    <row r="276" spans="1:11">
      <c r="A276" s="8">
        <v>274</v>
      </c>
      <c r="B276" s="6" t="s">
        <v>497</v>
      </c>
      <c r="C276" s="29">
        <v>103198</v>
      </c>
      <c r="D276" s="29" t="s">
        <v>557</v>
      </c>
      <c r="E276" s="29">
        <v>14385</v>
      </c>
      <c r="F276" s="29" t="s">
        <v>559</v>
      </c>
      <c r="G276" s="12">
        <v>120</v>
      </c>
      <c r="H276" s="12">
        <v>60</v>
      </c>
      <c r="I276" s="12">
        <v>40</v>
      </c>
      <c r="J276" s="12">
        <v>20</v>
      </c>
      <c r="K276" s="6"/>
    </row>
    <row r="277" spans="1:11">
      <c r="A277" s="8">
        <v>275</v>
      </c>
      <c r="B277" s="6" t="s">
        <v>497</v>
      </c>
      <c r="C277" s="29">
        <v>105267</v>
      </c>
      <c r="D277" s="29" t="s">
        <v>560</v>
      </c>
      <c r="E277" s="29">
        <v>16203</v>
      </c>
      <c r="F277" s="29" t="s">
        <v>561</v>
      </c>
      <c r="G277" s="12">
        <v>120</v>
      </c>
      <c r="H277" s="12">
        <v>60</v>
      </c>
      <c r="I277" s="12">
        <v>40</v>
      </c>
      <c r="J277" s="12">
        <v>20</v>
      </c>
      <c r="K277" s="6"/>
    </row>
    <row r="278" spans="1:11">
      <c r="A278" s="8">
        <v>276</v>
      </c>
      <c r="B278" s="6" t="s">
        <v>497</v>
      </c>
      <c r="C278" s="29">
        <v>105267</v>
      </c>
      <c r="D278" s="29" t="s">
        <v>560</v>
      </c>
      <c r="E278" s="29">
        <v>12886</v>
      </c>
      <c r="F278" s="29" t="s">
        <v>562</v>
      </c>
      <c r="G278" s="12">
        <v>120</v>
      </c>
      <c r="H278" s="12">
        <v>60</v>
      </c>
      <c r="I278" s="12">
        <v>40</v>
      </c>
      <c r="J278" s="12">
        <v>20</v>
      </c>
      <c r="K278" s="6"/>
    </row>
    <row r="279" spans="1:11">
      <c r="A279" s="8">
        <v>277</v>
      </c>
      <c r="B279" s="6" t="s">
        <v>497</v>
      </c>
      <c r="C279" s="30">
        <v>106569</v>
      </c>
      <c r="D279" s="30" t="s">
        <v>563</v>
      </c>
      <c r="E279" s="29">
        <v>28720</v>
      </c>
      <c r="F279" s="31" t="s">
        <v>564</v>
      </c>
      <c r="G279" s="12">
        <v>80</v>
      </c>
      <c r="H279" s="12">
        <v>40</v>
      </c>
      <c r="I279" s="12">
        <v>20</v>
      </c>
      <c r="J279" s="12">
        <v>10</v>
      </c>
      <c r="K279" s="6"/>
    </row>
    <row r="280" spans="1:11">
      <c r="A280" s="8">
        <v>278</v>
      </c>
      <c r="B280" s="6" t="s">
        <v>497</v>
      </c>
      <c r="C280" s="30">
        <v>106569</v>
      </c>
      <c r="D280" s="30" t="s">
        <v>563</v>
      </c>
      <c r="E280" s="29">
        <v>12451</v>
      </c>
      <c r="F280" s="31" t="s">
        <v>565</v>
      </c>
      <c r="G280" s="12">
        <v>80</v>
      </c>
      <c r="H280" s="12">
        <v>40</v>
      </c>
      <c r="I280" s="12">
        <v>20</v>
      </c>
      <c r="J280" s="12">
        <v>10</v>
      </c>
      <c r="K280" s="6"/>
    </row>
    <row r="281" spans="1:11">
      <c r="A281" s="8">
        <v>279</v>
      </c>
      <c r="B281" s="6" t="s">
        <v>497</v>
      </c>
      <c r="C281" s="29">
        <v>108277</v>
      </c>
      <c r="D281" s="29" t="s">
        <v>566</v>
      </c>
      <c r="E281" s="29">
        <v>13186</v>
      </c>
      <c r="F281" s="29" t="s">
        <v>567</v>
      </c>
      <c r="G281" s="12">
        <v>80</v>
      </c>
      <c r="H281" s="12">
        <v>40</v>
      </c>
      <c r="I281" s="12">
        <v>30</v>
      </c>
      <c r="J281" s="12">
        <v>15</v>
      </c>
      <c r="K281" s="6"/>
    </row>
    <row r="282" spans="1:11">
      <c r="A282" s="8">
        <v>280</v>
      </c>
      <c r="B282" s="6" t="s">
        <v>497</v>
      </c>
      <c r="C282" s="29">
        <v>108277</v>
      </c>
      <c r="D282" s="29" t="s">
        <v>566</v>
      </c>
      <c r="E282" s="29">
        <v>15799</v>
      </c>
      <c r="F282" s="29" t="s">
        <v>568</v>
      </c>
      <c r="G282" s="12">
        <v>80</v>
      </c>
      <c r="H282" s="12">
        <v>40</v>
      </c>
      <c r="I282" s="12">
        <v>30</v>
      </c>
      <c r="J282" s="12">
        <v>15</v>
      </c>
      <c r="K282" s="6"/>
    </row>
    <row r="283" spans="1:11">
      <c r="A283" s="8">
        <v>281</v>
      </c>
      <c r="B283" s="6" t="s">
        <v>497</v>
      </c>
      <c r="C283" s="29">
        <v>111219</v>
      </c>
      <c r="D283" s="29" t="s">
        <v>569</v>
      </c>
      <c r="E283" s="29">
        <v>4117</v>
      </c>
      <c r="F283" s="29" t="s">
        <v>570</v>
      </c>
      <c r="G283" s="12">
        <v>120</v>
      </c>
      <c r="H283" s="12">
        <v>60</v>
      </c>
      <c r="I283" s="12">
        <v>40</v>
      </c>
      <c r="J283" s="12">
        <v>20</v>
      </c>
      <c r="K283" s="6"/>
    </row>
    <row r="284" spans="1:11">
      <c r="A284" s="8">
        <v>282</v>
      </c>
      <c r="B284" s="6" t="s">
        <v>497</v>
      </c>
      <c r="C284" s="29">
        <v>111219</v>
      </c>
      <c r="D284" s="29" t="s">
        <v>569</v>
      </c>
      <c r="E284" s="29">
        <v>12528</v>
      </c>
      <c r="F284" s="29" t="s">
        <v>571</v>
      </c>
      <c r="G284" s="12">
        <v>120</v>
      </c>
      <c r="H284" s="12">
        <v>60</v>
      </c>
      <c r="I284" s="12">
        <v>40</v>
      </c>
      <c r="J284" s="12">
        <v>20</v>
      </c>
      <c r="K284" s="6"/>
    </row>
    <row r="285" spans="1:11">
      <c r="A285" s="8">
        <v>283</v>
      </c>
      <c r="B285" s="6" t="s">
        <v>497</v>
      </c>
      <c r="C285" s="29">
        <v>112415</v>
      </c>
      <c r="D285" s="29" t="s">
        <v>572</v>
      </c>
      <c r="E285" s="29">
        <v>12449</v>
      </c>
      <c r="F285" s="29" t="s">
        <v>573</v>
      </c>
      <c r="G285" s="12">
        <v>60</v>
      </c>
      <c r="H285" s="12">
        <v>30</v>
      </c>
      <c r="I285" s="12">
        <v>20</v>
      </c>
      <c r="J285" s="12">
        <v>10</v>
      </c>
      <c r="K285" s="6"/>
    </row>
    <row r="286" spans="1:11">
      <c r="A286" s="8">
        <v>284</v>
      </c>
      <c r="B286" s="6" t="s">
        <v>497</v>
      </c>
      <c r="C286" s="29">
        <v>112415</v>
      </c>
      <c r="D286" s="29" t="s">
        <v>572</v>
      </c>
      <c r="E286" s="29">
        <v>4188</v>
      </c>
      <c r="F286" s="29" t="s">
        <v>574</v>
      </c>
      <c r="G286" s="12">
        <v>60</v>
      </c>
      <c r="H286" s="12">
        <v>30</v>
      </c>
      <c r="I286" s="12">
        <v>20</v>
      </c>
      <c r="J286" s="12">
        <v>10</v>
      </c>
      <c r="K286" s="6"/>
    </row>
    <row r="287" spans="1:11">
      <c r="A287" s="8">
        <v>285</v>
      </c>
      <c r="B287" s="6" t="s">
        <v>497</v>
      </c>
      <c r="C287" s="30">
        <v>113008</v>
      </c>
      <c r="D287" s="30" t="s">
        <v>575</v>
      </c>
      <c r="E287" s="29">
        <v>15849</v>
      </c>
      <c r="F287" s="31" t="s">
        <v>576</v>
      </c>
      <c r="G287" s="12">
        <v>60</v>
      </c>
      <c r="H287" s="12">
        <v>30</v>
      </c>
      <c r="I287" s="12">
        <v>20</v>
      </c>
      <c r="J287" s="12">
        <v>10</v>
      </c>
      <c r="K287" s="6"/>
    </row>
    <row r="288" spans="1:11">
      <c r="A288" s="8">
        <v>286</v>
      </c>
      <c r="B288" s="6" t="s">
        <v>497</v>
      </c>
      <c r="C288" s="30">
        <v>113008</v>
      </c>
      <c r="D288" s="30" t="s">
        <v>575</v>
      </c>
      <c r="E288" s="29">
        <v>11425</v>
      </c>
      <c r="F288" s="31" t="s">
        <v>577</v>
      </c>
      <c r="G288" s="12">
        <v>60</v>
      </c>
      <c r="H288" s="12">
        <v>30</v>
      </c>
      <c r="I288" s="12">
        <v>20</v>
      </c>
      <c r="J288" s="12">
        <v>10</v>
      </c>
      <c r="K288" s="6"/>
    </row>
    <row r="289" spans="1:11">
      <c r="A289" s="8">
        <v>287</v>
      </c>
      <c r="B289" s="6" t="s">
        <v>497</v>
      </c>
      <c r="C289" s="29">
        <v>117491</v>
      </c>
      <c r="D289" s="29" t="s">
        <v>578</v>
      </c>
      <c r="E289" s="29">
        <v>15145</v>
      </c>
      <c r="F289" s="29" t="s">
        <v>579</v>
      </c>
      <c r="G289" s="12">
        <v>120</v>
      </c>
      <c r="H289" s="12">
        <v>60</v>
      </c>
      <c r="I289" s="12">
        <v>30</v>
      </c>
      <c r="J289" s="12">
        <v>15</v>
      </c>
      <c r="K289" s="6"/>
    </row>
    <row r="290" spans="1:11">
      <c r="A290" s="8">
        <v>288</v>
      </c>
      <c r="B290" s="6" t="s">
        <v>497</v>
      </c>
      <c r="C290" s="29">
        <v>117491</v>
      </c>
      <c r="D290" s="29" t="s">
        <v>578</v>
      </c>
      <c r="E290" s="29">
        <v>12909</v>
      </c>
      <c r="F290" s="29" t="s">
        <v>580</v>
      </c>
      <c r="G290" s="12">
        <v>120</v>
      </c>
      <c r="H290" s="12">
        <v>60</v>
      </c>
      <c r="I290" s="12">
        <v>30</v>
      </c>
      <c r="J290" s="12">
        <v>15</v>
      </c>
      <c r="K290" s="6"/>
    </row>
    <row r="291" spans="1:11">
      <c r="A291" s="8">
        <v>289</v>
      </c>
      <c r="B291" s="6" t="s">
        <v>497</v>
      </c>
      <c r="C291" s="29">
        <v>118151</v>
      </c>
      <c r="D291" s="29" t="s">
        <v>581</v>
      </c>
      <c r="E291" s="29">
        <v>13279</v>
      </c>
      <c r="F291" s="29" t="s">
        <v>582</v>
      </c>
      <c r="G291" s="12">
        <v>80</v>
      </c>
      <c r="H291" s="12">
        <v>40</v>
      </c>
      <c r="I291" s="12">
        <v>20</v>
      </c>
      <c r="J291" s="12">
        <v>10</v>
      </c>
      <c r="K291" s="6"/>
    </row>
    <row r="292" spans="1:11">
      <c r="A292" s="8">
        <v>290</v>
      </c>
      <c r="B292" s="6" t="s">
        <v>497</v>
      </c>
      <c r="C292" s="29">
        <v>118151</v>
      </c>
      <c r="D292" s="29" t="s">
        <v>581</v>
      </c>
      <c r="E292" s="29">
        <v>28572</v>
      </c>
      <c r="F292" s="29" t="s">
        <v>583</v>
      </c>
      <c r="G292" s="12">
        <v>80</v>
      </c>
      <c r="H292" s="12">
        <v>40</v>
      </c>
      <c r="I292" s="12">
        <v>20</v>
      </c>
      <c r="J292" s="12">
        <v>10</v>
      </c>
      <c r="K292" s="6"/>
    </row>
    <row r="293" spans="1:11">
      <c r="A293" s="8">
        <v>291</v>
      </c>
      <c r="B293" s="6" t="s">
        <v>497</v>
      </c>
      <c r="C293" s="29">
        <v>298747</v>
      </c>
      <c r="D293" s="29" t="s">
        <v>584</v>
      </c>
      <c r="E293" s="29">
        <v>12990</v>
      </c>
      <c r="F293" s="29" t="s">
        <v>585</v>
      </c>
      <c r="G293" s="12">
        <v>30</v>
      </c>
      <c r="H293" s="12">
        <v>15</v>
      </c>
      <c r="I293" s="12">
        <v>10</v>
      </c>
      <c r="J293" s="12">
        <v>5</v>
      </c>
      <c r="K293" s="6"/>
    </row>
    <row r="294" spans="1:11">
      <c r="A294" s="8">
        <v>292</v>
      </c>
      <c r="B294" s="6" t="s">
        <v>497</v>
      </c>
      <c r="C294" s="29">
        <v>298747</v>
      </c>
      <c r="D294" s="29" t="s">
        <v>584</v>
      </c>
      <c r="E294" s="29">
        <v>5844</v>
      </c>
      <c r="F294" s="29" t="s">
        <v>586</v>
      </c>
      <c r="G294" s="12">
        <v>30</v>
      </c>
      <c r="H294" s="12">
        <v>15</v>
      </c>
      <c r="I294" s="12">
        <v>10</v>
      </c>
      <c r="J294" s="12">
        <v>5</v>
      </c>
      <c r="K294" s="6"/>
    </row>
    <row r="295" spans="1:11">
      <c r="A295" s="8">
        <v>293</v>
      </c>
      <c r="B295" s="32" t="s">
        <v>587</v>
      </c>
      <c r="C295" s="32">
        <v>2852</v>
      </c>
      <c r="D295" s="32" t="s">
        <v>588</v>
      </c>
      <c r="E295" s="32">
        <v>9320</v>
      </c>
      <c r="F295" s="32" t="s">
        <v>589</v>
      </c>
      <c r="G295" s="32">
        <v>80</v>
      </c>
      <c r="H295" s="33">
        <v>40</v>
      </c>
      <c r="I295" s="33">
        <v>30</v>
      </c>
      <c r="J295" s="33">
        <v>15</v>
      </c>
      <c r="K295" s="33"/>
    </row>
    <row r="296" spans="1:11">
      <c r="A296" s="8">
        <v>294</v>
      </c>
      <c r="B296" s="32" t="s">
        <v>587</v>
      </c>
      <c r="C296" s="32">
        <v>2852</v>
      </c>
      <c r="D296" s="32" t="s">
        <v>588</v>
      </c>
      <c r="E296" s="32">
        <v>14840</v>
      </c>
      <c r="F296" s="32" t="s">
        <v>590</v>
      </c>
      <c r="G296" s="32">
        <v>80</v>
      </c>
      <c r="H296" s="33">
        <v>40</v>
      </c>
      <c r="I296" s="33">
        <v>30</v>
      </c>
      <c r="J296" s="33">
        <v>15</v>
      </c>
      <c r="K296" s="33"/>
    </row>
    <row r="297" spans="1:11">
      <c r="A297" s="8">
        <v>295</v>
      </c>
      <c r="B297" s="32" t="s">
        <v>587</v>
      </c>
      <c r="C297" s="32">
        <v>123007</v>
      </c>
      <c r="D297" s="32" t="s">
        <v>591</v>
      </c>
      <c r="E297" s="32">
        <v>4028</v>
      </c>
      <c r="F297" s="32" t="s">
        <v>592</v>
      </c>
      <c r="G297" s="32">
        <v>60</v>
      </c>
      <c r="H297" s="33">
        <v>60</v>
      </c>
      <c r="I297" s="33">
        <v>20</v>
      </c>
      <c r="J297" s="33">
        <v>20</v>
      </c>
      <c r="K297" s="33"/>
    </row>
    <row r="298" spans="1:11">
      <c r="A298" s="8">
        <v>296</v>
      </c>
      <c r="B298" s="32" t="s">
        <v>587</v>
      </c>
      <c r="C298" s="32">
        <v>2844</v>
      </c>
      <c r="D298" s="32" t="s">
        <v>593</v>
      </c>
      <c r="E298" s="32">
        <v>15035</v>
      </c>
      <c r="F298" s="32" t="s">
        <v>594</v>
      </c>
      <c r="G298" s="32">
        <v>60</v>
      </c>
      <c r="H298" s="33">
        <v>30</v>
      </c>
      <c r="I298" s="33">
        <v>20</v>
      </c>
      <c r="J298" s="33">
        <v>10</v>
      </c>
      <c r="K298" s="33"/>
    </row>
    <row r="299" spans="1:11">
      <c r="A299" s="8">
        <v>297</v>
      </c>
      <c r="B299" s="32" t="s">
        <v>587</v>
      </c>
      <c r="C299" s="32">
        <v>2844</v>
      </c>
      <c r="D299" s="32" t="s">
        <v>593</v>
      </c>
      <c r="E299" s="32">
        <v>11142</v>
      </c>
      <c r="F299" s="32" t="s">
        <v>595</v>
      </c>
      <c r="G299" s="32">
        <v>60</v>
      </c>
      <c r="H299" s="33">
        <v>30</v>
      </c>
      <c r="I299" s="33">
        <v>20</v>
      </c>
      <c r="J299" s="33">
        <v>10</v>
      </c>
      <c r="K299" s="33"/>
    </row>
    <row r="300" spans="1:11">
      <c r="A300" s="8">
        <v>298</v>
      </c>
      <c r="B300" s="32" t="s">
        <v>587</v>
      </c>
      <c r="C300" s="32">
        <v>2854</v>
      </c>
      <c r="D300" s="32" t="s">
        <v>596</v>
      </c>
      <c r="E300" s="32">
        <v>6752</v>
      </c>
      <c r="F300" s="32" t="s">
        <v>597</v>
      </c>
      <c r="G300" s="32">
        <v>80</v>
      </c>
      <c r="H300" s="33">
        <v>40</v>
      </c>
      <c r="I300" s="33">
        <v>30</v>
      </c>
      <c r="J300" s="33">
        <v>15</v>
      </c>
      <c r="K300" s="33"/>
    </row>
    <row r="301" spans="1:11">
      <c r="A301" s="8">
        <v>299</v>
      </c>
      <c r="B301" s="32" t="s">
        <v>587</v>
      </c>
      <c r="C301" s="32">
        <v>2854</v>
      </c>
      <c r="D301" s="32" t="s">
        <v>596</v>
      </c>
      <c r="E301" s="32">
        <v>11627</v>
      </c>
      <c r="F301" s="32" t="s">
        <v>598</v>
      </c>
      <c r="G301" s="32">
        <v>80</v>
      </c>
      <c r="H301" s="33">
        <v>40</v>
      </c>
      <c r="I301" s="33">
        <v>30</v>
      </c>
      <c r="J301" s="33">
        <v>15</v>
      </c>
      <c r="K301" s="33"/>
    </row>
    <row r="302" spans="1:11">
      <c r="A302" s="8">
        <v>300</v>
      </c>
      <c r="B302" s="32" t="s">
        <v>587</v>
      </c>
      <c r="C302" s="32">
        <v>2873</v>
      </c>
      <c r="D302" s="32" t="s">
        <v>599</v>
      </c>
      <c r="E302" s="32">
        <v>15224</v>
      </c>
      <c r="F302" s="32" t="s">
        <v>600</v>
      </c>
      <c r="G302" s="32">
        <v>80</v>
      </c>
      <c r="H302" s="33">
        <v>40</v>
      </c>
      <c r="I302" s="33">
        <v>20</v>
      </c>
      <c r="J302" s="33">
        <v>10</v>
      </c>
      <c r="K302" s="33"/>
    </row>
    <row r="303" spans="1:11">
      <c r="A303" s="8">
        <v>301</v>
      </c>
      <c r="B303" s="32" t="s">
        <v>587</v>
      </c>
      <c r="C303" s="32">
        <v>2873</v>
      </c>
      <c r="D303" s="32" t="s">
        <v>599</v>
      </c>
      <c r="E303" s="32">
        <v>15232</v>
      </c>
      <c r="F303" s="32" t="s">
        <v>601</v>
      </c>
      <c r="G303" s="32">
        <v>80</v>
      </c>
      <c r="H303" s="33">
        <v>40</v>
      </c>
      <c r="I303" s="33">
        <v>20</v>
      </c>
      <c r="J303" s="33">
        <v>10</v>
      </c>
      <c r="K303" s="33"/>
    </row>
    <row r="304" spans="1:11">
      <c r="A304" s="8">
        <v>302</v>
      </c>
      <c r="B304" s="32" t="s">
        <v>587</v>
      </c>
      <c r="C304" s="32">
        <v>104533</v>
      </c>
      <c r="D304" s="32" t="s">
        <v>602</v>
      </c>
      <c r="E304" s="32">
        <v>6473</v>
      </c>
      <c r="F304" s="32" t="s">
        <v>603</v>
      </c>
      <c r="G304" s="32">
        <v>80</v>
      </c>
      <c r="H304" s="33">
        <v>40</v>
      </c>
      <c r="I304" s="33">
        <v>30</v>
      </c>
      <c r="J304" s="33">
        <v>15</v>
      </c>
      <c r="K304" s="33"/>
    </row>
    <row r="305" spans="1:11">
      <c r="A305" s="8">
        <v>303</v>
      </c>
      <c r="B305" s="32" t="s">
        <v>587</v>
      </c>
      <c r="C305" s="32">
        <v>104533</v>
      </c>
      <c r="D305" s="32" t="s">
        <v>602</v>
      </c>
      <c r="E305" s="32">
        <v>4081</v>
      </c>
      <c r="F305" s="32" t="s">
        <v>604</v>
      </c>
      <c r="G305" s="32">
        <v>80</v>
      </c>
      <c r="H305" s="33">
        <v>40</v>
      </c>
      <c r="I305" s="33">
        <v>30</v>
      </c>
      <c r="J305" s="33">
        <v>15</v>
      </c>
      <c r="K305" s="33"/>
    </row>
    <row r="306" spans="1:11">
      <c r="A306" s="8">
        <v>304</v>
      </c>
      <c r="B306" s="32" t="s">
        <v>587</v>
      </c>
      <c r="C306" s="32">
        <v>2875</v>
      </c>
      <c r="D306" s="32" t="s">
        <v>605</v>
      </c>
      <c r="E306" s="32">
        <v>6733</v>
      </c>
      <c r="F306" s="32" t="s">
        <v>606</v>
      </c>
      <c r="G306" s="32">
        <v>120</v>
      </c>
      <c r="H306" s="33">
        <v>60</v>
      </c>
      <c r="I306" s="33">
        <v>40</v>
      </c>
      <c r="J306" s="33">
        <v>20</v>
      </c>
      <c r="K306" s="33"/>
    </row>
    <row r="307" spans="1:11">
      <c r="A307" s="8">
        <v>305</v>
      </c>
      <c r="B307" s="32" t="s">
        <v>587</v>
      </c>
      <c r="C307" s="32">
        <v>2875</v>
      </c>
      <c r="D307" s="32" t="s">
        <v>605</v>
      </c>
      <c r="E307" s="32">
        <v>14106</v>
      </c>
      <c r="F307" s="32" t="s">
        <v>607</v>
      </c>
      <c r="G307" s="32">
        <v>120</v>
      </c>
      <c r="H307" s="33">
        <v>60</v>
      </c>
      <c r="I307" s="33">
        <v>40</v>
      </c>
      <c r="J307" s="33">
        <v>20</v>
      </c>
      <c r="K307" s="33"/>
    </row>
    <row r="308" spans="1:11">
      <c r="A308" s="8">
        <v>306</v>
      </c>
      <c r="B308" s="32" t="s">
        <v>587</v>
      </c>
      <c r="C308" s="32">
        <v>2851</v>
      </c>
      <c r="D308" s="32" t="s">
        <v>608</v>
      </c>
      <c r="E308" s="32">
        <v>6148</v>
      </c>
      <c r="F308" s="32" t="s">
        <v>609</v>
      </c>
      <c r="G308" s="32">
        <v>60</v>
      </c>
      <c r="H308" s="33">
        <v>30</v>
      </c>
      <c r="I308" s="33">
        <v>20</v>
      </c>
      <c r="J308" s="33">
        <v>10</v>
      </c>
      <c r="K308" s="33"/>
    </row>
    <row r="309" spans="1:11">
      <c r="A309" s="8">
        <v>307</v>
      </c>
      <c r="B309" s="32" t="s">
        <v>587</v>
      </c>
      <c r="C309" s="32">
        <v>2851</v>
      </c>
      <c r="D309" s="32" t="s">
        <v>608</v>
      </c>
      <c r="E309" s="32">
        <v>6232</v>
      </c>
      <c r="F309" s="32" t="s">
        <v>610</v>
      </c>
      <c r="G309" s="32">
        <v>60</v>
      </c>
      <c r="H309" s="33">
        <v>30</v>
      </c>
      <c r="I309" s="33">
        <v>20</v>
      </c>
      <c r="J309" s="33">
        <v>10</v>
      </c>
      <c r="K309" s="33"/>
    </row>
    <row r="310" spans="1:11">
      <c r="A310" s="8">
        <v>308</v>
      </c>
      <c r="B310" s="32" t="s">
        <v>587</v>
      </c>
      <c r="C310" s="32">
        <v>122718</v>
      </c>
      <c r="D310" s="32" t="s">
        <v>611</v>
      </c>
      <c r="E310" s="32">
        <v>16492</v>
      </c>
      <c r="F310" s="34" t="s">
        <v>612</v>
      </c>
      <c r="G310" s="32">
        <v>30</v>
      </c>
      <c r="H310" s="33">
        <v>30</v>
      </c>
      <c r="I310" s="33">
        <v>10</v>
      </c>
      <c r="J310" s="33">
        <v>10</v>
      </c>
      <c r="K310" s="33"/>
    </row>
    <row r="311" spans="1:11">
      <c r="A311" s="8">
        <v>309</v>
      </c>
      <c r="B311" s="32" t="s">
        <v>587</v>
      </c>
      <c r="C311" s="32">
        <v>117923</v>
      </c>
      <c r="D311" s="32" t="s">
        <v>613</v>
      </c>
      <c r="E311" s="32">
        <v>13969</v>
      </c>
      <c r="F311" s="32" t="s">
        <v>614</v>
      </c>
      <c r="G311" s="32">
        <v>60</v>
      </c>
      <c r="H311" s="33">
        <v>30</v>
      </c>
      <c r="I311" s="33">
        <v>20</v>
      </c>
      <c r="J311" s="33">
        <v>10</v>
      </c>
      <c r="K311" s="33"/>
    </row>
    <row r="312" spans="1:11">
      <c r="A312" s="8">
        <v>310</v>
      </c>
      <c r="B312" s="32" t="s">
        <v>587</v>
      </c>
      <c r="C312" s="32">
        <v>117923</v>
      </c>
      <c r="D312" s="32" t="s">
        <v>613</v>
      </c>
      <c r="E312" s="32">
        <v>13644</v>
      </c>
      <c r="F312" s="32" t="s">
        <v>615</v>
      </c>
      <c r="G312" s="32">
        <v>60</v>
      </c>
      <c r="H312" s="33">
        <v>30</v>
      </c>
      <c r="I312" s="33">
        <v>20</v>
      </c>
      <c r="J312" s="33">
        <v>10</v>
      </c>
      <c r="K312" s="33"/>
    </row>
    <row r="313" spans="1:11">
      <c r="A313" s="8">
        <v>311</v>
      </c>
      <c r="B313" s="32" t="s">
        <v>587</v>
      </c>
      <c r="C313" s="32">
        <v>2874</v>
      </c>
      <c r="D313" s="32" t="s">
        <v>616</v>
      </c>
      <c r="E313" s="32">
        <v>14740</v>
      </c>
      <c r="F313" s="32" t="s">
        <v>617</v>
      </c>
      <c r="G313" s="32">
        <v>80</v>
      </c>
      <c r="H313" s="33">
        <v>40</v>
      </c>
      <c r="I313" s="33">
        <v>30</v>
      </c>
      <c r="J313" s="33">
        <v>15</v>
      </c>
      <c r="K313" s="33"/>
    </row>
    <row r="314" spans="1:11">
      <c r="A314" s="8">
        <v>312</v>
      </c>
      <c r="B314" s="32" t="s">
        <v>587</v>
      </c>
      <c r="C314" s="32">
        <v>2874</v>
      </c>
      <c r="D314" s="32" t="s">
        <v>616</v>
      </c>
      <c r="E314" s="32">
        <v>11903</v>
      </c>
      <c r="F314" s="32" t="s">
        <v>618</v>
      </c>
      <c r="G314" s="32">
        <v>80</v>
      </c>
      <c r="H314" s="33">
        <v>40</v>
      </c>
      <c r="I314" s="33">
        <v>30</v>
      </c>
      <c r="J314" s="33">
        <v>15</v>
      </c>
      <c r="K314" s="33"/>
    </row>
    <row r="315" spans="1:11">
      <c r="A315" s="8">
        <v>313</v>
      </c>
      <c r="B315" s="32" t="s">
        <v>587</v>
      </c>
      <c r="C315" s="32">
        <v>2853</v>
      </c>
      <c r="D315" s="32" t="s">
        <v>619</v>
      </c>
      <c r="E315" s="32">
        <v>7687</v>
      </c>
      <c r="F315" s="32" t="s">
        <v>620</v>
      </c>
      <c r="G315" s="32">
        <v>60</v>
      </c>
      <c r="H315" s="33">
        <v>30</v>
      </c>
      <c r="I315" s="33">
        <v>20</v>
      </c>
      <c r="J315" s="33">
        <v>20</v>
      </c>
      <c r="K315" s="33"/>
    </row>
    <row r="316" spans="1:11">
      <c r="A316" s="8">
        <v>314</v>
      </c>
      <c r="B316" s="32" t="s">
        <v>587</v>
      </c>
      <c r="C316" s="32">
        <v>2853</v>
      </c>
      <c r="D316" s="32" t="s">
        <v>619</v>
      </c>
      <c r="E316" s="34">
        <v>28504</v>
      </c>
      <c r="F316" s="34" t="s">
        <v>621</v>
      </c>
      <c r="G316" s="32">
        <v>60</v>
      </c>
      <c r="H316" s="33">
        <v>30</v>
      </c>
      <c r="I316" s="33">
        <v>20</v>
      </c>
      <c r="J316" s="33">
        <v>20</v>
      </c>
      <c r="K316" s="33"/>
    </row>
    <row r="317" spans="1:11">
      <c r="A317" s="8">
        <v>315</v>
      </c>
      <c r="B317" s="32" t="s">
        <v>587</v>
      </c>
      <c r="C317" s="32">
        <v>107728</v>
      </c>
      <c r="D317" s="32" t="s">
        <v>622</v>
      </c>
      <c r="E317" s="32">
        <v>13397</v>
      </c>
      <c r="F317" s="32" t="s">
        <v>623</v>
      </c>
      <c r="G317" s="32">
        <v>80</v>
      </c>
      <c r="H317" s="33">
        <v>40</v>
      </c>
      <c r="I317" s="33">
        <v>30</v>
      </c>
      <c r="J317" s="33">
        <v>15</v>
      </c>
      <c r="K317" s="33"/>
    </row>
    <row r="318" spans="1:11">
      <c r="A318" s="8">
        <v>316</v>
      </c>
      <c r="B318" s="32" t="s">
        <v>587</v>
      </c>
      <c r="C318" s="32">
        <v>107728</v>
      </c>
      <c r="D318" s="32" t="s">
        <v>622</v>
      </c>
      <c r="E318" s="32">
        <v>6731</v>
      </c>
      <c r="F318" s="32" t="s">
        <v>624</v>
      </c>
      <c r="G318" s="32">
        <v>80</v>
      </c>
      <c r="H318" s="33">
        <v>40</v>
      </c>
      <c r="I318" s="33">
        <v>30</v>
      </c>
      <c r="J318" s="33">
        <v>15</v>
      </c>
      <c r="K318" s="33"/>
    </row>
  </sheetData>
  <autoFilter xmlns:etc="http://www.wps.cn/officeDocument/2017/etCustomData" ref="A2:K294" etc:filterBottomFollowUsedRange="0">
    <sortState ref="A2:K294">
      <sortCondition ref="D2"/>
    </sortState>
    <extLst/>
  </autoFilter>
  <mergeCells count="1">
    <mergeCell ref="A1:K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44"/>
  <sheetViews>
    <sheetView workbookViewId="0">
      <selection activeCell="F8" sqref="F8"/>
    </sheetView>
  </sheetViews>
  <sheetFormatPr defaultColWidth="9" defaultRowHeight="13.5" outlineLevelCol="2"/>
  <cols>
    <col min="1" max="1" width="9.625"/>
    <col min="2" max="3" width="24.5"/>
  </cols>
  <sheetData>
    <row r="3" spans="1:3">
      <c r="A3" t="s">
        <v>2</v>
      </c>
      <c r="B3" t="s">
        <v>625</v>
      </c>
      <c r="C3" t="s">
        <v>626</v>
      </c>
    </row>
    <row r="4" spans="1:3">
      <c r="A4">
        <v>1950</v>
      </c>
      <c r="B4">
        <v>40</v>
      </c>
      <c r="C4">
        <v>10</v>
      </c>
    </row>
    <row r="5" spans="1:3">
      <c r="A5">
        <v>2113</v>
      </c>
      <c r="B5">
        <v>120</v>
      </c>
      <c r="C5">
        <v>40</v>
      </c>
    </row>
    <row r="6" spans="1:3">
      <c r="A6">
        <v>2153</v>
      </c>
      <c r="B6">
        <v>80</v>
      </c>
      <c r="C6">
        <v>20</v>
      </c>
    </row>
    <row r="7" spans="1:3">
      <c r="A7">
        <v>2274</v>
      </c>
      <c r="B7">
        <v>30</v>
      </c>
      <c r="C7">
        <v>10</v>
      </c>
    </row>
    <row r="8" spans="1:3">
      <c r="A8">
        <v>2304</v>
      </c>
      <c r="B8">
        <v>80</v>
      </c>
      <c r="C8">
        <v>30</v>
      </c>
    </row>
    <row r="9" spans="1:3">
      <c r="A9">
        <v>2326</v>
      </c>
      <c r="B9">
        <v>40</v>
      </c>
      <c r="C9">
        <v>10</v>
      </c>
    </row>
    <row r="10" spans="1:3">
      <c r="A10">
        <v>2408</v>
      </c>
      <c r="B10">
        <v>30</v>
      </c>
      <c r="C10">
        <v>10</v>
      </c>
    </row>
    <row r="11" spans="1:3">
      <c r="A11">
        <v>2409</v>
      </c>
      <c r="B11">
        <v>60</v>
      </c>
      <c r="C11">
        <v>20</v>
      </c>
    </row>
    <row r="12" spans="1:3">
      <c r="A12">
        <v>2414</v>
      </c>
      <c r="B12">
        <v>80</v>
      </c>
      <c r="C12">
        <v>30</v>
      </c>
    </row>
    <row r="13" spans="1:3">
      <c r="A13">
        <v>2422</v>
      </c>
      <c r="B13">
        <v>80</v>
      </c>
      <c r="C13">
        <v>30</v>
      </c>
    </row>
    <row r="14" spans="1:3">
      <c r="A14">
        <v>2443</v>
      </c>
      <c r="B14">
        <v>120</v>
      </c>
      <c r="C14">
        <v>40</v>
      </c>
    </row>
    <row r="15" spans="1:3">
      <c r="A15">
        <v>2451</v>
      </c>
      <c r="B15">
        <v>120</v>
      </c>
      <c r="C15">
        <v>40</v>
      </c>
    </row>
    <row r="16" spans="1:3">
      <c r="A16">
        <v>2466</v>
      </c>
      <c r="B16">
        <v>100</v>
      </c>
      <c r="C16">
        <v>30</v>
      </c>
    </row>
    <row r="17" spans="1:3">
      <c r="A17">
        <v>2471</v>
      </c>
      <c r="B17">
        <v>120</v>
      </c>
      <c r="C17">
        <v>40</v>
      </c>
    </row>
    <row r="18" spans="1:3">
      <c r="A18">
        <v>2479</v>
      </c>
      <c r="B18">
        <v>120</v>
      </c>
      <c r="C18">
        <v>40</v>
      </c>
    </row>
    <row r="19" spans="1:3">
      <c r="A19">
        <v>2483</v>
      </c>
      <c r="B19">
        <v>120</v>
      </c>
      <c r="C19">
        <v>40</v>
      </c>
    </row>
    <row r="20" spans="1:3">
      <c r="A20">
        <v>2497</v>
      </c>
      <c r="B20">
        <v>80</v>
      </c>
      <c r="C20">
        <v>30</v>
      </c>
    </row>
    <row r="21" spans="1:3">
      <c r="A21">
        <v>2512</v>
      </c>
      <c r="B21">
        <v>120</v>
      </c>
      <c r="C21">
        <v>40</v>
      </c>
    </row>
    <row r="22" spans="1:3">
      <c r="A22">
        <v>2520</v>
      </c>
      <c r="B22">
        <v>120</v>
      </c>
      <c r="C22">
        <v>40</v>
      </c>
    </row>
    <row r="23" spans="1:3">
      <c r="A23">
        <v>2526</v>
      </c>
      <c r="B23">
        <v>120</v>
      </c>
      <c r="C23">
        <v>40</v>
      </c>
    </row>
    <row r="24" spans="1:3">
      <c r="A24">
        <v>2527</v>
      </c>
      <c r="B24">
        <v>120</v>
      </c>
      <c r="C24">
        <v>40</v>
      </c>
    </row>
    <row r="25" spans="1:3">
      <c r="A25">
        <v>2559</v>
      </c>
      <c r="B25">
        <v>120</v>
      </c>
      <c r="C25">
        <v>40</v>
      </c>
    </row>
    <row r="26" spans="1:3">
      <c r="A26">
        <v>2573</v>
      </c>
      <c r="B26">
        <v>120</v>
      </c>
      <c r="C26">
        <v>40</v>
      </c>
    </row>
    <row r="27" spans="1:3">
      <c r="A27">
        <v>2595</v>
      </c>
      <c r="B27">
        <v>150</v>
      </c>
      <c r="C27">
        <v>60</v>
      </c>
    </row>
    <row r="28" spans="1:3">
      <c r="A28">
        <v>2713</v>
      </c>
      <c r="B28">
        <v>60</v>
      </c>
      <c r="C28">
        <v>20</v>
      </c>
    </row>
    <row r="29" spans="1:3">
      <c r="A29">
        <v>2714</v>
      </c>
      <c r="B29">
        <v>80</v>
      </c>
      <c r="C29">
        <v>20</v>
      </c>
    </row>
    <row r="30" spans="1:3">
      <c r="A30">
        <v>2715</v>
      </c>
      <c r="B30">
        <v>80</v>
      </c>
      <c r="C30">
        <v>20</v>
      </c>
    </row>
    <row r="31" spans="1:3">
      <c r="A31">
        <v>2717</v>
      </c>
      <c r="B31">
        <v>80</v>
      </c>
      <c r="C31">
        <v>30</v>
      </c>
    </row>
    <row r="32" spans="1:3">
      <c r="A32">
        <v>2722</v>
      </c>
      <c r="B32">
        <v>100</v>
      </c>
      <c r="C32">
        <v>30</v>
      </c>
    </row>
    <row r="33" spans="1:3">
      <c r="A33">
        <v>2729</v>
      </c>
      <c r="B33">
        <v>120</v>
      </c>
      <c r="C33">
        <v>40</v>
      </c>
    </row>
    <row r="34" spans="1:3">
      <c r="A34">
        <v>2730</v>
      </c>
      <c r="B34">
        <v>120</v>
      </c>
      <c r="C34">
        <v>40</v>
      </c>
    </row>
    <row r="35" spans="1:3">
      <c r="A35">
        <v>2735</v>
      </c>
      <c r="B35">
        <v>120</v>
      </c>
      <c r="C35">
        <v>40</v>
      </c>
    </row>
    <row r="36" spans="1:3">
      <c r="A36">
        <v>2738</v>
      </c>
      <c r="B36">
        <v>120</v>
      </c>
      <c r="C36">
        <v>40</v>
      </c>
    </row>
    <row r="37" spans="1:3">
      <c r="A37">
        <v>2741</v>
      </c>
      <c r="B37">
        <v>120</v>
      </c>
      <c r="C37">
        <v>40</v>
      </c>
    </row>
    <row r="38" spans="1:3">
      <c r="A38">
        <v>2751</v>
      </c>
      <c r="B38">
        <v>80</v>
      </c>
      <c r="C38">
        <v>30</v>
      </c>
    </row>
    <row r="39" spans="1:3">
      <c r="A39">
        <v>2755</v>
      </c>
      <c r="B39">
        <v>120</v>
      </c>
      <c r="C39">
        <v>40</v>
      </c>
    </row>
    <row r="40" spans="1:3">
      <c r="A40">
        <v>2757</v>
      </c>
      <c r="B40">
        <v>120</v>
      </c>
      <c r="C40">
        <v>40</v>
      </c>
    </row>
    <row r="41" spans="1:3">
      <c r="A41">
        <v>2771</v>
      </c>
      <c r="B41">
        <v>80</v>
      </c>
      <c r="C41">
        <v>20</v>
      </c>
    </row>
    <row r="42" spans="1:3">
      <c r="A42">
        <v>2778</v>
      </c>
      <c r="B42">
        <v>80</v>
      </c>
      <c r="C42">
        <v>30</v>
      </c>
    </row>
    <row r="43" spans="1:3">
      <c r="A43">
        <v>2791</v>
      </c>
      <c r="B43">
        <v>120</v>
      </c>
      <c r="C43">
        <v>40</v>
      </c>
    </row>
    <row r="44" spans="1:3">
      <c r="A44">
        <v>2797</v>
      </c>
      <c r="B44">
        <v>100</v>
      </c>
      <c r="C44">
        <v>30</v>
      </c>
    </row>
    <row r="45" spans="1:3">
      <c r="A45">
        <v>2802</v>
      </c>
      <c r="B45">
        <v>120</v>
      </c>
      <c r="C45">
        <v>40</v>
      </c>
    </row>
    <row r="46" spans="1:3">
      <c r="A46">
        <v>2804</v>
      </c>
      <c r="B46">
        <v>100</v>
      </c>
      <c r="C46">
        <v>30</v>
      </c>
    </row>
    <row r="47" spans="1:3">
      <c r="A47">
        <v>2808</v>
      </c>
      <c r="B47">
        <v>80</v>
      </c>
      <c r="C47">
        <v>30</v>
      </c>
    </row>
    <row r="48" spans="1:3">
      <c r="A48">
        <v>2813</v>
      </c>
      <c r="B48">
        <v>80</v>
      </c>
      <c r="C48">
        <v>30</v>
      </c>
    </row>
    <row r="49" spans="1:3">
      <c r="A49">
        <v>2816</v>
      </c>
      <c r="B49">
        <v>80</v>
      </c>
      <c r="C49">
        <v>30</v>
      </c>
    </row>
    <row r="50" spans="1:3">
      <c r="A50">
        <v>2817</v>
      </c>
      <c r="B50">
        <v>120</v>
      </c>
      <c r="C50">
        <v>40</v>
      </c>
    </row>
    <row r="51" spans="1:3">
      <c r="A51">
        <v>2819</v>
      </c>
      <c r="B51">
        <v>80</v>
      </c>
      <c r="C51">
        <v>30</v>
      </c>
    </row>
    <row r="52" spans="1:3">
      <c r="A52">
        <v>2820</v>
      </c>
      <c r="B52">
        <v>120</v>
      </c>
      <c r="C52">
        <v>40</v>
      </c>
    </row>
    <row r="53" spans="1:3">
      <c r="A53">
        <v>2826</v>
      </c>
      <c r="B53">
        <v>80</v>
      </c>
      <c r="C53">
        <v>30</v>
      </c>
    </row>
    <row r="54" spans="1:3">
      <c r="A54">
        <v>2834</v>
      </c>
      <c r="B54">
        <v>120</v>
      </c>
      <c r="C54">
        <v>40</v>
      </c>
    </row>
    <row r="55" spans="1:3">
      <c r="A55">
        <v>2839</v>
      </c>
      <c r="B55">
        <v>30</v>
      </c>
      <c r="C55">
        <v>10</v>
      </c>
    </row>
    <row r="56" spans="1:3">
      <c r="A56">
        <v>2844</v>
      </c>
      <c r="B56">
        <v>20</v>
      </c>
      <c r="C56">
        <v>20</v>
      </c>
    </row>
    <row r="57" spans="1:3">
      <c r="A57">
        <v>2851</v>
      </c>
      <c r="B57">
        <v>20</v>
      </c>
      <c r="C57">
        <v>20</v>
      </c>
    </row>
    <row r="58" spans="1:3">
      <c r="A58">
        <v>2852</v>
      </c>
      <c r="B58">
        <v>30</v>
      </c>
      <c r="C58">
        <v>30</v>
      </c>
    </row>
    <row r="59" spans="1:3">
      <c r="A59">
        <v>2853</v>
      </c>
      <c r="B59">
        <v>40</v>
      </c>
      <c r="C59">
        <v>40</v>
      </c>
    </row>
    <row r="60" spans="1:3">
      <c r="A60">
        <v>2854</v>
      </c>
      <c r="B60">
        <v>30</v>
      </c>
      <c r="C60">
        <v>30</v>
      </c>
    </row>
    <row r="61" spans="1:3">
      <c r="A61">
        <v>2865</v>
      </c>
      <c r="B61">
        <v>80</v>
      </c>
      <c r="C61">
        <v>30</v>
      </c>
    </row>
    <row r="62" spans="1:3">
      <c r="A62">
        <v>2873</v>
      </c>
      <c r="B62">
        <v>20</v>
      </c>
      <c r="C62">
        <v>20</v>
      </c>
    </row>
    <row r="63" spans="1:3">
      <c r="A63">
        <v>2874</v>
      </c>
      <c r="B63">
        <v>30</v>
      </c>
      <c r="C63">
        <v>30</v>
      </c>
    </row>
    <row r="64" spans="1:3">
      <c r="A64">
        <v>2875</v>
      </c>
      <c r="B64">
        <v>40</v>
      </c>
      <c r="C64">
        <v>40</v>
      </c>
    </row>
    <row r="65" spans="1:3">
      <c r="A65">
        <v>2876</v>
      </c>
      <c r="B65">
        <v>100</v>
      </c>
      <c r="C65">
        <v>30</v>
      </c>
    </row>
    <row r="66" spans="1:3">
      <c r="A66">
        <v>2877</v>
      </c>
      <c r="B66">
        <v>120</v>
      </c>
      <c r="C66">
        <v>40</v>
      </c>
    </row>
    <row r="67" spans="1:3">
      <c r="A67">
        <v>2881</v>
      </c>
      <c r="B67">
        <v>120</v>
      </c>
      <c r="C67">
        <v>40</v>
      </c>
    </row>
    <row r="68" spans="1:3">
      <c r="A68">
        <v>2883</v>
      </c>
      <c r="B68">
        <v>60</v>
      </c>
      <c r="C68">
        <v>20</v>
      </c>
    </row>
    <row r="69" spans="1:3">
      <c r="A69">
        <v>2886</v>
      </c>
      <c r="B69">
        <v>80</v>
      </c>
      <c r="C69">
        <v>30</v>
      </c>
    </row>
    <row r="70" spans="1:3">
      <c r="A70">
        <v>2888</v>
      </c>
      <c r="B70">
        <v>60</v>
      </c>
      <c r="C70">
        <v>20</v>
      </c>
    </row>
    <row r="71" spans="1:3">
      <c r="A71">
        <v>2893</v>
      </c>
      <c r="B71">
        <v>120</v>
      </c>
      <c r="C71">
        <v>30</v>
      </c>
    </row>
    <row r="72" spans="1:3">
      <c r="A72">
        <v>2894</v>
      </c>
      <c r="B72">
        <v>50</v>
      </c>
      <c r="C72">
        <v>20</v>
      </c>
    </row>
    <row r="73" spans="1:3">
      <c r="A73">
        <v>2901</v>
      </c>
      <c r="B73">
        <v>60</v>
      </c>
      <c r="C73">
        <v>20</v>
      </c>
    </row>
    <row r="74" spans="1:3">
      <c r="A74">
        <v>2904</v>
      </c>
      <c r="B74">
        <v>120</v>
      </c>
      <c r="C74">
        <v>30</v>
      </c>
    </row>
    <row r="75" spans="1:3">
      <c r="A75">
        <v>2905</v>
      </c>
      <c r="B75">
        <v>30</v>
      </c>
      <c r="C75">
        <v>10</v>
      </c>
    </row>
    <row r="76" spans="1:3">
      <c r="A76">
        <v>2907</v>
      </c>
      <c r="B76">
        <v>80</v>
      </c>
      <c r="C76">
        <v>30</v>
      </c>
    </row>
    <row r="77" spans="1:3">
      <c r="A77">
        <v>2910</v>
      </c>
      <c r="B77">
        <v>80</v>
      </c>
      <c r="C77">
        <v>20</v>
      </c>
    </row>
    <row r="78" spans="1:3">
      <c r="A78">
        <v>2914</v>
      </c>
      <c r="B78">
        <v>120</v>
      </c>
      <c r="C78">
        <v>40</v>
      </c>
    </row>
    <row r="79" spans="1:3">
      <c r="A79">
        <v>2916</v>
      </c>
      <c r="B79">
        <v>80</v>
      </c>
      <c r="C79">
        <v>30</v>
      </c>
    </row>
    <row r="80" spans="1:3">
      <c r="A80">
        <v>9138</v>
      </c>
      <c r="B80">
        <v>40</v>
      </c>
      <c r="C80">
        <v>10</v>
      </c>
    </row>
    <row r="81" spans="1:3">
      <c r="A81">
        <v>101453</v>
      </c>
      <c r="B81">
        <v>80.0000000000001</v>
      </c>
      <c r="C81">
        <v>30</v>
      </c>
    </row>
    <row r="82" spans="1:3">
      <c r="A82">
        <v>102479</v>
      </c>
      <c r="B82">
        <v>60</v>
      </c>
      <c r="C82">
        <v>20</v>
      </c>
    </row>
    <row r="83" spans="1:3">
      <c r="A83">
        <v>102564</v>
      </c>
      <c r="B83">
        <v>60</v>
      </c>
      <c r="C83">
        <v>20</v>
      </c>
    </row>
    <row r="84" spans="1:3">
      <c r="A84">
        <v>102565</v>
      </c>
      <c r="B84">
        <v>120</v>
      </c>
      <c r="C84">
        <v>30</v>
      </c>
    </row>
    <row r="85" spans="1:3">
      <c r="A85">
        <v>102567</v>
      </c>
      <c r="B85">
        <v>80</v>
      </c>
      <c r="C85">
        <v>20</v>
      </c>
    </row>
    <row r="86" spans="1:3">
      <c r="A86">
        <v>102934</v>
      </c>
      <c r="B86">
        <v>100</v>
      </c>
      <c r="C86">
        <v>30</v>
      </c>
    </row>
    <row r="87" spans="1:3">
      <c r="A87">
        <v>102935</v>
      </c>
      <c r="B87">
        <v>80</v>
      </c>
      <c r="C87">
        <v>30</v>
      </c>
    </row>
    <row r="88" spans="1:3">
      <c r="A88">
        <v>103198</v>
      </c>
      <c r="B88">
        <v>120</v>
      </c>
      <c r="C88">
        <v>40</v>
      </c>
    </row>
    <row r="89" spans="1:3">
      <c r="A89">
        <v>103199</v>
      </c>
      <c r="B89">
        <v>60</v>
      </c>
      <c r="C89">
        <v>20</v>
      </c>
    </row>
    <row r="90" spans="1:3">
      <c r="A90">
        <v>103639</v>
      </c>
      <c r="B90">
        <v>100</v>
      </c>
      <c r="C90">
        <v>30</v>
      </c>
    </row>
    <row r="91" spans="1:3">
      <c r="A91">
        <v>104428</v>
      </c>
      <c r="B91">
        <v>120</v>
      </c>
      <c r="C91">
        <v>30</v>
      </c>
    </row>
    <row r="92" spans="1:3">
      <c r="A92">
        <v>104429</v>
      </c>
      <c r="B92">
        <v>60</v>
      </c>
      <c r="C92">
        <v>20</v>
      </c>
    </row>
    <row r="93" spans="1:3">
      <c r="A93">
        <v>104533</v>
      </c>
      <c r="B93">
        <v>30</v>
      </c>
      <c r="C93">
        <v>30</v>
      </c>
    </row>
    <row r="94" spans="1:3">
      <c r="A94">
        <v>104838</v>
      </c>
      <c r="B94">
        <v>50</v>
      </c>
      <c r="C94">
        <v>20</v>
      </c>
    </row>
    <row r="95" spans="1:3">
      <c r="A95">
        <v>105267</v>
      </c>
      <c r="B95">
        <v>120</v>
      </c>
      <c r="C95">
        <v>40</v>
      </c>
    </row>
    <row r="96" spans="1:3">
      <c r="A96">
        <v>105751</v>
      </c>
      <c r="B96">
        <v>80</v>
      </c>
      <c r="C96">
        <v>30</v>
      </c>
    </row>
    <row r="97" spans="1:3">
      <c r="A97">
        <v>105910</v>
      </c>
      <c r="B97">
        <v>120</v>
      </c>
      <c r="C97">
        <v>40</v>
      </c>
    </row>
    <row r="98" spans="1:3">
      <c r="A98">
        <v>106066</v>
      </c>
      <c r="B98">
        <v>120</v>
      </c>
      <c r="C98">
        <v>40</v>
      </c>
    </row>
    <row r="99" spans="1:3">
      <c r="A99">
        <v>106399</v>
      </c>
      <c r="B99">
        <v>120</v>
      </c>
      <c r="C99">
        <v>40</v>
      </c>
    </row>
    <row r="100" spans="1:3">
      <c r="A100">
        <v>106485</v>
      </c>
      <c r="B100">
        <v>80</v>
      </c>
      <c r="C100">
        <v>30</v>
      </c>
    </row>
    <row r="101" spans="1:3">
      <c r="A101">
        <v>106568</v>
      </c>
      <c r="B101">
        <v>50</v>
      </c>
      <c r="C101">
        <v>20</v>
      </c>
    </row>
    <row r="102" spans="1:3">
      <c r="A102">
        <v>106569</v>
      </c>
      <c r="B102">
        <v>80</v>
      </c>
      <c r="C102">
        <v>20</v>
      </c>
    </row>
    <row r="103" spans="1:3">
      <c r="A103">
        <v>106865</v>
      </c>
      <c r="B103">
        <v>80</v>
      </c>
      <c r="C103">
        <v>30</v>
      </c>
    </row>
    <row r="104" spans="1:3">
      <c r="A104">
        <v>107658</v>
      </c>
      <c r="B104">
        <v>120</v>
      </c>
      <c r="C104">
        <v>40</v>
      </c>
    </row>
    <row r="105" spans="1:3">
      <c r="A105">
        <v>107728</v>
      </c>
      <c r="B105">
        <v>30</v>
      </c>
      <c r="C105">
        <v>30</v>
      </c>
    </row>
    <row r="106" spans="1:3">
      <c r="A106">
        <v>108277</v>
      </c>
      <c r="B106">
        <v>80</v>
      </c>
      <c r="C106">
        <v>30</v>
      </c>
    </row>
    <row r="107" spans="1:3">
      <c r="A107">
        <v>108656</v>
      </c>
      <c r="B107">
        <v>120</v>
      </c>
      <c r="C107">
        <v>30</v>
      </c>
    </row>
    <row r="108" spans="1:3">
      <c r="A108">
        <v>110378</v>
      </c>
      <c r="B108">
        <v>60</v>
      </c>
      <c r="C108">
        <v>20</v>
      </c>
    </row>
    <row r="109" spans="1:3">
      <c r="A109">
        <v>111219</v>
      </c>
      <c r="B109">
        <v>120</v>
      </c>
      <c r="C109">
        <v>40</v>
      </c>
    </row>
    <row r="110" spans="1:3">
      <c r="A110">
        <v>111400</v>
      </c>
      <c r="B110">
        <v>100</v>
      </c>
      <c r="C110">
        <v>30</v>
      </c>
    </row>
    <row r="111" spans="1:3">
      <c r="A111">
        <v>112415</v>
      </c>
      <c r="B111">
        <v>60</v>
      </c>
      <c r="C111">
        <v>20</v>
      </c>
    </row>
    <row r="112" spans="1:3">
      <c r="A112">
        <v>113008</v>
      </c>
      <c r="B112">
        <v>60</v>
      </c>
      <c r="C112">
        <v>20</v>
      </c>
    </row>
    <row r="113" spans="1:3">
      <c r="A113">
        <v>113025</v>
      </c>
      <c r="B113">
        <v>80</v>
      </c>
      <c r="C113">
        <v>20</v>
      </c>
    </row>
    <row r="114" spans="1:3">
      <c r="A114">
        <v>113299</v>
      </c>
      <c r="B114">
        <v>80</v>
      </c>
      <c r="C114">
        <v>30</v>
      </c>
    </row>
    <row r="115" spans="1:3">
      <c r="A115">
        <v>113833</v>
      </c>
      <c r="B115">
        <v>80</v>
      </c>
      <c r="C115">
        <v>30</v>
      </c>
    </row>
    <row r="116" spans="1:3">
      <c r="A116">
        <v>114286</v>
      </c>
      <c r="B116">
        <v>180</v>
      </c>
      <c r="C116">
        <v>39.9999999999999</v>
      </c>
    </row>
    <row r="117" spans="1:3">
      <c r="A117">
        <v>114622</v>
      </c>
      <c r="B117">
        <v>120</v>
      </c>
      <c r="C117">
        <v>40</v>
      </c>
    </row>
    <row r="118" spans="1:3">
      <c r="A118">
        <v>114685</v>
      </c>
      <c r="B118">
        <v>120</v>
      </c>
      <c r="C118">
        <v>30</v>
      </c>
    </row>
    <row r="119" spans="1:3">
      <c r="A119">
        <v>114844</v>
      </c>
      <c r="B119">
        <v>120</v>
      </c>
      <c r="C119">
        <v>30</v>
      </c>
    </row>
    <row r="120" spans="1:3">
      <c r="A120">
        <v>115971</v>
      </c>
      <c r="B120">
        <v>60</v>
      </c>
      <c r="C120">
        <v>10</v>
      </c>
    </row>
    <row r="121" spans="1:3">
      <c r="A121">
        <v>116482</v>
      </c>
      <c r="B121">
        <v>120</v>
      </c>
      <c r="C121">
        <v>30</v>
      </c>
    </row>
    <row r="122" spans="1:3">
      <c r="A122">
        <v>116919</v>
      </c>
      <c r="B122">
        <v>120</v>
      </c>
      <c r="C122">
        <v>40</v>
      </c>
    </row>
    <row r="123" spans="1:3">
      <c r="A123">
        <v>117184</v>
      </c>
      <c r="B123">
        <v>120</v>
      </c>
      <c r="C123">
        <v>40</v>
      </c>
    </row>
    <row r="124" spans="1:3">
      <c r="A124">
        <v>117310</v>
      </c>
      <c r="B124">
        <v>60</v>
      </c>
      <c r="C124">
        <v>20</v>
      </c>
    </row>
    <row r="125" spans="1:3">
      <c r="A125">
        <v>117491</v>
      </c>
      <c r="B125">
        <v>120</v>
      </c>
      <c r="C125">
        <v>30</v>
      </c>
    </row>
    <row r="126" spans="1:3">
      <c r="A126">
        <v>117923</v>
      </c>
      <c r="B126">
        <v>20</v>
      </c>
      <c r="C126">
        <v>20</v>
      </c>
    </row>
    <row r="127" spans="1:3">
      <c r="A127">
        <v>118074</v>
      </c>
      <c r="B127">
        <v>120</v>
      </c>
      <c r="C127">
        <v>40</v>
      </c>
    </row>
    <row r="128" spans="1:3">
      <c r="A128">
        <v>118151</v>
      </c>
      <c r="B128">
        <v>80</v>
      </c>
      <c r="C128">
        <v>20</v>
      </c>
    </row>
    <row r="129" spans="1:3">
      <c r="A129">
        <v>118758</v>
      </c>
      <c r="B129">
        <v>40</v>
      </c>
      <c r="C129">
        <v>10</v>
      </c>
    </row>
    <row r="130" spans="1:3">
      <c r="A130">
        <v>118951</v>
      </c>
      <c r="B130">
        <v>80</v>
      </c>
      <c r="C130">
        <v>20</v>
      </c>
    </row>
    <row r="131" spans="1:3">
      <c r="A131">
        <v>119262</v>
      </c>
      <c r="B131">
        <v>60</v>
      </c>
      <c r="C131">
        <v>20</v>
      </c>
    </row>
    <row r="132" spans="1:3">
      <c r="A132">
        <v>119263</v>
      </c>
      <c r="B132">
        <v>100</v>
      </c>
      <c r="C132">
        <v>30</v>
      </c>
    </row>
    <row r="133" spans="1:3">
      <c r="A133">
        <v>119622</v>
      </c>
      <c r="B133">
        <v>80</v>
      </c>
      <c r="C133">
        <v>20</v>
      </c>
    </row>
    <row r="134" spans="1:3">
      <c r="A134">
        <v>120844</v>
      </c>
      <c r="B134">
        <v>120</v>
      </c>
      <c r="C134">
        <v>40</v>
      </c>
    </row>
    <row r="135" spans="1:3">
      <c r="A135">
        <v>122198</v>
      </c>
      <c r="B135">
        <v>40</v>
      </c>
      <c r="C135">
        <v>10</v>
      </c>
    </row>
    <row r="136" spans="1:3">
      <c r="A136">
        <v>122718</v>
      </c>
      <c r="B136">
        <v>10</v>
      </c>
      <c r="C136">
        <v>10</v>
      </c>
    </row>
    <row r="137" spans="1:3">
      <c r="A137">
        <v>122906</v>
      </c>
      <c r="B137">
        <v>80</v>
      </c>
      <c r="C137">
        <v>20</v>
      </c>
    </row>
    <row r="138" spans="1:3">
      <c r="A138">
        <v>123007</v>
      </c>
      <c r="B138">
        <v>20</v>
      </c>
      <c r="C138">
        <v>20</v>
      </c>
    </row>
    <row r="139" spans="1:3">
      <c r="A139">
        <v>138202</v>
      </c>
      <c r="B139">
        <v>120</v>
      </c>
      <c r="C139">
        <v>40</v>
      </c>
    </row>
    <row r="140" spans="1:3">
      <c r="A140">
        <v>297863</v>
      </c>
      <c r="B140">
        <v>80</v>
      </c>
      <c r="C140">
        <v>30</v>
      </c>
    </row>
    <row r="141" spans="1:3">
      <c r="A141">
        <v>298747</v>
      </c>
      <c r="B141">
        <v>30</v>
      </c>
      <c r="C141">
        <v>10</v>
      </c>
    </row>
    <row r="142" spans="1:3">
      <c r="A142">
        <v>302867</v>
      </c>
      <c r="B142">
        <v>30</v>
      </c>
      <c r="C142">
        <v>10</v>
      </c>
    </row>
    <row r="143" spans="1:1">
      <c r="A143" t="s">
        <v>627</v>
      </c>
    </row>
    <row r="144" spans="1:3">
      <c r="A144" t="s">
        <v>628</v>
      </c>
      <c r="B144">
        <v>11840</v>
      </c>
      <c r="C144">
        <v>4030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7"/>
  <sheetViews>
    <sheetView workbookViewId="0">
      <selection activeCell="A1" sqref="$A1:$XFD1048576"/>
    </sheetView>
  </sheetViews>
  <sheetFormatPr defaultColWidth="9" defaultRowHeight="13.5"/>
  <cols>
    <col min="4" max="4" width="14.5" customWidth="1"/>
  </cols>
  <sheetData>
    <row r="1" spans="1:11">
      <c r="A1" s="1" t="s">
        <v>1</v>
      </c>
      <c r="B1" s="1" t="s">
        <v>165</v>
      </c>
      <c r="C1" s="1" t="s">
        <v>2</v>
      </c>
      <c r="D1" s="1" t="s">
        <v>166</v>
      </c>
      <c r="E1" s="1" t="s">
        <v>167</v>
      </c>
      <c r="F1" s="1" t="s">
        <v>168</v>
      </c>
      <c r="G1" s="1" t="s">
        <v>7</v>
      </c>
      <c r="H1" s="1" t="s">
        <v>169</v>
      </c>
      <c r="I1" s="1" t="s">
        <v>8</v>
      </c>
      <c r="J1" s="1" t="s">
        <v>170</v>
      </c>
      <c r="K1" s="1" t="s">
        <v>171</v>
      </c>
    </row>
    <row r="2" spans="1:11">
      <c r="A2" s="1">
        <v>1</v>
      </c>
      <c r="B2" s="1" t="s">
        <v>172</v>
      </c>
      <c r="C2" s="1">
        <v>104838</v>
      </c>
      <c r="D2" s="1" t="s">
        <v>173</v>
      </c>
      <c r="E2" s="1">
        <v>10955</v>
      </c>
      <c r="F2" s="1" t="s">
        <v>174</v>
      </c>
      <c r="G2" s="1">
        <v>50</v>
      </c>
      <c r="H2" s="1">
        <v>25</v>
      </c>
      <c r="I2" s="1">
        <v>20</v>
      </c>
      <c r="J2" s="1">
        <v>10</v>
      </c>
      <c r="K2" s="1"/>
    </row>
    <row r="3" spans="1:11">
      <c r="A3" s="1">
        <v>2</v>
      </c>
      <c r="B3" s="1" t="s">
        <v>172</v>
      </c>
      <c r="C3" s="1">
        <v>104838</v>
      </c>
      <c r="D3" s="1" t="s">
        <v>173</v>
      </c>
      <c r="E3" s="1">
        <v>15210</v>
      </c>
      <c r="F3" s="1" t="s">
        <v>175</v>
      </c>
      <c r="G3" s="1">
        <v>50</v>
      </c>
      <c r="H3" s="1">
        <v>25</v>
      </c>
      <c r="I3" s="1">
        <v>20</v>
      </c>
      <c r="J3" s="1">
        <v>10</v>
      </c>
      <c r="K3" s="1"/>
    </row>
    <row r="4" spans="1:11">
      <c r="A4" s="1">
        <v>3</v>
      </c>
      <c r="B4" s="1" t="s">
        <v>172</v>
      </c>
      <c r="C4" s="1">
        <v>2905</v>
      </c>
      <c r="D4" s="1" t="s">
        <v>176</v>
      </c>
      <c r="E4" s="1">
        <v>16264</v>
      </c>
      <c r="F4" s="1" t="s">
        <v>177</v>
      </c>
      <c r="G4" s="1">
        <v>30</v>
      </c>
      <c r="H4" s="1">
        <v>15</v>
      </c>
      <c r="I4" s="1">
        <v>10</v>
      </c>
      <c r="J4" s="1">
        <v>5</v>
      </c>
      <c r="K4" s="1"/>
    </row>
    <row r="5" spans="1:11">
      <c r="A5" s="1">
        <v>4</v>
      </c>
      <c r="B5" s="1" t="s">
        <v>172</v>
      </c>
      <c r="C5" s="1">
        <v>2905</v>
      </c>
      <c r="D5" s="1" t="s">
        <v>176</v>
      </c>
      <c r="E5" s="1">
        <v>16301</v>
      </c>
      <c r="F5" s="1" t="s">
        <v>178</v>
      </c>
      <c r="G5" s="1">
        <v>30</v>
      </c>
      <c r="H5" s="1">
        <v>15</v>
      </c>
      <c r="I5" s="1">
        <v>10</v>
      </c>
      <c r="J5" s="1">
        <v>5</v>
      </c>
      <c r="K5" s="1"/>
    </row>
    <row r="6" spans="1:11">
      <c r="A6" s="1">
        <v>5</v>
      </c>
      <c r="B6" s="1" t="s">
        <v>172</v>
      </c>
      <c r="C6" s="1">
        <v>2916</v>
      </c>
      <c r="D6" s="1" t="s">
        <v>179</v>
      </c>
      <c r="E6" s="1">
        <v>12377</v>
      </c>
      <c r="F6" s="1" t="s">
        <v>180</v>
      </c>
      <c r="G6" s="1">
        <v>80</v>
      </c>
      <c r="H6" s="1">
        <v>40</v>
      </c>
      <c r="I6" s="1">
        <v>30</v>
      </c>
      <c r="J6" s="1">
        <v>15</v>
      </c>
      <c r="K6" s="1"/>
    </row>
    <row r="7" spans="1:11">
      <c r="A7" s="1">
        <v>6</v>
      </c>
      <c r="B7" s="1" t="s">
        <v>172</v>
      </c>
      <c r="C7" s="1">
        <v>2916</v>
      </c>
      <c r="D7" s="1" t="s">
        <v>179</v>
      </c>
      <c r="E7" s="1">
        <v>15079</v>
      </c>
      <c r="F7" s="1" t="s">
        <v>181</v>
      </c>
      <c r="G7" s="1">
        <v>80</v>
      </c>
      <c r="H7" s="1">
        <v>40</v>
      </c>
      <c r="I7" s="1">
        <v>30</v>
      </c>
      <c r="J7" s="1">
        <v>15</v>
      </c>
      <c r="K7" s="1"/>
    </row>
    <row r="8" spans="1:11">
      <c r="A8" s="1">
        <v>7</v>
      </c>
      <c r="B8" s="1" t="s">
        <v>172</v>
      </c>
      <c r="C8" s="1">
        <v>104428</v>
      </c>
      <c r="D8" s="1" t="s">
        <v>182</v>
      </c>
      <c r="E8" s="1">
        <v>15599</v>
      </c>
      <c r="F8" s="1" t="s">
        <v>183</v>
      </c>
      <c r="G8" s="1">
        <v>120</v>
      </c>
      <c r="H8" s="1">
        <v>60</v>
      </c>
      <c r="I8" s="1">
        <v>30</v>
      </c>
      <c r="J8" s="1">
        <v>15</v>
      </c>
      <c r="K8" s="1"/>
    </row>
    <row r="9" spans="1:11">
      <c r="A9" s="1">
        <v>8</v>
      </c>
      <c r="B9" s="1" t="s">
        <v>172</v>
      </c>
      <c r="C9" s="1">
        <v>104428</v>
      </c>
      <c r="D9" s="1" t="s">
        <v>182</v>
      </c>
      <c r="E9" s="1">
        <v>6472</v>
      </c>
      <c r="F9" s="1" t="s">
        <v>184</v>
      </c>
      <c r="G9" s="1">
        <v>120</v>
      </c>
      <c r="H9" s="1">
        <v>60</v>
      </c>
      <c r="I9" s="1">
        <v>30</v>
      </c>
      <c r="J9" s="1">
        <v>15</v>
      </c>
      <c r="K9" s="1"/>
    </row>
    <row r="10" spans="1:11">
      <c r="A10" s="1">
        <v>9</v>
      </c>
      <c r="B10" s="1" t="s">
        <v>172</v>
      </c>
      <c r="C10" s="1">
        <v>2914</v>
      </c>
      <c r="D10" s="1" t="s">
        <v>185</v>
      </c>
      <c r="E10" s="1">
        <v>6301</v>
      </c>
      <c r="F10" s="1" t="s">
        <v>186</v>
      </c>
      <c r="G10" s="1">
        <v>120</v>
      </c>
      <c r="H10" s="1">
        <v>40</v>
      </c>
      <c r="I10" s="1">
        <v>40</v>
      </c>
      <c r="J10" s="1">
        <v>14</v>
      </c>
      <c r="K10" s="1"/>
    </row>
    <row r="11" spans="1:11">
      <c r="A11" s="1">
        <v>10</v>
      </c>
      <c r="B11" s="1" t="s">
        <v>172</v>
      </c>
      <c r="C11" s="1">
        <v>2914</v>
      </c>
      <c r="D11" s="1" t="s">
        <v>185</v>
      </c>
      <c r="E11" s="1">
        <v>7379</v>
      </c>
      <c r="F11" s="1" t="s">
        <v>187</v>
      </c>
      <c r="G11" s="1">
        <v>120</v>
      </c>
      <c r="H11" s="1">
        <v>40</v>
      </c>
      <c r="I11" s="1">
        <v>40</v>
      </c>
      <c r="J11" s="1">
        <v>13</v>
      </c>
      <c r="K11" s="1"/>
    </row>
    <row r="12" spans="1:11">
      <c r="A12" s="1">
        <v>11</v>
      </c>
      <c r="B12" s="1" t="s">
        <v>172</v>
      </c>
      <c r="C12" s="1">
        <v>2914</v>
      </c>
      <c r="D12" s="1" t="s">
        <v>185</v>
      </c>
      <c r="E12" s="1">
        <v>27809</v>
      </c>
      <c r="F12" s="1" t="s">
        <v>188</v>
      </c>
      <c r="G12" s="1">
        <v>120</v>
      </c>
      <c r="H12" s="1">
        <v>40</v>
      </c>
      <c r="I12" s="1">
        <v>40</v>
      </c>
      <c r="J12" s="1">
        <v>13</v>
      </c>
      <c r="K12" s="1"/>
    </row>
    <row r="13" spans="1:11">
      <c r="A13" s="1">
        <v>12</v>
      </c>
      <c r="B13" s="1" t="s">
        <v>172</v>
      </c>
      <c r="C13" s="1">
        <v>2894</v>
      </c>
      <c r="D13" s="1" t="s">
        <v>189</v>
      </c>
      <c r="E13" s="1">
        <v>7948</v>
      </c>
      <c r="F13" s="1" t="s">
        <v>190</v>
      </c>
      <c r="G13" s="1">
        <v>50</v>
      </c>
      <c r="H13" s="1">
        <v>25</v>
      </c>
      <c r="I13" s="1">
        <v>20</v>
      </c>
      <c r="J13" s="1">
        <v>10</v>
      </c>
      <c r="K13" s="1"/>
    </row>
    <row r="14" spans="1:11">
      <c r="A14" s="1">
        <v>13</v>
      </c>
      <c r="B14" s="1" t="s">
        <v>172</v>
      </c>
      <c r="C14" s="1">
        <v>2894</v>
      </c>
      <c r="D14" s="1" t="s">
        <v>189</v>
      </c>
      <c r="E14" s="1">
        <v>29186</v>
      </c>
      <c r="F14" s="1" t="s">
        <v>191</v>
      </c>
      <c r="G14" s="1">
        <v>50</v>
      </c>
      <c r="H14" s="1">
        <v>25</v>
      </c>
      <c r="I14" s="1">
        <v>20</v>
      </c>
      <c r="J14" s="1">
        <v>10</v>
      </c>
      <c r="K14" s="1"/>
    </row>
    <row r="15" spans="1:11">
      <c r="A15" s="1">
        <v>14</v>
      </c>
      <c r="B15" s="1" t="s">
        <v>172</v>
      </c>
      <c r="C15" s="1">
        <v>2910</v>
      </c>
      <c r="D15" s="1" t="s">
        <v>192</v>
      </c>
      <c r="E15" s="1">
        <v>10043</v>
      </c>
      <c r="F15" s="1" t="s">
        <v>193</v>
      </c>
      <c r="G15" s="1">
        <v>80</v>
      </c>
      <c r="H15" s="1">
        <v>30</v>
      </c>
      <c r="I15" s="1">
        <v>20</v>
      </c>
      <c r="J15" s="1">
        <v>8</v>
      </c>
      <c r="K15" s="1"/>
    </row>
    <row r="16" spans="1:11">
      <c r="A16" s="1">
        <v>15</v>
      </c>
      <c r="B16" s="1" t="s">
        <v>172</v>
      </c>
      <c r="C16" s="1">
        <v>2910</v>
      </c>
      <c r="D16" s="1" t="s">
        <v>192</v>
      </c>
      <c r="E16" s="1">
        <v>28505</v>
      </c>
      <c r="F16" s="1" t="s">
        <v>194</v>
      </c>
      <c r="G16" s="1">
        <v>80</v>
      </c>
      <c r="H16" s="1">
        <v>25</v>
      </c>
      <c r="I16" s="1">
        <v>20</v>
      </c>
      <c r="J16" s="1">
        <v>8</v>
      </c>
      <c r="K16" s="1"/>
    </row>
    <row r="17" spans="1:11">
      <c r="A17" s="1">
        <v>16</v>
      </c>
      <c r="B17" s="1" t="s">
        <v>172</v>
      </c>
      <c r="C17" s="1">
        <v>2910</v>
      </c>
      <c r="D17" s="1" t="s">
        <v>192</v>
      </c>
      <c r="E17" s="1">
        <v>29181</v>
      </c>
      <c r="F17" s="1" t="s">
        <v>195</v>
      </c>
      <c r="G17" s="1">
        <v>80</v>
      </c>
      <c r="H17" s="1">
        <v>25</v>
      </c>
      <c r="I17" s="1">
        <v>20</v>
      </c>
      <c r="J17" s="1">
        <v>4</v>
      </c>
      <c r="K17" s="1"/>
    </row>
    <row r="18" spans="1:11">
      <c r="A18" s="1">
        <v>17</v>
      </c>
      <c r="B18" s="1" t="s">
        <v>37</v>
      </c>
      <c r="C18" s="1">
        <v>2512</v>
      </c>
      <c r="D18" s="1" t="s">
        <v>196</v>
      </c>
      <c r="E18" s="1">
        <v>6303</v>
      </c>
      <c r="F18" s="1" t="s">
        <v>197</v>
      </c>
      <c r="G18" s="1">
        <v>120</v>
      </c>
      <c r="H18" s="1">
        <v>40</v>
      </c>
      <c r="I18" s="1">
        <v>40</v>
      </c>
      <c r="J18" s="1">
        <v>15</v>
      </c>
      <c r="K18" s="1"/>
    </row>
    <row r="19" spans="1:11">
      <c r="A19" s="1">
        <v>18</v>
      </c>
      <c r="B19" s="1" t="s">
        <v>37</v>
      </c>
      <c r="C19" s="1">
        <v>2512</v>
      </c>
      <c r="D19" s="1" t="s">
        <v>196</v>
      </c>
      <c r="E19" s="1">
        <v>7046</v>
      </c>
      <c r="F19" s="1" t="s">
        <v>198</v>
      </c>
      <c r="G19" s="1">
        <v>120</v>
      </c>
      <c r="H19" s="1">
        <v>40</v>
      </c>
      <c r="I19" s="1">
        <v>40</v>
      </c>
      <c r="J19" s="1">
        <v>13</v>
      </c>
      <c r="K19" s="1"/>
    </row>
    <row r="20" spans="1:11">
      <c r="A20" s="1">
        <v>19</v>
      </c>
      <c r="B20" s="1" t="s">
        <v>37</v>
      </c>
      <c r="C20" s="1">
        <v>2512</v>
      </c>
      <c r="D20" s="1" t="s">
        <v>196</v>
      </c>
      <c r="E20" s="1">
        <v>10205</v>
      </c>
      <c r="F20" s="1" t="s">
        <v>199</v>
      </c>
      <c r="G20" s="1">
        <v>120</v>
      </c>
      <c r="H20" s="1">
        <v>40</v>
      </c>
      <c r="I20" s="1">
        <v>40</v>
      </c>
      <c r="J20" s="1">
        <v>12</v>
      </c>
      <c r="K20" s="1"/>
    </row>
    <row r="21" spans="1:11">
      <c r="A21" s="1">
        <v>20</v>
      </c>
      <c r="B21" s="1" t="s">
        <v>37</v>
      </c>
      <c r="C21" s="1">
        <v>103199</v>
      </c>
      <c r="D21" s="1" t="s">
        <v>200</v>
      </c>
      <c r="E21" s="1">
        <v>14339</v>
      </c>
      <c r="F21" s="1" t="s">
        <v>201</v>
      </c>
      <c r="G21" s="1">
        <v>60</v>
      </c>
      <c r="H21" s="1">
        <v>20</v>
      </c>
      <c r="I21" s="1">
        <v>20</v>
      </c>
      <c r="J21" s="1">
        <v>6</v>
      </c>
      <c r="K21" s="1"/>
    </row>
    <row r="22" spans="1:11">
      <c r="A22" s="1">
        <v>21</v>
      </c>
      <c r="B22" s="1" t="s">
        <v>37</v>
      </c>
      <c r="C22" s="1">
        <v>103199</v>
      </c>
      <c r="D22" s="1" t="s">
        <v>200</v>
      </c>
      <c r="E22" s="1">
        <v>28503</v>
      </c>
      <c r="F22" s="1" t="s">
        <v>202</v>
      </c>
      <c r="G22" s="1">
        <v>60</v>
      </c>
      <c r="H22" s="1">
        <v>20</v>
      </c>
      <c r="I22" s="1">
        <v>20</v>
      </c>
      <c r="J22" s="1">
        <v>7</v>
      </c>
      <c r="K22" s="1"/>
    </row>
    <row r="23" spans="1:11">
      <c r="A23" s="1">
        <v>22</v>
      </c>
      <c r="B23" s="1" t="s">
        <v>37</v>
      </c>
      <c r="C23" s="1">
        <v>103199</v>
      </c>
      <c r="D23" s="1" t="s">
        <v>200</v>
      </c>
      <c r="E23" s="1">
        <v>15049</v>
      </c>
      <c r="F23" s="1" t="s">
        <v>203</v>
      </c>
      <c r="G23" s="1">
        <v>60</v>
      </c>
      <c r="H23" s="1">
        <v>20</v>
      </c>
      <c r="I23" s="1">
        <v>20</v>
      </c>
      <c r="J23" s="1">
        <v>7</v>
      </c>
      <c r="K23" s="1"/>
    </row>
    <row r="24" spans="1:11">
      <c r="A24" s="1">
        <v>23</v>
      </c>
      <c r="B24" s="1" t="s">
        <v>37</v>
      </c>
      <c r="C24" s="1">
        <v>119262</v>
      </c>
      <c r="D24" s="1" t="s">
        <v>204</v>
      </c>
      <c r="E24" s="1">
        <v>15297</v>
      </c>
      <c r="F24" s="1" t="s">
        <v>205</v>
      </c>
      <c r="G24" s="1">
        <v>60</v>
      </c>
      <c r="H24" s="1">
        <v>30</v>
      </c>
      <c r="I24" s="1">
        <v>20</v>
      </c>
      <c r="J24" s="1">
        <v>10</v>
      </c>
      <c r="K24" s="1"/>
    </row>
    <row r="25" spans="1:11">
      <c r="A25" s="1">
        <v>24</v>
      </c>
      <c r="B25" s="1" t="s">
        <v>37</v>
      </c>
      <c r="C25" s="1">
        <v>119262</v>
      </c>
      <c r="D25" s="1" t="s">
        <v>204</v>
      </c>
      <c r="E25" s="1">
        <v>6544</v>
      </c>
      <c r="F25" s="1" t="s">
        <v>206</v>
      </c>
      <c r="G25" s="1">
        <v>60</v>
      </c>
      <c r="H25" s="1">
        <v>30</v>
      </c>
      <c r="I25" s="1">
        <v>20</v>
      </c>
      <c r="J25" s="1">
        <v>10</v>
      </c>
      <c r="K25" s="1"/>
    </row>
    <row r="26" spans="1:11">
      <c r="A26" s="1">
        <v>25</v>
      </c>
      <c r="B26" s="1" t="s">
        <v>37</v>
      </c>
      <c r="C26" s="1">
        <v>114844</v>
      </c>
      <c r="D26" s="1" t="s">
        <v>207</v>
      </c>
      <c r="E26" s="1">
        <v>13327</v>
      </c>
      <c r="F26" s="1" t="s">
        <v>208</v>
      </c>
      <c r="G26" s="1">
        <v>120</v>
      </c>
      <c r="H26" s="1">
        <v>50</v>
      </c>
      <c r="I26" s="1">
        <v>30</v>
      </c>
      <c r="J26" s="1">
        <v>10</v>
      </c>
      <c r="K26" s="1"/>
    </row>
    <row r="27" spans="1:11">
      <c r="A27" s="1">
        <v>26</v>
      </c>
      <c r="B27" s="1" t="s">
        <v>37</v>
      </c>
      <c r="C27" s="1">
        <v>114844</v>
      </c>
      <c r="D27" s="1" t="s">
        <v>207</v>
      </c>
      <c r="E27" s="1">
        <v>13061</v>
      </c>
      <c r="F27" s="1" t="s">
        <v>209</v>
      </c>
      <c r="G27" s="1">
        <v>120</v>
      </c>
      <c r="H27" s="1">
        <v>50</v>
      </c>
      <c r="I27" s="1">
        <v>30</v>
      </c>
      <c r="J27" s="1">
        <v>10</v>
      </c>
      <c r="K27" s="1"/>
    </row>
    <row r="28" spans="1:11">
      <c r="A28" s="1">
        <v>27</v>
      </c>
      <c r="B28" s="1" t="s">
        <v>37</v>
      </c>
      <c r="C28" s="1">
        <v>114844</v>
      </c>
      <c r="D28" s="1" t="s">
        <v>207</v>
      </c>
      <c r="E28" s="1">
        <v>28399</v>
      </c>
      <c r="F28" s="1" t="s">
        <v>210</v>
      </c>
      <c r="G28" s="1">
        <v>120</v>
      </c>
      <c r="H28" s="1">
        <v>20</v>
      </c>
      <c r="I28" s="1">
        <v>30</v>
      </c>
      <c r="J28" s="1">
        <v>10</v>
      </c>
      <c r="K28" s="1"/>
    </row>
    <row r="29" spans="1:11">
      <c r="A29" s="1">
        <v>28</v>
      </c>
      <c r="B29" s="1" t="s">
        <v>37</v>
      </c>
      <c r="C29" s="1">
        <v>2819</v>
      </c>
      <c r="D29" s="1" t="s">
        <v>211</v>
      </c>
      <c r="E29" s="1">
        <v>13304</v>
      </c>
      <c r="F29" s="1" t="s">
        <v>212</v>
      </c>
      <c r="G29" s="1">
        <v>80</v>
      </c>
      <c r="H29" s="1">
        <v>40</v>
      </c>
      <c r="I29" s="1">
        <v>30</v>
      </c>
      <c r="J29" s="1">
        <v>15</v>
      </c>
      <c r="K29" s="1"/>
    </row>
    <row r="30" spans="1:11">
      <c r="A30" s="1">
        <v>29</v>
      </c>
      <c r="B30" s="1" t="s">
        <v>37</v>
      </c>
      <c r="C30" s="1">
        <v>2819</v>
      </c>
      <c r="D30" s="1" t="s">
        <v>211</v>
      </c>
      <c r="E30" s="1">
        <v>9140</v>
      </c>
      <c r="F30" s="1" t="s">
        <v>213</v>
      </c>
      <c r="G30" s="1">
        <v>80</v>
      </c>
      <c r="H30" s="1">
        <v>40</v>
      </c>
      <c r="I30" s="1">
        <v>30</v>
      </c>
      <c r="J30" s="1">
        <v>15</v>
      </c>
      <c r="K30" s="1"/>
    </row>
    <row r="31" spans="1:11">
      <c r="A31" s="1">
        <v>30</v>
      </c>
      <c r="B31" s="1" t="s">
        <v>37</v>
      </c>
      <c r="C31" s="1">
        <v>2520</v>
      </c>
      <c r="D31" s="1" t="s">
        <v>214</v>
      </c>
      <c r="E31" s="1">
        <v>9331</v>
      </c>
      <c r="F31" s="1" t="s">
        <v>215</v>
      </c>
      <c r="G31" s="1">
        <v>120</v>
      </c>
      <c r="H31" s="1">
        <v>40</v>
      </c>
      <c r="I31" s="1">
        <v>40</v>
      </c>
      <c r="J31" s="1">
        <v>15</v>
      </c>
      <c r="K31" s="1"/>
    </row>
    <row r="32" spans="1:11">
      <c r="A32" s="1">
        <v>31</v>
      </c>
      <c r="B32" s="1" t="s">
        <v>37</v>
      </c>
      <c r="C32" s="1">
        <v>2520</v>
      </c>
      <c r="D32" s="1" t="s">
        <v>214</v>
      </c>
      <c r="E32" s="1">
        <v>13581</v>
      </c>
      <c r="F32" s="1" t="s">
        <v>216</v>
      </c>
      <c r="G32" s="1">
        <v>120</v>
      </c>
      <c r="H32" s="1">
        <v>40</v>
      </c>
      <c r="I32" s="1">
        <v>40</v>
      </c>
      <c r="J32" s="1">
        <v>13</v>
      </c>
      <c r="K32" s="1"/>
    </row>
    <row r="33" spans="1:11">
      <c r="A33" s="1">
        <v>32</v>
      </c>
      <c r="B33" s="1" t="s">
        <v>37</v>
      </c>
      <c r="C33" s="1">
        <v>2520</v>
      </c>
      <c r="D33" s="1" t="s">
        <v>214</v>
      </c>
      <c r="E33" s="1">
        <v>7279</v>
      </c>
      <c r="F33" s="1" t="s">
        <v>217</v>
      </c>
      <c r="G33" s="1">
        <v>120</v>
      </c>
      <c r="H33" s="1">
        <v>40</v>
      </c>
      <c r="I33" s="1">
        <v>40</v>
      </c>
      <c r="J33" s="1">
        <v>12</v>
      </c>
      <c r="K33" s="1"/>
    </row>
    <row r="34" spans="1:11">
      <c r="A34" s="1">
        <v>33</v>
      </c>
      <c r="B34" s="1" t="s">
        <v>37</v>
      </c>
      <c r="C34" s="1">
        <v>114622</v>
      </c>
      <c r="D34" s="1" t="s">
        <v>218</v>
      </c>
      <c r="E34" s="1">
        <v>11143</v>
      </c>
      <c r="F34" s="1" t="s">
        <v>219</v>
      </c>
      <c r="G34" s="1">
        <v>120</v>
      </c>
      <c r="H34" s="1">
        <v>40</v>
      </c>
      <c r="I34" s="1">
        <v>40</v>
      </c>
      <c r="J34" s="1">
        <v>15</v>
      </c>
      <c r="K34" s="1"/>
    </row>
    <row r="35" spans="1:11">
      <c r="A35" s="1">
        <v>34</v>
      </c>
      <c r="B35" s="1" t="s">
        <v>37</v>
      </c>
      <c r="C35" s="1">
        <v>114622</v>
      </c>
      <c r="D35" s="1" t="s">
        <v>218</v>
      </c>
      <c r="E35" s="1">
        <v>13052</v>
      </c>
      <c r="F35" s="1" t="s">
        <v>220</v>
      </c>
      <c r="G35" s="1">
        <v>120</v>
      </c>
      <c r="H35" s="1">
        <v>40</v>
      </c>
      <c r="I35" s="1">
        <v>40</v>
      </c>
      <c r="J35" s="1">
        <v>13</v>
      </c>
      <c r="K35" s="1"/>
    </row>
    <row r="36" spans="1:11">
      <c r="A36" s="1">
        <v>35</v>
      </c>
      <c r="B36" s="1" t="s">
        <v>37</v>
      </c>
      <c r="C36" s="1">
        <v>114622</v>
      </c>
      <c r="D36" s="1" t="s">
        <v>218</v>
      </c>
      <c r="E36" s="1">
        <v>26732</v>
      </c>
      <c r="F36" s="1" t="s">
        <v>221</v>
      </c>
      <c r="G36" s="1">
        <v>120</v>
      </c>
      <c r="H36" s="1">
        <v>40</v>
      </c>
      <c r="I36" s="1">
        <v>40</v>
      </c>
      <c r="J36" s="1">
        <v>12</v>
      </c>
      <c r="K36" s="1"/>
    </row>
    <row r="37" spans="1:11">
      <c r="A37" s="1">
        <v>36</v>
      </c>
      <c r="B37" s="1" t="s">
        <v>37</v>
      </c>
      <c r="C37" s="1">
        <v>2817</v>
      </c>
      <c r="D37" s="1" t="s">
        <v>222</v>
      </c>
      <c r="E37" s="1">
        <v>14379</v>
      </c>
      <c r="F37" s="1" t="s">
        <v>223</v>
      </c>
      <c r="G37" s="1">
        <v>120</v>
      </c>
      <c r="H37" s="1">
        <v>40</v>
      </c>
      <c r="I37" s="1">
        <v>40</v>
      </c>
      <c r="J37" s="1">
        <v>15</v>
      </c>
      <c r="K37" s="1"/>
    </row>
    <row r="38" spans="1:11">
      <c r="A38" s="1">
        <v>37</v>
      </c>
      <c r="B38" s="1" t="s">
        <v>37</v>
      </c>
      <c r="C38" s="1">
        <v>2817</v>
      </c>
      <c r="D38" s="1" t="s">
        <v>222</v>
      </c>
      <c r="E38" s="1">
        <v>28718</v>
      </c>
      <c r="F38" s="1" t="s">
        <v>224</v>
      </c>
      <c r="G38" s="1">
        <v>120</v>
      </c>
      <c r="H38" s="1">
        <v>40</v>
      </c>
      <c r="I38" s="1">
        <v>40</v>
      </c>
      <c r="J38" s="1">
        <v>13</v>
      </c>
      <c r="K38" s="1"/>
    </row>
    <row r="39" spans="1:11">
      <c r="A39" s="1">
        <v>38</v>
      </c>
      <c r="B39" s="1" t="s">
        <v>37</v>
      </c>
      <c r="C39" s="1">
        <v>2817</v>
      </c>
      <c r="D39" s="1" t="s">
        <v>222</v>
      </c>
      <c r="E39" s="1">
        <v>27918</v>
      </c>
      <c r="F39" s="1" t="s">
        <v>225</v>
      </c>
      <c r="G39" s="1">
        <v>120</v>
      </c>
      <c r="H39" s="1">
        <v>40</v>
      </c>
      <c r="I39" s="1">
        <v>40</v>
      </c>
      <c r="J39" s="1">
        <v>12</v>
      </c>
      <c r="K39" s="1"/>
    </row>
    <row r="40" spans="1:11">
      <c r="A40" s="1">
        <v>39</v>
      </c>
      <c r="B40" s="1" t="s">
        <v>37</v>
      </c>
      <c r="C40" s="1">
        <v>118758</v>
      </c>
      <c r="D40" s="1" t="s">
        <v>226</v>
      </c>
      <c r="E40" s="1">
        <v>14388</v>
      </c>
      <c r="F40" s="1" t="s">
        <v>227</v>
      </c>
      <c r="G40" s="1">
        <v>40</v>
      </c>
      <c r="H40" s="1">
        <v>20</v>
      </c>
      <c r="I40" s="1">
        <v>10</v>
      </c>
      <c r="J40" s="1">
        <v>5</v>
      </c>
      <c r="K40" s="1"/>
    </row>
    <row r="41" spans="1:11">
      <c r="A41" s="1">
        <v>40</v>
      </c>
      <c r="B41" s="1" t="s">
        <v>37</v>
      </c>
      <c r="C41" s="1">
        <v>118758</v>
      </c>
      <c r="D41" s="1" t="s">
        <v>226</v>
      </c>
      <c r="E41" s="1">
        <v>16204</v>
      </c>
      <c r="F41" s="1" t="s">
        <v>228</v>
      </c>
      <c r="G41" s="1">
        <v>40</v>
      </c>
      <c r="H41" s="1">
        <v>20</v>
      </c>
      <c r="I41" s="1">
        <v>10</v>
      </c>
      <c r="J41" s="1">
        <v>5</v>
      </c>
      <c r="K41" s="1"/>
    </row>
    <row r="42" spans="1:11">
      <c r="A42" s="1">
        <v>41</v>
      </c>
      <c r="B42" s="1" t="s">
        <v>37</v>
      </c>
      <c r="C42" s="1">
        <v>2816</v>
      </c>
      <c r="D42" s="1" t="s">
        <v>229</v>
      </c>
      <c r="E42" s="1">
        <v>15726</v>
      </c>
      <c r="F42" s="1" t="s">
        <v>230</v>
      </c>
      <c r="G42" s="1">
        <v>80</v>
      </c>
      <c r="H42" s="1">
        <v>40</v>
      </c>
      <c r="I42" s="1">
        <v>30</v>
      </c>
      <c r="J42" s="1">
        <v>15</v>
      </c>
      <c r="K42" s="1"/>
    </row>
    <row r="43" spans="1:11">
      <c r="A43" s="1">
        <v>42</v>
      </c>
      <c r="B43" s="1" t="s">
        <v>37</v>
      </c>
      <c r="C43" s="1">
        <v>2816</v>
      </c>
      <c r="D43" s="1" t="s">
        <v>229</v>
      </c>
      <c r="E43" s="1">
        <v>28797</v>
      </c>
      <c r="F43" s="1" t="s">
        <v>231</v>
      </c>
      <c r="G43" s="1">
        <v>80</v>
      </c>
      <c r="H43" s="1">
        <v>40</v>
      </c>
      <c r="I43" s="1">
        <v>30</v>
      </c>
      <c r="J43" s="1">
        <v>15</v>
      </c>
      <c r="K43" s="1"/>
    </row>
    <row r="44" spans="1:11">
      <c r="A44" s="1">
        <v>43</v>
      </c>
      <c r="B44" s="1" t="s">
        <v>37</v>
      </c>
      <c r="C44" s="1">
        <v>297863</v>
      </c>
      <c r="D44" s="1" t="s">
        <v>232</v>
      </c>
      <c r="E44" s="1">
        <v>9895</v>
      </c>
      <c r="F44" s="1" t="s">
        <v>233</v>
      </c>
      <c r="G44" s="1">
        <v>80</v>
      </c>
      <c r="H44" s="1">
        <v>30</v>
      </c>
      <c r="I44" s="1">
        <v>30</v>
      </c>
      <c r="J44" s="1">
        <v>10</v>
      </c>
      <c r="K44" s="1"/>
    </row>
    <row r="45" spans="1:11">
      <c r="A45" s="1">
        <v>44</v>
      </c>
      <c r="B45" s="1" t="s">
        <v>37</v>
      </c>
      <c r="C45" s="1">
        <v>297863</v>
      </c>
      <c r="D45" s="1" t="s">
        <v>232</v>
      </c>
      <c r="E45" s="1">
        <v>27810</v>
      </c>
      <c r="F45" s="1" t="s">
        <v>234</v>
      </c>
      <c r="G45" s="1">
        <v>80</v>
      </c>
      <c r="H45" s="1">
        <v>25</v>
      </c>
      <c r="I45" s="1">
        <v>30</v>
      </c>
      <c r="J45" s="1">
        <v>10</v>
      </c>
      <c r="K45" s="1"/>
    </row>
    <row r="46" spans="1:11">
      <c r="A46" s="1">
        <v>45</v>
      </c>
      <c r="B46" s="1" t="s">
        <v>37</v>
      </c>
      <c r="C46" s="1">
        <v>297863</v>
      </c>
      <c r="D46" s="1" t="s">
        <v>232</v>
      </c>
      <c r="E46" s="1">
        <v>28402</v>
      </c>
      <c r="F46" s="1" t="s">
        <v>235</v>
      </c>
      <c r="G46" s="1">
        <v>80</v>
      </c>
      <c r="H46" s="1">
        <v>25</v>
      </c>
      <c r="I46" s="1">
        <v>30</v>
      </c>
      <c r="J46" s="1">
        <v>10</v>
      </c>
      <c r="K46" s="1"/>
    </row>
    <row r="47" spans="1:11">
      <c r="A47" s="1">
        <v>46</v>
      </c>
      <c r="B47" s="1" t="s">
        <v>37</v>
      </c>
      <c r="C47" s="1">
        <v>2797</v>
      </c>
      <c r="D47" s="1" t="s">
        <v>236</v>
      </c>
      <c r="E47" s="1">
        <v>5527</v>
      </c>
      <c r="F47" s="1" t="s">
        <v>237</v>
      </c>
      <c r="G47" s="1">
        <v>100</v>
      </c>
      <c r="H47" s="1">
        <v>40</v>
      </c>
      <c r="I47" s="1">
        <v>30</v>
      </c>
      <c r="J47" s="1">
        <v>10</v>
      </c>
      <c r="K47" s="1"/>
    </row>
    <row r="48" spans="1:11">
      <c r="A48" s="1">
        <v>47</v>
      </c>
      <c r="B48" s="1" t="s">
        <v>37</v>
      </c>
      <c r="C48" s="1">
        <v>2797</v>
      </c>
      <c r="D48" s="1" t="s">
        <v>236</v>
      </c>
      <c r="E48" s="1">
        <v>7917</v>
      </c>
      <c r="F48" s="1" t="s">
        <v>238</v>
      </c>
      <c r="G48" s="1">
        <v>100</v>
      </c>
      <c r="H48" s="1">
        <v>40</v>
      </c>
      <c r="I48" s="1">
        <v>30</v>
      </c>
      <c r="J48" s="1">
        <v>10</v>
      </c>
      <c r="K48" s="1"/>
    </row>
    <row r="49" spans="1:11">
      <c r="A49" s="1">
        <v>48</v>
      </c>
      <c r="B49" s="1" t="s">
        <v>37</v>
      </c>
      <c r="C49" s="1">
        <v>2797</v>
      </c>
      <c r="D49" s="1" t="s">
        <v>236</v>
      </c>
      <c r="E49" s="1">
        <v>28406</v>
      </c>
      <c r="F49" s="1" t="s">
        <v>239</v>
      </c>
      <c r="G49" s="1">
        <v>100</v>
      </c>
      <c r="H49" s="1">
        <v>20</v>
      </c>
      <c r="I49" s="1">
        <v>30</v>
      </c>
      <c r="J49" s="1">
        <v>10</v>
      </c>
      <c r="K49" s="1"/>
    </row>
    <row r="50" spans="1:11">
      <c r="A50" s="1">
        <v>49</v>
      </c>
      <c r="B50" s="1" t="s">
        <v>37</v>
      </c>
      <c r="C50" s="1">
        <v>117184</v>
      </c>
      <c r="D50" s="1" t="s">
        <v>240</v>
      </c>
      <c r="E50" s="1">
        <v>11769</v>
      </c>
      <c r="F50" s="1" t="s">
        <v>241</v>
      </c>
      <c r="G50" s="1">
        <v>120</v>
      </c>
      <c r="H50" s="1">
        <v>40</v>
      </c>
      <c r="I50" s="1">
        <v>40</v>
      </c>
      <c r="J50" s="1">
        <v>15</v>
      </c>
      <c r="K50" s="1"/>
    </row>
    <row r="51" spans="1:11">
      <c r="A51" s="1">
        <v>50</v>
      </c>
      <c r="B51" s="1" t="s">
        <v>37</v>
      </c>
      <c r="C51" s="1">
        <v>117184</v>
      </c>
      <c r="D51" s="1" t="s">
        <v>240</v>
      </c>
      <c r="E51" s="1">
        <v>27739</v>
      </c>
      <c r="F51" s="1" t="s">
        <v>242</v>
      </c>
      <c r="G51" s="1">
        <v>120</v>
      </c>
      <c r="H51" s="1">
        <v>40</v>
      </c>
      <c r="I51" s="1">
        <v>40</v>
      </c>
      <c r="J51" s="1">
        <v>13</v>
      </c>
      <c r="K51" s="1"/>
    </row>
    <row r="52" spans="1:11">
      <c r="A52" s="1">
        <v>51</v>
      </c>
      <c r="B52" s="1" t="s">
        <v>37</v>
      </c>
      <c r="C52" s="1">
        <v>117184</v>
      </c>
      <c r="D52" s="1" t="s">
        <v>240</v>
      </c>
      <c r="E52" s="1">
        <v>29178</v>
      </c>
      <c r="F52" s="1" t="s">
        <v>243</v>
      </c>
      <c r="G52" s="1">
        <v>120</v>
      </c>
      <c r="H52" s="1">
        <v>40</v>
      </c>
      <c r="I52" s="1">
        <v>40</v>
      </c>
      <c r="J52" s="1">
        <v>12</v>
      </c>
      <c r="K52" s="1"/>
    </row>
    <row r="53" spans="1:11">
      <c r="A53" s="1">
        <v>52</v>
      </c>
      <c r="B53" s="1" t="s">
        <v>37</v>
      </c>
      <c r="C53" s="1">
        <v>2730</v>
      </c>
      <c r="D53" s="1" t="s">
        <v>244</v>
      </c>
      <c r="E53" s="1">
        <v>11178</v>
      </c>
      <c r="F53" s="1" t="s">
        <v>245</v>
      </c>
      <c r="G53" s="1">
        <v>120</v>
      </c>
      <c r="H53" s="1">
        <v>40</v>
      </c>
      <c r="I53" s="1">
        <v>40</v>
      </c>
      <c r="J53" s="1">
        <v>15</v>
      </c>
      <c r="K53" s="1"/>
    </row>
    <row r="54" spans="1:11">
      <c r="A54" s="1">
        <v>53</v>
      </c>
      <c r="B54" s="1" t="s">
        <v>37</v>
      </c>
      <c r="C54" s="1">
        <v>2730</v>
      </c>
      <c r="D54" s="1" t="s">
        <v>244</v>
      </c>
      <c r="E54" s="1">
        <v>27710</v>
      </c>
      <c r="F54" s="1" t="s">
        <v>246</v>
      </c>
      <c r="G54" s="1">
        <v>120</v>
      </c>
      <c r="H54" s="1">
        <v>40</v>
      </c>
      <c r="I54" s="1">
        <v>40</v>
      </c>
      <c r="J54" s="1">
        <v>13</v>
      </c>
      <c r="K54" s="1"/>
    </row>
    <row r="55" spans="1:11">
      <c r="A55" s="1">
        <v>54</v>
      </c>
      <c r="B55" s="1" t="s">
        <v>37</v>
      </c>
      <c r="C55" s="1">
        <v>2730</v>
      </c>
      <c r="D55" s="1" t="s">
        <v>244</v>
      </c>
      <c r="E55" s="1">
        <v>28405</v>
      </c>
      <c r="F55" s="1" t="s">
        <v>247</v>
      </c>
      <c r="G55" s="1">
        <v>120</v>
      </c>
      <c r="H55" s="1">
        <v>40</v>
      </c>
      <c r="I55" s="1">
        <v>40</v>
      </c>
      <c r="J55" s="1">
        <v>12</v>
      </c>
      <c r="K55" s="1"/>
    </row>
    <row r="56" spans="1:11">
      <c r="A56" s="1">
        <v>55</v>
      </c>
      <c r="B56" s="1" t="s">
        <v>37</v>
      </c>
      <c r="C56" s="1">
        <v>102479</v>
      </c>
      <c r="D56" s="1" t="s">
        <v>248</v>
      </c>
      <c r="E56" s="1">
        <v>12936</v>
      </c>
      <c r="F56" s="1" t="s">
        <v>249</v>
      </c>
      <c r="G56" s="1">
        <v>60</v>
      </c>
      <c r="H56" s="1">
        <v>30</v>
      </c>
      <c r="I56" s="1">
        <v>20</v>
      </c>
      <c r="J56" s="1">
        <v>10</v>
      </c>
      <c r="K56" s="1"/>
    </row>
    <row r="57" spans="1:11">
      <c r="A57" s="1">
        <v>56</v>
      </c>
      <c r="B57" s="1" t="s">
        <v>37</v>
      </c>
      <c r="C57" s="1">
        <v>102479</v>
      </c>
      <c r="D57" s="1" t="s">
        <v>248</v>
      </c>
      <c r="E57" s="1">
        <v>28780</v>
      </c>
      <c r="F57" s="1" t="s">
        <v>250</v>
      </c>
      <c r="G57" s="1">
        <v>60</v>
      </c>
      <c r="H57" s="1">
        <v>30</v>
      </c>
      <c r="I57" s="1">
        <v>20</v>
      </c>
      <c r="J57" s="1">
        <v>10</v>
      </c>
      <c r="K57" s="1"/>
    </row>
    <row r="58" spans="1:11">
      <c r="A58" s="1">
        <v>57</v>
      </c>
      <c r="B58" s="1" t="s">
        <v>37</v>
      </c>
      <c r="C58" s="1">
        <v>2757</v>
      </c>
      <c r="D58" s="1" t="s">
        <v>251</v>
      </c>
      <c r="E58" s="1">
        <v>7006</v>
      </c>
      <c r="F58" s="1" t="s">
        <v>252</v>
      </c>
      <c r="G58" s="1">
        <v>120</v>
      </c>
      <c r="H58" s="1">
        <v>40</v>
      </c>
      <c r="I58" s="1">
        <v>40</v>
      </c>
      <c r="J58" s="1">
        <v>15</v>
      </c>
      <c r="K58" s="1"/>
    </row>
    <row r="59" spans="1:11">
      <c r="A59" s="1">
        <v>58</v>
      </c>
      <c r="B59" s="1" t="s">
        <v>37</v>
      </c>
      <c r="C59" s="1">
        <v>2757</v>
      </c>
      <c r="D59" s="1" t="s">
        <v>251</v>
      </c>
      <c r="E59" s="1">
        <v>27604</v>
      </c>
      <c r="F59" s="1" t="s">
        <v>253</v>
      </c>
      <c r="G59" s="1">
        <v>120</v>
      </c>
      <c r="H59" s="1">
        <v>40</v>
      </c>
      <c r="I59" s="1">
        <v>40</v>
      </c>
      <c r="J59" s="1">
        <v>13</v>
      </c>
      <c r="K59" s="1"/>
    </row>
    <row r="60" spans="1:11">
      <c r="A60" s="1">
        <v>59</v>
      </c>
      <c r="B60" s="1" t="s">
        <v>37</v>
      </c>
      <c r="C60" s="1">
        <v>2757</v>
      </c>
      <c r="D60" s="1" t="s">
        <v>251</v>
      </c>
      <c r="E60" s="1">
        <v>16417</v>
      </c>
      <c r="F60" s="1" t="s">
        <v>254</v>
      </c>
      <c r="G60" s="1">
        <v>120</v>
      </c>
      <c r="H60" s="1">
        <v>40</v>
      </c>
      <c r="I60" s="1">
        <v>40</v>
      </c>
      <c r="J60" s="1">
        <v>12</v>
      </c>
      <c r="K60" s="1"/>
    </row>
    <row r="61" spans="1:11">
      <c r="A61" s="1">
        <v>60</v>
      </c>
      <c r="B61" s="1" t="s">
        <v>37</v>
      </c>
      <c r="C61" s="1">
        <v>122198</v>
      </c>
      <c r="D61" s="1" t="s">
        <v>255</v>
      </c>
      <c r="E61" s="1">
        <v>15902</v>
      </c>
      <c r="F61" s="1" t="s">
        <v>256</v>
      </c>
      <c r="G61" s="1">
        <v>40</v>
      </c>
      <c r="H61" s="1">
        <v>20</v>
      </c>
      <c r="I61" s="1">
        <v>10</v>
      </c>
      <c r="J61" s="1">
        <v>5</v>
      </c>
      <c r="K61" s="1"/>
    </row>
    <row r="62" spans="1:11">
      <c r="A62" s="1">
        <v>61</v>
      </c>
      <c r="B62" s="1" t="s">
        <v>37</v>
      </c>
      <c r="C62" s="1">
        <v>122198</v>
      </c>
      <c r="D62" s="1" t="s">
        <v>255</v>
      </c>
      <c r="E62" s="1">
        <v>15305</v>
      </c>
      <c r="F62" s="1" t="s">
        <v>257</v>
      </c>
      <c r="G62" s="1">
        <v>40</v>
      </c>
      <c r="H62" s="1">
        <v>20</v>
      </c>
      <c r="I62" s="1">
        <v>10</v>
      </c>
      <c r="J62" s="1">
        <v>5</v>
      </c>
      <c r="K62" s="1"/>
    </row>
    <row r="63" spans="1:11">
      <c r="A63" s="1">
        <v>62</v>
      </c>
      <c r="B63" s="1" t="s">
        <v>37</v>
      </c>
      <c r="C63" s="1">
        <v>2714</v>
      </c>
      <c r="D63" s="1" t="s">
        <v>258</v>
      </c>
      <c r="E63" s="1">
        <v>11382</v>
      </c>
      <c r="F63" s="1" t="s">
        <v>259</v>
      </c>
      <c r="G63" s="1">
        <v>80</v>
      </c>
      <c r="H63" s="1">
        <v>40</v>
      </c>
      <c r="I63" s="1">
        <v>20</v>
      </c>
      <c r="J63" s="1">
        <v>10</v>
      </c>
      <c r="K63" s="1"/>
    </row>
    <row r="64" spans="1:11">
      <c r="A64" s="1">
        <v>63</v>
      </c>
      <c r="B64" s="1" t="s">
        <v>37</v>
      </c>
      <c r="C64" s="1">
        <v>2714</v>
      </c>
      <c r="D64" s="1" t="s">
        <v>258</v>
      </c>
      <c r="E64" s="1">
        <v>9749</v>
      </c>
      <c r="F64" s="1" t="s">
        <v>260</v>
      </c>
      <c r="G64" s="1">
        <v>80</v>
      </c>
      <c r="H64" s="1">
        <v>40</v>
      </c>
      <c r="I64" s="1">
        <v>20</v>
      </c>
      <c r="J64" s="1">
        <v>10</v>
      </c>
      <c r="K64" s="1"/>
    </row>
    <row r="65" spans="1:11">
      <c r="A65" s="1">
        <v>64</v>
      </c>
      <c r="B65" s="1" t="s">
        <v>37</v>
      </c>
      <c r="C65" s="1">
        <v>2735</v>
      </c>
      <c r="D65" s="1" t="s">
        <v>261</v>
      </c>
      <c r="E65" s="1">
        <v>10930</v>
      </c>
      <c r="F65" s="1" t="s">
        <v>262</v>
      </c>
      <c r="G65" s="1">
        <v>120</v>
      </c>
      <c r="H65" s="1">
        <v>40</v>
      </c>
      <c r="I65" s="1">
        <v>40</v>
      </c>
      <c r="J65" s="1">
        <v>15</v>
      </c>
      <c r="K65" s="1"/>
    </row>
    <row r="66" spans="1:11">
      <c r="A66" s="1">
        <v>65</v>
      </c>
      <c r="B66" s="1" t="s">
        <v>37</v>
      </c>
      <c r="C66" s="1">
        <v>2735</v>
      </c>
      <c r="D66" s="1" t="s">
        <v>261</v>
      </c>
      <c r="E66" s="1">
        <v>14444</v>
      </c>
      <c r="F66" s="1" t="s">
        <v>263</v>
      </c>
      <c r="G66" s="1">
        <v>120</v>
      </c>
      <c r="H66" s="1">
        <v>40</v>
      </c>
      <c r="I66" s="1">
        <v>40</v>
      </c>
      <c r="J66" s="1">
        <v>13</v>
      </c>
      <c r="K66" s="1"/>
    </row>
    <row r="67" spans="1:11">
      <c r="A67" s="1">
        <v>66</v>
      </c>
      <c r="B67" s="1" t="s">
        <v>37</v>
      </c>
      <c r="C67" s="1">
        <v>2735</v>
      </c>
      <c r="D67" s="1" t="s">
        <v>261</v>
      </c>
      <c r="E67" s="1">
        <v>28404</v>
      </c>
      <c r="F67" s="1" t="s">
        <v>264</v>
      </c>
      <c r="G67" s="1">
        <v>120</v>
      </c>
      <c r="H67" s="1">
        <v>40</v>
      </c>
      <c r="I67" s="1">
        <v>40</v>
      </c>
      <c r="J67" s="1">
        <v>12</v>
      </c>
      <c r="K67" s="1"/>
    </row>
    <row r="68" spans="1:11">
      <c r="A68" s="1">
        <v>67</v>
      </c>
      <c r="B68" s="1" t="s">
        <v>37</v>
      </c>
      <c r="C68" s="1">
        <v>2808</v>
      </c>
      <c r="D68" s="1" t="s">
        <v>265</v>
      </c>
      <c r="E68" s="1">
        <v>12454</v>
      </c>
      <c r="F68" s="1" t="s">
        <v>266</v>
      </c>
      <c r="G68" s="1">
        <v>80</v>
      </c>
      <c r="H68" s="1">
        <v>40</v>
      </c>
      <c r="I68" s="1">
        <v>30</v>
      </c>
      <c r="J68" s="1">
        <v>15</v>
      </c>
      <c r="K68" s="1"/>
    </row>
    <row r="69" spans="1:11">
      <c r="A69" s="1">
        <v>68</v>
      </c>
      <c r="B69" s="1" t="s">
        <v>37</v>
      </c>
      <c r="C69" s="1">
        <v>2808</v>
      </c>
      <c r="D69" s="1" t="s">
        <v>265</v>
      </c>
      <c r="E69" s="1">
        <v>12669</v>
      </c>
      <c r="F69" s="1" t="s">
        <v>267</v>
      </c>
      <c r="G69" s="1">
        <v>80</v>
      </c>
      <c r="H69" s="1">
        <v>40</v>
      </c>
      <c r="I69" s="1">
        <v>30</v>
      </c>
      <c r="J69" s="1">
        <v>15</v>
      </c>
      <c r="K69" s="1"/>
    </row>
    <row r="70" spans="1:11">
      <c r="A70" s="1">
        <v>69</v>
      </c>
      <c r="B70" s="1" t="s">
        <v>37</v>
      </c>
      <c r="C70" s="1">
        <v>122906</v>
      </c>
      <c r="D70" s="1" t="s">
        <v>268</v>
      </c>
      <c r="E70" s="1">
        <v>14866</v>
      </c>
      <c r="F70" s="1" t="s">
        <v>269</v>
      </c>
      <c r="G70" s="1">
        <v>80</v>
      </c>
      <c r="H70" s="1">
        <v>40</v>
      </c>
      <c r="I70" s="1">
        <v>20</v>
      </c>
      <c r="J70" s="1">
        <v>10</v>
      </c>
      <c r="K70" s="1"/>
    </row>
    <row r="71" spans="1:11">
      <c r="A71" s="1">
        <v>70</v>
      </c>
      <c r="B71" s="1" t="s">
        <v>37</v>
      </c>
      <c r="C71" s="1">
        <v>122906</v>
      </c>
      <c r="D71" s="1" t="s">
        <v>268</v>
      </c>
      <c r="E71" s="1">
        <v>28778</v>
      </c>
      <c r="F71" s="1" t="s">
        <v>270</v>
      </c>
      <c r="G71" s="1">
        <v>80</v>
      </c>
      <c r="H71" s="1">
        <v>40</v>
      </c>
      <c r="I71" s="1">
        <v>20</v>
      </c>
      <c r="J71" s="1">
        <v>10</v>
      </c>
      <c r="K71" s="1"/>
    </row>
    <row r="72" spans="1:11">
      <c r="A72" s="1">
        <v>71</v>
      </c>
      <c r="B72" s="1" t="s">
        <v>37</v>
      </c>
      <c r="C72" s="1">
        <v>2526</v>
      </c>
      <c r="D72" s="1" t="s">
        <v>271</v>
      </c>
      <c r="E72" s="1">
        <v>4325</v>
      </c>
      <c r="F72" s="1" t="s">
        <v>272</v>
      </c>
      <c r="G72" s="1">
        <v>120</v>
      </c>
      <c r="H72" s="1">
        <v>40</v>
      </c>
      <c r="I72" s="1">
        <v>40</v>
      </c>
      <c r="J72" s="1">
        <v>15</v>
      </c>
      <c r="K72" s="1"/>
    </row>
    <row r="73" spans="1:11">
      <c r="A73" s="1">
        <v>72</v>
      </c>
      <c r="B73" s="1" t="s">
        <v>37</v>
      </c>
      <c r="C73" s="1">
        <v>2526</v>
      </c>
      <c r="D73" s="1" t="s">
        <v>271</v>
      </c>
      <c r="E73" s="1">
        <v>8338</v>
      </c>
      <c r="F73" s="1" t="s">
        <v>273</v>
      </c>
      <c r="G73" s="1">
        <v>120</v>
      </c>
      <c r="H73" s="1">
        <v>40</v>
      </c>
      <c r="I73" s="1">
        <v>40</v>
      </c>
      <c r="J73" s="1">
        <v>13</v>
      </c>
      <c r="K73" s="1"/>
    </row>
    <row r="74" spans="1:11">
      <c r="A74" s="1">
        <v>73</v>
      </c>
      <c r="B74" s="1" t="s">
        <v>37</v>
      </c>
      <c r="C74" s="1">
        <v>2526</v>
      </c>
      <c r="D74" s="1" t="s">
        <v>271</v>
      </c>
      <c r="E74" s="1">
        <v>28779</v>
      </c>
      <c r="F74" s="1" t="s">
        <v>274</v>
      </c>
      <c r="G74" s="1">
        <v>120</v>
      </c>
      <c r="H74" s="1">
        <v>40</v>
      </c>
      <c r="I74" s="1">
        <v>40</v>
      </c>
      <c r="J74" s="1">
        <v>12</v>
      </c>
      <c r="K74" s="1"/>
    </row>
    <row r="75" spans="1:11">
      <c r="A75" s="1">
        <v>74</v>
      </c>
      <c r="B75" s="1" t="s">
        <v>37</v>
      </c>
      <c r="C75" s="1">
        <v>107658</v>
      </c>
      <c r="D75" s="1" t="s">
        <v>275</v>
      </c>
      <c r="E75" s="1">
        <v>7388</v>
      </c>
      <c r="F75" s="1" t="s">
        <v>276</v>
      </c>
      <c r="G75" s="1">
        <v>120</v>
      </c>
      <c r="H75" s="1">
        <v>40</v>
      </c>
      <c r="I75" s="1">
        <v>40</v>
      </c>
      <c r="J75" s="1">
        <v>15</v>
      </c>
      <c r="K75" s="1"/>
    </row>
    <row r="76" spans="1:11">
      <c r="A76" s="1">
        <v>75</v>
      </c>
      <c r="B76" s="1" t="s">
        <v>37</v>
      </c>
      <c r="C76" s="1">
        <v>107658</v>
      </c>
      <c r="D76" s="1" t="s">
        <v>275</v>
      </c>
      <c r="E76" s="1">
        <v>4562</v>
      </c>
      <c r="F76" s="1" t="s">
        <v>277</v>
      </c>
      <c r="G76" s="1">
        <v>120</v>
      </c>
      <c r="H76" s="1">
        <v>40</v>
      </c>
      <c r="I76" s="1">
        <v>40</v>
      </c>
      <c r="J76" s="1">
        <v>13</v>
      </c>
      <c r="K76" s="1"/>
    </row>
    <row r="77" spans="1:11">
      <c r="A77" s="1">
        <v>76</v>
      </c>
      <c r="B77" s="1" t="s">
        <v>37</v>
      </c>
      <c r="C77" s="1">
        <v>107658</v>
      </c>
      <c r="D77" s="1" t="s">
        <v>275</v>
      </c>
      <c r="E77" s="1">
        <v>14861</v>
      </c>
      <c r="F77" s="1" t="s">
        <v>278</v>
      </c>
      <c r="G77" s="1">
        <v>120</v>
      </c>
      <c r="H77" s="1">
        <v>40</v>
      </c>
      <c r="I77" s="1">
        <v>40</v>
      </c>
      <c r="J77" s="1">
        <v>12</v>
      </c>
      <c r="K77" s="1"/>
    </row>
    <row r="78" spans="1:11">
      <c r="A78" s="1">
        <v>77</v>
      </c>
      <c r="B78" s="1" t="s">
        <v>37</v>
      </c>
      <c r="C78" s="1">
        <v>2497</v>
      </c>
      <c r="D78" s="1" t="s">
        <v>279</v>
      </c>
      <c r="E78" s="1">
        <v>12921</v>
      </c>
      <c r="F78" s="1" t="s">
        <v>280</v>
      </c>
      <c r="G78" s="1">
        <v>80</v>
      </c>
      <c r="H78" s="1">
        <v>30</v>
      </c>
      <c r="I78" s="1">
        <v>30</v>
      </c>
      <c r="J78" s="1">
        <v>10</v>
      </c>
      <c r="K78" s="1"/>
    </row>
    <row r="79" spans="1:11">
      <c r="A79" s="1">
        <v>78</v>
      </c>
      <c r="B79" s="1" t="s">
        <v>37</v>
      </c>
      <c r="C79" s="1">
        <v>2497</v>
      </c>
      <c r="D79" s="1" t="s">
        <v>279</v>
      </c>
      <c r="E79" s="1">
        <v>15614</v>
      </c>
      <c r="F79" s="1" t="s">
        <v>281</v>
      </c>
      <c r="G79" s="1">
        <v>80</v>
      </c>
      <c r="H79" s="1">
        <v>25</v>
      </c>
      <c r="I79" s="1">
        <v>30</v>
      </c>
      <c r="J79" s="1">
        <v>10</v>
      </c>
      <c r="K79" s="1"/>
    </row>
    <row r="80" spans="1:11">
      <c r="A80" s="1">
        <v>79</v>
      </c>
      <c r="B80" s="1" t="s">
        <v>37</v>
      </c>
      <c r="C80" s="1">
        <v>2497</v>
      </c>
      <c r="D80" s="1" t="s">
        <v>279</v>
      </c>
      <c r="E80" s="1">
        <v>5641</v>
      </c>
      <c r="F80" s="1" t="s">
        <v>282</v>
      </c>
      <c r="G80" s="1">
        <v>80</v>
      </c>
      <c r="H80" s="1">
        <v>25</v>
      </c>
      <c r="I80" s="1">
        <v>30</v>
      </c>
      <c r="J80" s="1">
        <v>10</v>
      </c>
      <c r="K80" s="1"/>
    </row>
    <row r="81" spans="1:11">
      <c r="A81" s="1">
        <v>80</v>
      </c>
      <c r="B81" s="1" t="s">
        <v>37</v>
      </c>
      <c r="C81" s="1">
        <v>120844</v>
      </c>
      <c r="D81" s="1" t="s">
        <v>283</v>
      </c>
      <c r="E81" s="1">
        <v>9328</v>
      </c>
      <c r="F81" s="1" t="s">
        <v>284</v>
      </c>
      <c r="G81" s="1">
        <v>120</v>
      </c>
      <c r="H81" s="1">
        <v>40</v>
      </c>
      <c r="I81" s="1">
        <v>40</v>
      </c>
      <c r="J81" s="1">
        <v>15</v>
      </c>
      <c r="K81" s="1"/>
    </row>
    <row r="82" spans="1:11">
      <c r="A82" s="1">
        <v>81</v>
      </c>
      <c r="B82" s="1" t="s">
        <v>37</v>
      </c>
      <c r="C82" s="1">
        <v>120844</v>
      </c>
      <c r="D82" s="1" t="s">
        <v>283</v>
      </c>
      <c r="E82" s="1">
        <v>16108</v>
      </c>
      <c r="F82" s="1" t="s">
        <v>285</v>
      </c>
      <c r="G82" s="1">
        <v>120</v>
      </c>
      <c r="H82" s="1">
        <v>40</v>
      </c>
      <c r="I82" s="1">
        <v>40</v>
      </c>
      <c r="J82" s="1">
        <v>13</v>
      </c>
      <c r="K82" s="1"/>
    </row>
    <row r="83" spans="1:11">
      <c r="A83" s="1">
        <v>82</v>
      </c>
      <c r="B83" s="1" t="s">
        <v>37</v>
      </c>
      <c r="C83" s="1">
        <v>120844</v>
      </c>
      <c r="D83" s="1" t="s">
        <v>283</v>
      </c>
      <c r="E83" s="1">
        <v>10377</v>
      </c>
      <c r="F83" s="1" t="s">
        <v>286</v>
      </c>
      <c r="G83" s="1">
        <v>120</v>
      </c>
      <c r="H83" s="1">
        <v>40</v>
      </c>
      <c r="I83" s="1">
        <v>40</v>
      </c>
      <c r="J83" s="1">
        <v>12</v>
      </c>
      <c r="K83" s="1"/>
    </row>
    <row r="84" spans="1:11">
      <c r="A84" s="1">
        <v>83</v>
      </c>
      <c r="B84" s="1" t="s">
        <v>37</v>
      </c>
      <c r="C84" s="1">
        <v>302867</v>
      </c>
      <c r="D84" s="1" t="s">
        <v>287</v>
      </c>
      <c r="E84" s="1">
        <v>10191</v>
      </c>
      <c r="F84" s="1" t="s">
        <v>288</v>
      </c>
      <c r="G84" s="1">
        <v>30</v>
      </c>
      <c r="H84" s="1">
        <v>15</v>
      </c>
      <c r="I84" s="1">
        <v>10</v>
      </c>
      <c r="J84" s="1">
        <v>5</v>
      </c>
      <c r="K84" s="1"/>
    </row>
    <row r="85" spans="1:11">
      <c r="A85" s="1">
        <v>84</v>
      </c>
      <c r="B85" s="1" t="s">
        <v>37</v>
      </c>
      <c r="C85" s="1">
        <v>302867</v>
      </c>
      <c r="D85" s="1" t="s">
        <v>287</v>
      </c>
      <c r="E85" s="1">
        <v>15742</v>
      </c>
      <c r="F85" s="1" t="s">
        <v>289</v>
      </c>
      <c r="G85" s="1">
        <v>30</v>
      </c>
      <c r="H85" s="1">
        <v>15</v>
      </c>
      <c r="I85" s="1">
        <v>10</v>
      </c>
      <c r="J85" s="1">
        <v>5</v>
      </c>
      <c r="K85" s="1"/>
    </row>
    <row r="86" spans="1:11">
      <c r="A86" s="1">
        <v>85</v>
      </c>
      <c r="B86" s="1" t="s">
        <v>290</v>
      </c>
      <c r="C86" s="1">
        <v>2904</v>
      </c>
      <c r="D86" s="1" t="s">
        <v>291</v>
      </c>
      <c r="E86" s="1">
        <v>8073</v>
      </c>
      <c r="F86" s="1" t="s">
        <v>292</v>
      </c>
      <c r="G86" s="1">
        <v>120</v>
      </c>
      <c r="H86" s="1">
        <v>60</v>
      </c>
      <c r="I86" s="1">
        <v>30</v>
      </c>
      <c r="J86" s="1">
        <v>15</v>
      </c>
      <c r="K86" s="1"/>
    </row>
    <row r="87" spans="1:11">
      <c r="A87" s="1">
        <v>86</v>
      </c>
      <c r="B87" s="1" t="s">
        <v>290</v>
      </c>
      <c r="C87" s="1">
        <v>2904</v>
      </c>
      <c r="D87" s="1" t="s">
        <v>291</v>
      </c>
      <c r="E87" s="1">
        <v>6497</v>
      </c>
      <c r="F87" s="1" t="s">
        <v>293</v>
      </c>
      <c r="G87" s="1">
        <v>120</v>
      </c>
      <c r="H87" s="1">
        <v>60</v>
      </c>
      <c r="I87" s="1">
        <v>30</v>
      </c>
      <c r="J87" s="1">
        <v>15</v>
      </c>
      <c r="K87" s="1"/>
    </row>
    <row r="88" spans="1:11">
      <c r="A88" s="1">
        <v>87</v>
      </c>
      <c r="B88" s="1" t="s">
        <v>290</v>
      </c>
      <c r="C88" s="1">
        <v>2886</v>
      </c>
      <c r="D88" s="1" t="s">
        <v>294</v>
      </c>
      <c r="E88" s="1">
        <v>6506</v>
      </c>
      <c r="F88" s="1" t="s">
        <v>295</v>
      </c>
      <c r="G88" s="1">
        <v>80</v>
      </c>
      <c r="H88" s="1">
        <v>40</v>
      </c>
      <c r="I88" s="1">
        <v>30</v>
      </c>
      <c r="J88" s="1">
        <v>15</v>
      </c>
      <c r="K88" s="1"/>
    </row>
    <row r="89" spans="1:11">
      <c r="A89" s="1">
        <v>88</v>
      </c>
      <c r="B89" s="1" t="s">
        <v>290</v>
      </c>
      <c r="C89" s="1">
        <v>2886</v>
      </c>
      <c r="D89" s="1" t="s">
        <v>294</v>
      </c>
      <c r="E89" s="1">
        <v>10772</v>
      </c>
      <c r="F89" s="1" t="s">
        <v>296</v>
      </c>
      <c r="G89" s="1">
        <v>80</v>
      </c>
      <c r="H89" s="1">
        <v>40</v>
      </c>
      <c r="I89" s="1">
        <v>30</v>
      </c>
      <c r="J89" s="1">
        <v>15</v>
      </c>
      <c r="K89" s="1"/>
    </row>
    <row r="90" spans="1:11">
      <c r="A90" s="1">
        <v>89</v>
      </c>
      <c r="B90" s="1" t="s">
        <v>290</v>
      </c>
      <c r="C90" s="1">
        <v>2901</v>
      </c>
      <c r="D90" s="1" t="s">
        <v>297</v>
      </c>
      <c r="E90" s="1">
        <v>6385</v>
      </c>
      <c r="F90" s="1" t="s">
        <v>298</v>
      </c>
      <c r="G90" s="1">
        <v>60</v>
      </c>
      <c r="H90" s="1">
        <v>30</v>
      </c>
      <c r="I90" s="1">
        <v>20</v>
      </c>
      <c r="J90" s="1">
        <v>10</v>
      </c>
      <c r="K90" s="1"/>
    </row>
    <row r="91" spans="1:11">
      <c r="A91" s="1">
        <v>90</v>
      </c>
      <c r="B91" s="1" t="s">
        <v>290</v>
      </c>
      <c r="C91" s="1">
        <v>2901</v>
      </c>
      <c r="D91" s="1" t="s">
        <v>297</v>
      </c>
      <c r="E91" s="1">
        <v>15405</v>
      </c>
      <c r="F91" s="1" t="s">
        <v>299</v>
      </c>
      <c r="G91" s="1">
        <v>60</v>
      </c>
      <c r="H91" s="1">
        <v>30</v>
      </c>
      <c r="I91" s="1">
        <v>20</v>
      </c>
      <c r="J91" s="1">
        <v>10</v>
      </c>
      <c r="K91" s="1"/>
    </row>
    <row r="92" spans="1:11">
      <c r="A92" s="1">
        <v>91</v>
      </c>
      <c r="B92" s="1" t="s">
        <v>290</v>
      </c>
      <c r="C92" s="1">
        <v>2893</v>
      </c>
      <c r="D92" s="1" t="s">
        <v>300</v>
      </c>
      <c r="E92" s="1">
        <v>9527</v>
      </c>
      <c r="F92" s="1" t="s">
        <v>301</v>
      </c>
      <c r="G92" s="1">
        <v>120</v>
      </c>
      <c r="H92" s="1">
        <v>60</v>
      </c>
      <c r="I92" s="1">
        <v>30</v>
      </c>
      <c r="J92" s="1">
        <v>15</v>
      </c>
      <c r="K92" s="1"/>
    </row>
    <row r="93" spans="1:11">
      <c r="A93" s="1">
        <v>92</v>
      </c>
      <c r="B93" s="1" t="s">
        <v>290</v>
      </c>
      <c r="C93" s="1">
        <v>2893</v>
      </c>
      <c r="D93" s="1" t="s">
        <v>300</v>
      </c>
      <c r="E93" s="1">
        <v>5698</v>
      </c>
      <c r="F93" s="1" t="s">
        <v>302</v>
      </c>
      <c r="G93" s="1">
        <v>120</v>
      </c>
      <c r="H93" s="1">
        <v>60</v>
      </c>
      <c r="I93" s="1">
        <v>30</v>
      </c>
      <c r="J93" s="1">
        <v>15</v>
      </c>
      <c r="K93" s="1"/>
    </row>
    <row r="94" spans="1:11">
      <c r="A94" s="1">
        <v>93</v>
      </c>
      <c r="B94" s="1" t="s">
        <v>290</v>
      </c>
      <c r="C94" s="1">
        <v>2888</v>
      </c>
      <c r="D94" s="1" t="s">
        <v>303</v>
      </c>
      <c r="E94" s="1">
        <v>12981</v>
      </c>
      <c r="F94" s="1" t="s">
        <v>304</v>
      </c>
      <c r="G94" s="1">
        <v>60</v>
      </c>
      <c r="H94" s="1">
        <v>30</v>
      </c>
      <c r="I94" s="1">
        <v>20</v>
      </c>
      <c r="J94" s="1">
        <v>10</v>
      </c>
      <c r="K94" s="1"/>
    </row>
    <row r="95" spans="1:11">
      <c r="A95" s="1">
        <v>94</v>
      </c>
      <c r="B95" s="1" t="s">
        <v>290</v>
      </c>
      <c r="C95" s="1">
        <v>2888</v>
      </c>
      <c r="D95" s="1" t="s">
        <v>303</v>
      </c>
      <c r="E95" s="1">
        <v>15385</v>
      </c>
      <c r="F95" s="1" t="s">
        <v>305</v>
      </c>
      <c r="G95" s="1">
        <v>60</v>
      </c>
      <c r="H95" s="1">
        <v>30</v>
      </c>
      <c r="I95" s="1">
        <v>20</v>
      </c>
      <c r="J95" s="1">
        <v>10</v>
      </c>
      <c r="K95" s="1"/>
    </row>
    <row r="96" spans="1:11">
      <c r="A96" s="1">
        <v>95</v>
      </c>
      <c r="B96" s="1" t="s">
        <v>290</v>
      </c>
      <c r="C96" s="1">
        <v>110378</v>
      </c>
      <c r="D96" s="1" t="s">
        <v>306</v>
      </c>
      <c r="E96" s="1">
        <v>5521</v>
      </c>
      <c r="F96" s="1" t="s">
        <v>307</v>
      </c>
      <c r="G96" s="1">
        <v>60</v>
      </c>
      <c r="H96" s="1">
        <v>30</v>
      </c>
      <c r="I96" s="1">
        <v>20</v>
      </c>
      <c r="J96" s="1">
        <v>10</v>
      </c>
      <c r="K96" s="1"/>
    </row>
    <row r="97" spans="1:11">
      <c r="A97" s="1">
        <v>96</v>
      </c>
      <c r="B97" s="1" t="s">
        <v>290</v>
      </c>
      <c r="C97" s="1">
        <v>110378</v>
      </c>
      <c r="D97" s="1" t="s">
        <v>306</v>
      </c>
      <c r="E97" s="1">
        <v>28799</v>
      </c>
      <c r="F97" s="1" t="s">
        <v>308</v>
      </c>
      <c r="G97" s="1">
        <v>60</v>
      </c>
      <c r="H97" s="1">
        <v>30</v>
      </c>
      <c r="I97" s="1">
        <v>20</v>
      </c>
      <c r="J97" s="1">
        <v>10</v>
      </c>
      <c r="K97" s="1"/>
    </row>
    <row r="98" spans="1:11">
      <c r="A98" s="1">
        <v>97</v>
      </c>
      <c r="B98" s="1" t="s">
        <v>290</v>
      </c>
      <c r="C98" s="1">
        <v>2883</v>
      </c>
      <c r="D98" s="1" t="s">
        <v>309</v>
      </c>
      <c r="E98" s="1">
        <v>6492</v>
      </c>
      <c r="F98" s="1" t="s">
        <v>310</v>
      </c>
      <c r="G98" s="1">
        <v>60</v>
      </c>
      <c r="H98" s="1">
        <v>30</v>
      </c>
      <c r="I98" s="1">
        <v>20</v>
      </c>
      <c r="J98" s="1">
        <v>10</v>
      </c>
      <c r="K98" s="1"/>
    </row>
    <row r="99" spans="1:11">
      <c r="A99" s="1">
        <v>98</v>
      </c>
      <c r="B99" s="1" t="s">
        <v>290</v>
      </c>
      <c r="C99" s="1">
        <v>2883</v>
      </c>
      <c r="D99" s="1" t="s">
        <v>309</v>
      </c>
      <c r="E99" s="1">
        <v>11961</v>
      </c>
      <c r="F99" s="1" t="s">
        <v>311</v>
      </c>
      <c r="G99" s="1">
        <v>60</v>
      </c>
      <c r="H99" s="1">
        <v>30</v>
      </c>
      <c r="I99" s="1">
        <v>20</v>
      </c>
      <c r="J99" s="1">
        <v>10</v>
      </c>
      <c r="K99" s="1"/>
    </row>
    <row r="100" spans="1:11">
      <c r="A100" s="1">
        <v>99</v>
      </c>
      <c r="B100" s="1" t="s">
        <v>13</v>
      </c>
      <c r="C100" s="1">
        <v>1950</v>
      </c>
      <c r="D100" s="1" t="s">
        <v>312</v>
      </c>
      <c r="E100" s="1">
        <v>7369</v>
      </c>
      <c r="F100" s="1" t="s">
        <v>313</v>
      </c>
      <c r="G100" s="1">
        <v>40</v>
      </c>
      <c r="H100" s="1">
        <v>20</v>
      </c>
      <c r="I100" s="1">
        <v>10</v>
      </c>
      <c r="J100" s="1">
        <v>5</v>
      </c>
      <c r="K100" s="1"/>
    </row>
    <row r="101" spans="1:11">
      <c r="A101" s="1">
        <v>100</v>
      </c>
      <c r="B101" s="1" t="s">
        <v>13</v>
      </c>
      <c r="C101" s="1">
        <v>1950</v>
      </c>
      <c r="D101" s="1" t="s">
        <v>312</v>
      </c>
      <c r="E101" s="1">
        <v>28071</v>
      </c>
      <c r="F101" s="1" t="s">
        <v>314</v>
      </c>
      <c r="G101" s="1">
        <v>40</v>
      </c>
      <c r="H101" s="1">
        <v>20</v>
      </c>
      <c r="I101" s="1">
        <v>10</v>
      </c>
      <c r="J101" s="1">
        <v>5</v>
      </c>
      <c r="K101" s="1"/>
    </row>
    <row r="102" spans="1:11">
      <c r="A102" s="1">
        <v>101</v>
      </c>
      <c r="B102" s="1" t="s">
        <v>13</v>
      </c>
      <c r="C102" s="1">
        <v>2113</v>
      </c>
      <c r="D102" s="1" t="s">
        <v>315</v>
      </c>
      <c r="E102" s="1">
        <v>6454</v>
      </c>
      <c r="F102" s="1" t="s">
        <v>316</v>
      </c>
      <c r="G102" s="1">
        <v>120</v>
      </c>
      <c r="H102" s="1">
        <v>43</v>
      </c>
      <c r="I102" s="1">
        <v>40</v>
      </c>
      <c r="J102" s="1">
        <v>15</v>
      </c>
      <c r="K102" s="1"/>
    </row>
    <row r="103" spans="1:11">
      <c r="A103" s="1">
        <v>102</v>
      </c>
      <c r="B103" s="1" t="s">
        <v>13</v>
      </c>
      <c r="C103" s="1">
        <v>2113</v>
      </c>
      <c r="D103" s="1" t="s">
        <v>315</v>
      </c>
      <c r="E103" s="1">
        <v>15292</v>
      </c>
      <c r="F103" s="1" t="s">
        <v>317</v>
      </c>
      <c r="G103" s="1">
        <v>120</v>
      </c>
      <c r="H103" s="1">
        <v>35</v>
      </c>
      <c r="I103" s="1">
        <v>40</v>
      </c>
      <c r="J103" s="1">
        <v>10</v>
      </c>
      <c r="K103" s="1"/>
    </row>
    <row r="104" spans="1:11">
      <c r="A104" s="1">
        <v>103</v>
      </c>
      <c r="B104" s="1" t="s">
        <v>13</v>
      </c>
      <c r="C104" s="1">
        <v>2113</v>
      </c>
      <c r="D104" s="1" t="s">
        <v>315</v>
      </c>
      <c r="E104" s="1">
        <v>5471</v>
      </c>
      <c r="F104" s="1" t="s">
        <v>318</v>
      </c>
      <c r="G104" s="1">
        <v>120</v>
      </c>
      <c r="H104" s="1">
        <v>42</v>
      </c>
      <c r="I104" s="1">
        <v>40</v>
      </c>
      <c r="J104" s="1">
        <v>15</v>
      </c>
      <c r="K104" s="1"/>
    </row>
    <row r="105" spans="1:11">
      <c r="A105" s="1">
        <v>104</v>
      </c>
      <c r="B105" s="1" t="s">
        <v>13</v>
      </c>
      <c r="C105" s="1">
        <v>2153</v>
      </c>
      <c r="D105" s="1" t="s">
        <v>319</v>
      </c>
      <c r="E105" s="1">
        <v>15848</v>
      </c>
      <c r="F105" s="1" t="s">
        <v>320</v>
      </c>
      <c r="G105" s="1">
        <v>80</v>
      </c>
      <c r="H105" s="1">
        <v>40</v>
      </c>
      <c r="I105" s="1">
        <v>20</v>
      </c>
      <c r="J105" s="1">
        <v>10</v>
      </c>
      <c r="K105" s="1"/>
    </row>
    <row r="106" spans="1:11">
      <c r="A106" s="1">
        <v>105</v>
      </c>
      <c r="B106" s="1" t="s">
        <v>13</v>
      </c>
      <c r="C106" s="1">
        <v>2153</v>
      </c>
      <c r="D106" s="1" t="s">
        <v>319</v>
      </c>
      <c r="E106" s="1">
        <v>8763</v>
      </c>
      <c r="F106" s="1" t="s">
        <v>321</v>
      </c>
      <c r="G106" s="1">
        <v>80</v>
      </c>
      <c r="H106" s="1">
        <v>40</v>
      </c>
      <c r="I106" s="1">
        <v>20</v>
      </c>
      <c r="J106" s="1">
        <v>10</v>
      </c>
      <c r="K106" s="1"/>
    </row>
    <row r="107" spans="1:11">
      <c r="A107" s="1">
        <v>106</v>
      </c>
      <c r="B107" s="1" t="s">
        <v>13</v>
      </c>
      <c r="C107" s="1">
        <v>2304</v>
      </c>
      <c r="D107" s="1" t="s">
        <v>322</v>
      </c>
      <c r="E107" s="1">
        <v>13000</v>
      </c>
      <c r="F107" s="1" t="s">
        <v>323</v>
      </c>
      <c r="G107" s="1">
        <v>80</v>
      </c>
      <c r="H107" s="1">
        <v>40</v>
      </c>
      <c r="I107" s="1">
        <v>30</v>
      </c>
      <c r="J107" s="1">
        <v>15</v>
      </c>
      <c r="K107" s="1"/>
    </row>
    <row r="108" spans="1:11">
      <c r="A108" s="1">
        <v>107</v>
      </c>
      <c r="B108" s="1" t="s">
        <v>13</v>
      </c>
      <c r="C108" s="1">
        <v>2304</v>
      </c>
      <c r="D108" s="1" t="s">
        <v>322</v>
      </c>
      <c r="E108" s="1">
        <v>7707</v>
      </c>
      <c r="F108" s="1" t="s">
        <v>324</v>
      </c>
      <c r="G108" s="1">
        <v>80</v>
      </c>
      <c r="H108" s="1">
        <v>40</v>
      </c>
      <c r="I108" s="1">
        <v>30</v>
      </c>
      <c r="J108" s="1">
        <v>15</v>
      </c>
      <c r="K108" s="1"/>
    </row>
    <row r="109" spans="1:11">
      <c r="A109" s="1">
        <v>108</v>
      </c>
      <c r="B109" s="1" t="s">
        <v>13</v>
      </c>
      <c r="C109" s="1">
        <v>2414</v>
      </c>
      <c r="D109" s="1" t="s">
        <v>325</v>
      </c>
      <c r="E109" s="1">
        <v>16101</v>
      </c>
      <c r="F109" s="1" t="s">
        <v>326</v>
      </c>
      <c r="G109" s="1">
        <v>80</v>
      </c>
      <c r="H109" s="1">
        <v>50</v>
      </c>
      <c r="I109" s="1">
        <v>30</v>
      </c>
      <c r="J109" s="1">
        <v>15</v>
      </c>
      <c r="K109" s="1"/>
    </row>
    <row r="110" spans="1:11">
      <c r="A110" s="1">
        <v>109</v>
      </c>
      <c r="B110" s="1" t="s">
        <v>13</v>
      </c>
      <c r="C110" s="1">
        <v>2414</v>
      </c>
      <c r="D110" s="1" t="s">
        <v>325</v>
      </c>
      <c r="E110" s="1">
        <v>27917</v>
      </c>
      <c r="F110" s="1" t="s">
        <v>327</v>
      </c>
      <c r="G110" s="1">
        <v>80</v>
      </c>
      <c r="H110" s="1">
        <v>30</v>
      </c>
      <c r="I110" s="1">
        <v>30</v>
      </c>
      <c r="J110" s="1">
        <v>15</v>
      </c>
      <c r="K110" s="1"/>
    </row>
    <row r="111" spans="1:11">
      <c r="A111" s="1">
        <v>110</v>
      </c>
      <c r="B111" s="1" t="s">
        <v>13</v>
      </c>
      <c r="C111" s="1">
        <v>2717</v>
      </c>
      <c r="D111" s="1" t="s">
        <v>328</v>
      </c>
      <c r="E111" s="1">
        <v>1004510</v>
      </c>
      <c r="F111" s="1" t="s">
        <v>329</v>
      </c>
      <c r="G111" s="1">
        <v>80</v>
      </c>
      <c r="H111" s="1">
        <v>16</v>
      </c>
      <c r="I111" s="1">
        <v>30</v>
      </c>
      <c r="J111" s="1">
        <v>6</v>
      </c>
      <c r="K111" s="1"/>
    </row>
    <row r="112" spans="1:11">
      <c r="A112" s="1">
        <v>111</v>
      </c>
      <c r="B112" s="1" t="s">
        <v>13</v>
      </c>
      <c r="C112" s="1">
        <v>2717</v>
      </c>
      <c r="D112" s="1" t="s">
        <v>328</v>
      </c>
      <c r="E112" s="1">
        <v>998087</v>
      </c>
      <c r="F112" s="1" t="s">
        <v>330</v>
      </c>
      <c r="G112" s="1">
        <v>80</v>
      </c>
      <c r="H112" s="1">
        <v>16</v>
      </c>
      <c r="I112" s="1">
        <v>30</v>
      </c>
      <c r="J112" s="1">
        <v>6</v>
      </c>
      <c r="K112" s="1"/>
    </row>
    <row r="113" spans="1:11">
      <c r="A113" s="1">
        <v>112</v>
      </c>
      <c r="B113" s="1" t="s">
        <v>13</v>
      </c>
      <c r="C113" s="1">
        <v>2717</v>
      </c>
      <c r="D113" s="1" t="s">
        <v>328</v>
      </c>
      <c r="E113" s="1">
        <v>1003610</v>
      </c>
      <c r="F113" s="1" t="s">
        <v>331</v>
      </c>
      <c r="G113" s="1">
        <v>80</v>
      </c>
      <c r="H113" s="1">
        <v>16</v>
      </c>
      <c r="I113" s="1">
        <v>30</v>
      </c>
      <c r="J113" s="1">
        <v>6</v>
      </c>
      <c r="K113" s="1"/>
    </row>
    <row r="114" spans="1:11">
      <c r="A114" s="1">
        <v>113</v>
      </c>
      <c r="B114" s="1" t="s">
        <v>13</v>
      </c>
      <c r="C114" s="1">
        <v>2717</v>
      </c>
      <c r="D114" s="1" t="s">
        <v>328</v>
      </c>
      <c r="E114" s="1">
        <v>13209</v>
      </c>
      <c r="F114" s="1" t="s">
        <v>332</v>
      </c>
      <c r="G114" s="1">
        <v>80</v>
      </c>
      <c r="H114" s="1">
        <v>16</v>
      </c>
      <c r="I114" s="1">
        <v>30</v>
      </c>
      <c r="J114" s="1">
        <v>6</v>
      </c>
      <c r="K114" s="1"/>
    </row>
    <row r="115" spans="1:11">
      <c r="A115" s="1">
        <v>114</v>
      </c>
      <c r="B115" s="1" t="s">
        <v>13</v>
      </c>
      <c r="C115" s="1">
        <v>2717</v>
      </c>
      <c r="D115" s="1" t="s">
        <v>328</v>
      </c>
      <c r="E115" s="1">
        <v>1005070</v>
      </c>
      <c r="F115" s="1" t="s">
        <v>333</v>
      </c>
      <c r="G115" s="1">
        <v>80</v>
      </c>
      <c r="H115" s="1">
        <v>16</v>
      </c>
      <c r="I115" s="1">
        <v>30</v>
      </c>
      <c r="J115" s="1">
        <v>6</v>
      </c>
      <c r="K115" s="1"/>
    </row>
    <row r="116" spans="1:11">
      <c r="A116" s="1">
        <v>115</v>
      </c>
      <c r="B116" s="1" t="s">
        <v>13</v>
      </c>
      <c r="C116" s="1">
        <v>2722</v>
      </c>
      <c r="D116" s="1" t="s">
        <v>334</v>
      </c>
      <c r="E116" s="1">
        <v>28782</v>
      </c>
      <c r="F116" s="1" t="s">
        <v>335</v>
      </c>
      <c r="G116" s="1">
        <v>100</v>
      </c>
      <c r="H116" s="1">
        <v>50</v>
      </c>
      <c r="I116" s="1">
        <v>30</v>
      </c>
      <c r="J116" s="1">
        <v>15</v>
      </c>
      <c r="K116" s="1"/>
    </row>
    <row r="117" spans="1:11">
      <c r="A117" s="1">
        <v>116</v>
      </c>
      <c r="B117" s="1" t="s">
        <v>13</v>
      </c>
      <c r="C117" s="1">
        <v>2722</v>
      </c>
      <c r="D117" s="1" t="s">
        <v>334</v>
      </c>
      <c r="E117" s="1">
        <v>28781</v>
      </c>
      <c r="F117" s="1" t="s">
        <v>336</v>
      </c>
      <c r="G117" s="1">
        <v>100</v>
      </c>
      <c r="H117" s="1">
        <v>50</v>
      </c>
      <c r="I117" s="1">
        <v>30</v>
      </c>
      <c r="J117" s="1">
        <v>15</v>
      </c>
      <c r="K117" s="1"/>
    </row>
    <row r="118" spans="1:11">
      <c r="A118" s="1">
        <v>117</v>
      </c>
      <c r="B118" s="1" t="s">
        <v>13</v>
      </c>
      <c r="C118" s="1">
        <v>2729</v>
      </c>
      <c r="D118" s="1" t="s">
        <v>337</v>
      </c>
      <c r="E118" s="1">
        <v>5782</v>
      </c>
      <c r="F118" s="1" t="s">
        <v>338</v>
      </c>
      <c r="G118" s="1">
        <v>120</v>
      </c>
      <c r="H118" s="1">
        <v>60</v>
      </c>
      <c r="I118" s="1">
        <v>40</v>
      </c>
      <c r="J118" s="1">
        <v>20</v>
      </c>
      <c r="K118" s="1"/>
    </row>
    <row r="119" spans="1:11">
      <c r="A119" s="1">
        <v>118</v>
      </c>
      <c r="B119" s="1" t="s">
        <v>13</v>
      </c>
      <c r="C119" s="1">
        <v>2729</v>
      </c>
      <c r="D119" s="1" t="s">
        <v>337</v>
      </c>
      <c r="E119" s="1">
        <v>11323</v>
      </c>
      <c r="F119" s="1" t="s">
        <v>339</v>
      </c>
      <c r="G119" s="1">
        <v>120</v>
      </c>
      <c r="H119" s="1">
        <v>60</v>
      </c>
      <c r="I119" s="1">
        <v>40</v>
      </c>
      <c r="J119" s="1">
        <v>20</v>
      </c>
      <c r="K119" s="1"/>
    </row>
    <row r="120" spans="1:11">
      <c r="A120" s="1">
        <v>119</v>
      </c>
      <c r="B120" s="1" t="s">
        <v>13</v>
      </c>
      <c r="C120" s="1">
        <v>2738</v>
      </c>
      <c r="D120" s="1" t="s">
        <v>340</v>
      </c>
      <c r="E120" s="1">
        <v>4033</v>
      </c>
      <c r="F120" s="1" t="s">
        <v>341</v>
      </c>
      <c r="G120" s="1">
        <v>120</v>
      </c>
      <c r="H120" s="1">
        <v>30</v>
      </c>
      <c r="I120" s="1">
        <v>40</v>
      </c>
      <c r="J120" s="1">
        <v>10</v>
      </c>
      <c r="K120" s="1"/>
    </row>
    <row r="121" spans="1:11">
      <c r="A121" s="1">
        <v>120</v>
      </c>
      <c r="B121" s="1" t="s">
        <v>13</v>
      </c>
      <c r="C121" s="1">
        <v>2738</v>
      </c>
      <c r="D121" s="1" t="s">
        <v>340</v>
      </c>
      <c r="E121" s="1">
        <v>4435</v>
      </c>
      <c r="F121" s="1" t="s">
        <v>342</v>
      </c>
      <c r="G121" s="1">
        <v>120</v>
      </c>
      <c r="H121" s="1">
        <v>30</v>
      </c>
      <c r="I121" s="1">
        <v>40</v>
      </c>
      <c r="J121" s="1">
        <v>10</v>
      </c>
      <c r="K121" s="1"/>
    </row>
    <row r="122" spans="1:11">
      <c r="A122" s="1">
        <v>121</v>
      </c>
      <c r="B122" s="1" t="s">
        <v>13</v>
      </c>
      <c r="C122" s="1">
        <v>2738</v>
      </c>
      <c r="D122" s="1" t="s">
        <v>340</v>
      </c>
      <c r="E122" s="1">
        <v>26605</v>
      </c>
      <c r="F122" s="1" t="s">
        <v>343</v>
      </c>
      <c r="G122" s="1">
        <v>120</v>
      </c>
      <c r="H122" s="1">
        <v>30</v>
      </c>
      <c r="I122" s="1">
        <v>40</v>
      </c>
      <c r="J122" s="1">
        <v>10</v>
      </c>
      <c r="K122" s="1"/>
    </row>
    <row r="123" spans="1:11">
      <c r="A123" s="1">
        <v>122</v>
      </c>
      <c r="B123" s="1" t="s">
        <v>13</v>
      </c>
      <c r="C123" s="1">
        <v>2738</v>
      </c>
      <c r="D123" s="1" t="s">
        <v>340</v>
      </c>
      <c r="E123" s="1">
        <v>8972</v>
      </c>
      <c r="F123" s="1" t="s">
        <v>344</v>
      </c>
      <c r="G123" s="1">
        <v>120</v>
      </c>
      <c r="H123" s="1">
        <v>30</v>
      </c>
      <c r="I123" s="1">
        <v>40</v>
      </c>
      <c r="J123" s="1">
        <v>10</v>
      </c>
      <c r="K123" s="1"/>
    </row>
    <row r="124" spans="1:11">
      <c r="A124" s="1">
        <v>123</v>
      </c>
      <c r="B124" s="1" t="s">
        <v>13</v>
      </c>
      <c r="C124" s="1">
        <v>2741</v>
      </c>
      <c r="D124" s="1" t="s">
        <v>345</v>
      </c>
      <c r="E124" s="1">
        <v>26636</v>
      </c>
      <c r="F124" s="1" t="s">
        <v>346</v>
      </c>
      <c r="G124" s="1">
        <v>120</v>
      </c>
      <c r="H124" s="1">
        <v>40</v>
      </c>
      <c r="I124" s="1">
        <v>40</v>
      </c>
      <c r="J124" s="1">
        <v>10</v>
      </c>
      <c r="K124" s="1"/>
    </row>
    <row r="125" spans="1:11">
      <c r="A125" s="1">
        <v>124</v>
      </c>
      <c r="B125" s="1" t="s">
        <v>13</v>
      </c>
      <c r="C125" s="1">
        <v>2741</v>
      </c>
      <c r="D125" s="1" t="s">
        <v>345</v>
      </c>
      <c r="E125" s="1">
        <v>6123</v>
      </c>
      <c r="F125" s="1" t="s">
        <v>347</v>
      </c>
      <c r="G125" s="1">
        <v>120</v>
      </c>
      <c r="H125" s="1">
        <v>40</v>
      </c>
      <c r="I125" s="1">
        <v>40</v>
      </c>
      <c r="J125" s="1">
        <v>15</v>
      </c>
      <c r="K125" s="1"/>
    </row>
    <row r="126" spans="1:11">
      <c r="A126" s="1">
        <v>125</v>
      </c>
      <c r="B126" s="1" t="s">
        <v>13</v>
      </c>
      <c r="C126" s="1">
        <v>2741</v>
      </c>
      <c r="D126" s="1" t="s">
        <v>345</v>
      </c>
      <c r="E126" s="1">
        <v>14992</v>
      </c>
      <c r="F126" s="1" t="s">
        <v>348</v>
      </c>
      <c r="G126" s="1">
        <v>120</v>
      </c>
      <c r="H126" s="1">
        <v>40</v>
      </c>
      <c r="I126" s="1">
        <v>40</v>
      </c>
      <c r="J126" s="1">
        <v>15</v>
      </c>
      <c r="K126" s="1"/>
    </row>
    <row r="127" spans="1:11">
      <c r="A127" s="1">
        <v>126</v>
      </c>
      <c r="B127" s="1" t="s">
        <v>13</v>
      </c>
      <c r="C127" s="1">
        <v>2751</v>
      </c>
      <c r="D127" s="1" t="s">
        <v>349</v>
      </c>
      <c r="E127" s="1">
        <v>5701</v>
      </c>
      <c r="F127" s="1" t="s">
        <v>350</v>
      </c>
      <c r="G127" s="1">
        <v>80</v>
      </c>
      <c r="H127" s="1">
        <v>80</v>
      </c>
      <c r="I127" s="1">
        <v>30</v>
      </c>
      <c r="J127" s="1">
        <v>30</v>
      </c>
      <c r="K127" s="1"/>
    </row>
    <row r="128" spans="1:11">
      <c r="A128" s="1">
        <v>127</v>
      </c>
      <c r="B128" s="1" t="s">
        <v>13</v>
      </c>
      <c r="C128" s="1">
        <v>2755</v>
      </c>
      <c r="D128" s="1" t="s">
        <v>351</v>
      </c>
      <c r="E128" s="1">
        <v>4311</v>
      </c>
      <c r="F128" s="1" t="s">
        <v>330</v>
      </c>
      <c r="G128" s="1">
        <v>120</v>
      </c>
      <c r="H128" s="1">
        <v>30</v>
      </c>
      <c r="I128" s="1">
        <v>40</v>
      </c>
      <c r="J128" s="1">
        <v>10</v>
      </c>
      <c r="K128" s="1"/>
    </row>
    <row r="129" spans="1:11">
      <c r="A129" s="1">
        <v>128</v>
      </c>
      <c r="B129" s="1" t="s">
        <v>13</v>
      </c>
      <c r="C129" s="1">
        <v>2755</v>
      </c>
      <c r="D129" s="1" t="s">
        <v>351</v>
      </c>
      <c r="E129" s="1">
        <v>8233</v>
      </c>
      <c r="F129" s="1" t="s">
        <v>329</v>
      </c>
      <c r="G129" s="1">
        <v>120</v>
      </c>
      <c r="H129" s="1">
        <v>30</v>
      </c>
      <c r="I129" s="1">
        <v>40</v>
      </c>
      <c r="J129" s="1">
        <v>10</v>
      </c>
      <c r="K129" s="1"/>
    </row>
    <row r="130" spans="1:11">
      <c r="A130" s="1">
        <v>129</v>
      </c>
      <c r="B130" s="1" t="s">
        <v>13</v>
      </c>
      <c r="C130" s="1">
        <v>2755</v>
      </c>
      <c r="D130" s="1" t="s">
        <v>351</v>
      </c>
      <c r="E130" s="1">
        <v>15329</v>
      </c>
      <c r="F130" s="1" t="s">
        <v>331</v>
      </c>
      <c r="G130" s="1">
        <v>120</v>
      </c>
      <c r="H130" s="1">
        <v>30</v>
      </c>
      <c r="I130" s="1">
        <v>40</v>
      </c>
      <c r="J130" s="1">
        <v>10</v>
      </c>
      <c r="K130" s="1"/>
    </row>
    <row r="131" spans="1:11">
      <c r="A131" s="1">
        <v>130</v>
      </c>
      <c r="B131" s="1" t="s">
        <v>13</v>
      </c>
      <c r="C131" s="1">
        <v>2755</v>
      </c>
      <c r="D131" s="1" t="s">
        <v>351</v>
      </c>
      <c r="E131" s="1">
        <v>27737</v>
      </c>
      <c r="F131" s="1" t="s">
        <v>333</v>
      </c>
      <c r="G131" s="1">
        <v>120</v>
      </c>
      <c r="H131" s="1">
        <v>30</v>
      </c>
      <c r="I131" s="1">
        <v>40</v>
      </c>
      <c r="J131" s="1">
        <v>10</v>
      </c>
      <c r="K131" s="1"/>
    </row>
    <row r="132" spans="1:11">
      <c r="A132" s="1">
        <v>131</v>
      </c>
      <c r="B132" s="1" t="s">
        <v>13</v>
      </c>
      <c r="C132" s="1">
        <v>2771</v>
      </c>
      <c r="D132" s="1" t="s">
        <v>352</v>
      </c>
      <c r="E132" s="1">
        <v>27940</v>
      </c>
      <c r="F132" s="1" t="s">
        <v>353</v>
      </c>
      <c r="G132" s="1">
        <v>80</v>
      </c>
      <c r="H132" s="1">
        <v>40</v>
      </c>
      <c r="I132" s="1">
        <v>20</v>
      </c>
      <c r="J132" s="1">
        <v>10</v>
      </c>
      <c r="K132" s="1"/>
    </row>
    <row r="133" spans="1:11">
      <c r="A133" s="1">
        <v>132</v>
      </c>
      <c r="B133" s="1" t="s">
        <v>13</v>
      </c>
      <c r="C133" s="1">
        <v>2771</v>
      </c>
      <c r="D133" s="1" t="s">
        <v>352</v>
      </c>
      <c r="E133" s="1">
        <v>13020</v>
      </c>
      <c r="F133" s="1" t="s">
        <v>354</v>
      </c>
      <c r="G133" s="1">
        <v>80</v>
      </c>
      <c r="H133" s="1">
        <v>40</v>
      </c>
      <c r="I133" s="1">
        <v>20</v>
      </c>
      <c r="J133" s="1">
        <v>10</v>
      </c>
      <c r="K133" s="1"/>
    </row>
    <row r="134" spans="1:11">
      <c r="A134" s="1">
        <v>133</v>
      </c>
      <c r="B134" s="1" t="s">
        <v>13</v>
      </c>
      <c r="C134" s="1">
        <v>2907</v>
      </c>
      <c r="D134" s="1" t="s">
        <v>355</v>
      </c>
      <c r="E134" s="1">
        <v>9988</v>
      </c>
      <c r="F134" s="1" t="s">
        <v>356</v>
      </c>
      <c r="G134" s="1">
        <v>80</v>
      </c>
      <c r="H134" s="1">
        <v>40</v>
      </c>
      <c r="I134" s="1">
        <v>30</v>
      </c>
      <c r="J134" s="1">
        <v>15</v>
      </c>
      <c r="K134" s="1"/>
    </row>
    <row r="135" spans="1:11">
      <c r="A135" s="1">
        <v>134</v>
      </c>
      <c r="B135" s="1" t="s">
        <v>13</v>
      </c>
      <c r="C135" s="1">
        <v>2907</v>
      </c>
      <c r="D135" s="1" t="s">
        <v>355</v>
      </c>
      <c r="E135" s="1">
        <v>15903</v>
      </c>
      <c r="F135" s="1" t="s">
        <v>357</v>
      </c>
      <c r="G135" s="1">
        <v>80</v>
      </c>
      <c r="H135" s="1">
        <v>40</v>
      </c>
      <c r="I135" s="1">
        <v>30</v>
      </c>
      <c r="J135" s="1">
        <v>15</v>
      </c>
      <c r="K135" s="1"/>
    </row>
    <row r="136" spans="1:11">
      <c r="A136" s="1">
        <v>135</v>
      </c>
      <c r="B136" s="1" t="s">
        <v>13</v>
      </c>
      <c r="C136" s="1">
        <v>101453</v>
      </c>
      <c r="D136" s="1" t="s">
        <v>358</v>
      </c>
      <c r="E136" s="1">
        <v>28719</v>
      </c>
      <c r="F136" s="1" t="s">
        <v>359</v>
      </c>
      <c r="G136" s="1">
        <v>80</v>
      </c>
      <c r="H136" s="1">
        <v>26.6666666666667</v>
      </c>
      <c r="I136" s="1">
        <v>30</v>
      </c>
      <c r="J136" s="1">
        <v>10</v>
      </c>
      <c r="K136" s="1"/>
    </row>
    <row r="137" spans="1:11">
      <c r="A137" s="1">
        <v>136</v>
      </c>
      <c r="B137" s="1" t="s">
        <v>13</v>
      </c>
      <c r="C137" s="1">
        <v>101453</v>
      </c>
      <c r="D137" s="1" t="s">
        <v>358</v>
      </c>
      <c r="E137" s="1">
        <v>11866</v>
      </c>
      <c r="F137" s="1" t="s">
        <v>360</v>
      </c>
      <c r="G137" s="1">
        <v>80</v>
      </c>
      <c r="H137" s="1">
        <v>26.6666666666667</v>
      </c>
      <c r="I137" s="1">
        <v>30</v>
      </c>
      <c r="J137" s="1">
        <v>10</v>
      </c>
      <c r="K137" s="1"/>
    </row>
    <row r="138" spans="1:11">
      <c r="A138" s="1">
        <v>137</v>
      </c>
      <c r="B138" s="1" t="s">
        <v>13</v>
      </c>
      <c r="C138" s="1">
        <v>101453</v>
      </c>
      <c r="D138" s="1" t="s">
        <v>358</v>
      </c>
      <c r="E138" s="1">
        <v>4518</v>
      </c>
      <c r="F138" s="1" t="s">
        <v>361</v>
      </c>
      <c r="G138" s="1">
        <v>80</v>
      </c>
      <c r="H138" s="1">
        <v>26.6666666666667</v>
      </c>
      <c r="I138" s="1">
        <v>30</v>
      </c>
      <c r="J138" s="1">
        <v>10</v>
      </c>
      <c r="K138" s="1"/>
    </row>
    <row r="139" spans="1:11">
      <c r="A139" s="1">
        <v>138</v>
      </c>
      <c r="B139" s="1" t="s">
        <v>13</v>
      </c>
      <c r="C139" s="1">
        <v>103639</v>
      </c>
      <c r="D139" s="1" t="s">
        <v>362</v>
      </c>
      <c r="E139" s="1">
        <v>15893</v>
      </c>
      <c r="F139" s="1" t="s">
        <v>363</v>
      </c>
      <c r="G139" s="1">
        <v>100</v>
      </c>
      <c r="H139" s="1">
        <v>50</v>
      </c>
      <c r="I139" s="1">
        <v>30</v>
      </c>
      <c r="J139" s="1">
        <v>15</v>
      </c>
      <c r="K139" s="1"/>
    </row>
    <row r="140" spans="1:11">
      <c r="A140" s="1">
        <v>139</v>
      </c>
      <c r="B140" s="1" t="s">
        <v>13</v>
      </c>
      <c r="C140" s="1">
        <v>103639</v>
      </c>
      <c r="D140" s="1" t="s">
        <v>362</v>
      </c>
      <c r="E140" s="1">
        <v>5347</v>
      </c>
      <c r="F140" s="1" t="s">
        <v>364</v>
      </c>
      <c r="G140" s="1">
        <v>100</v>
      </c>
      <c r="H140" s="1">
        <v>50</v>
      </c>
      <c r="I140" s="1">
        <v>30</v>
      </c>
      <c r="J140" s="1">
        <v>15</v>
      </c>
      <c r="K140" s="1"/>
    </row>
    <row r="141" spans="1:11">
      <c r="A141" s="1">
        <v>140</v>
      </c>
      <c r="B141" s="1" t="s">
        <v>13</v>
      </c>
      <c r="C141" s="1">
        <v>104429</v>
      </c>
      <c r="D141" s="1" t="s">
        <v>365</v>
      </c>
      <c r="E141" s="1">
        <v>14399</v>
      </c>
      <c r="F141" s="1" t="s">
        <v>366</v>
      </c>
      <c r="G141" s="1">
        <v>60</v>
      </c>
      <c r="H141" s="1">
        <v>30</v>
      </c>
      <c r="I141" s="1">
        <v>20</v>
      </c>
      <c r="J141" s="1">
        <v>10</v>
      </c>
      <c r="K141" s="1"/>
    </row>
    <row r="142" spans="1:11">
      <c r="A142" s="1">
        <v>141</v>
      </c>
      <c r="B142" s="1" t="s">
        <v>13</v>
      </c>
      <c r="C142" s="1">
        <v>104429</v>
      </c>
      <c r="D142" s="1" t="s">
        <v>365</v>
      </c>
      <c r="E142" s="1">
        <v>15743</v>
      </c>
      <c r="F142" s="1" t="s">
        <v>367</v>
      </c>
      <c r="G142" s="1">
        <v>60</v>
      </c>
      <c r="H142" s="1">
        <v>30</v>
      </c>
      <c r="I142" s="1">
        <v>20</v>
      </c>
      <c r="J142" s="1">
        <v>10</v>
      </c>
      <c r="K142" s="1"/>
    </row>
    <row r="143" spans="1:11">
      <c r="A143" s="1">
        <v>142</v>
      </c>
      <c r="B143" s="1" t="s">
        <v>13</v>
      </c>
      <c r="C143" s="1">
        <v>105751</v>
      </c>
      <c r="D143" s="1" t="s">
        <v>368</v>
      </c>
      <c r="E143" s="1">
        <v>9295</v>
      </c>
      <c r="F143" s="1" t="s">
        <v>369</v>
      </c>
      <c r="G143" s="1">
        <v>80</v>
      </c>
      <c r="H143" s="1">
        <v>40</v>
      </c>
      <c r="I143" s="1">
        <v>30</v>
      </c>
      <c r="J143" s="1">
        <v>15</v>
      </c>
      <c r="K143" s="1"/>
    </row>
    <row r="144" spans="1:11">
      <c r="A144" s="1">
        <v>143</v>
      </c>
      <c r="B144" s="1" t="s">
        <v>13</v>
      </c>
      <c r="C144" s="1">
        <v>105751</v>
      </c>
      <c r="D144" s="1" t="s">
        <v>368</v>
      </c>
      <c r="E144" s="1">
        <v>15615</v>
      </c>
      <c r="F144" s="1" t="s">
        <v>370</v>
      </c>
      <c r="G144" s="1">
        <v>80</v>
      </c>
      <c r="H144" s="1">
        <v>40</v>
      </c>
      <c r="I144" s="1">
        <v>30</v>
      </c>
      <c r="J144" s="1">
        <v>15</v>
      </c>
      <c r="K144" s="1"/>
    </row>
    <row r="145" spans="1:11">
      <c r="A145" s="1">
        <v>144</v>
      </c>
      <c r="B145" s="1" t="s">
        <v>13</v>
      </c>
      <c r="C145" s="1">
        <v>106399</v>
      </c>
      <c r="D145" s="1" t="s">
        <v>371</v>
      </c>
      <c r="E145" s="1">
        <v>10931</v>
      </c>
      <c r="F145" s="1" t="s">
        <v>372</v>
      </c>
      <c r="G145" s="1">
        <v>120</v>
      </c>
      <c r="H145" s="1">
        <v>60</v>
      </c>
      <c r="I145" s="1">
        <v>40</v>
      </c>
      <c r="J145" s="1">
        <v>20</v>
      </c>
      <c r="K145" s="1"/>
    </row>
    <row r="146" spans="1:11">
      <c r="A146" s="1">
        <v>145</v>
      </c>
      <c r="B146" s="1" t="s">
        <v>13</v>
      </c>
      <c r="C146" s="1">
        <v>106399</v>
      </c>
      <c r="D146" s="1" t="s">
        <v>371</v>
      </c>
      <c r="E146" s="1">
        <v>4077</v>
      </c>
      <c r="F146" s="1" t="s">
        <v>373</v>
      </c>
      <c r="G146" s="1">
        <v>120</v>
      </c>
      <c r="H146" s="1">
        <v>60</v>
      </c>
      <c r="I146" s="1">
        <v>40</v>
      </c>
      <c r="J146" s="1">
        <v>20</v>
      </c>
      <c r="K146" s="1"/>
    </row>
    <row r="147" spans="1:11">
      <c r="A147" s="1">
        <v>146</v>
      </c>
      <c r="B147" s="1" t="s">
        <v>13</v>
      </c>
      <c r="C147" s="1">
        <v>106568</v>
      </c>
      <c r="D147" s="1" t="s">
        <v>374</v>
      </c>
      <c r="E147" s="1">
        <v>15775</v>
      </c>
      <c r="F147" s="1" t="s">
        <v>375</v>
      </c>
      <c r="G147" s="1">
        <v>50</v>
      </c>
      <c r="H147" s="1">
        <v>50</v>
      </c>
      <c r="I147" s="1">
        <v>20</v>
      </c>
      <c r="J147" s="1">
        <v>20</v>
      </c>
      <c r="K147" s="1"/>
    </row>
    <row r="148" spans="1:11">
      <c r="A148" s="1">
        <v>147</v>
      </c>
      <c r="B148" s="1" t="s">
        <v>13</v>
      </c>
      <c r="C148" s="1">
        <v>113025</v>
      </c>
      <c r="D148" s="1" t="s">
        <v>376</v>
      </c>
      <c r="E148" s="1">
        <v>27763</v>
      </c>
      <c r="F148" s="1" t="s">
        <v>377</v>
      </c>
      <c r="G148" s="1">
        <v>80</v>
      </c>
      <c r="H148" s="1">
        <v>45</v>
      </c>
      <c r="I148" s="1">
        <v>20</v>
      </c>
      <c r="J148" s="1">
        <v>10</v>
      </c>
      <c r="K148" s="1"/>
    </row>
    <row r="149" spans="1:11">
      <c r="A149" s="1">
        <v>148</v>
      </c>
      <c r="B149" s="1" t="s">
        <v>13</v>
      </c>
      <c r="C149" s="1">
        <v>113025</v>
      </c>
      <c r="D149" s="1" t="s">
        <v>376</v>
      </c>
      <c r="E149" s="1">
        <v>12144</v>
      </c>
      <c r="F149" s="1" t="s">
        <v>378</v>
      </c>
      <c r="G149" s="1">
        <v>80</v>
      </c>
      <c r="H149" s="1">
        <v>35</v>
      </c>
      <c r="I149" s="1">
        <v>20</v>
      </c>
      <c r="J149" s="1">
        <v>10</v>
      </c>
      <c r="K149" s="1"/>
    </row>
    <row r="150" spans="1:11">
      <c r="A150" s="1">
        <v>149</v>
      </c>
      <c r="B150" s="1" t="s">
        <v>13</v>
      </c>
      <c r="C150" s="1">
        <v>113833</v>
      </c>
      <c r="D150" s="1" t="s">
        <v>379</v>
      </c>
      <c r="E150" s="1">
        <v>27994</v>
      </c>
      <c r="F150" s="1" t="s">
        <v>380</v>
      </c>
      <c r="G150" s="1">
        <v>80</v>
      </c>
      <c r="H150" s="1">
        <v>40</v>
      </c>
      <c r="I150" s="1">
        <v>30</v>
      </c>
      <c r="J150" s="1">
        <v>15</v>
      </c>
      <c r="K150" s="1"/>
    </row>
    <row r="151" spans="1:11">
      <c r="A151" s="1">
        <v>150</v>
      </c>
      <c r="B151" s="1" t="s">
        <v>13</v>
      </c>
      <c r="C151" s="1">
        <v>113833</v>
      </c>
      <c r="D151" s="1" t="s">
        <v>379</v>
      </c>
      <c r="E151" s="1">
        <v>13296</v>
      </c>
      <c r="F151" s="1" t="s">
        <v>381</v>
      </c>
      <c r="G151" s="1">
        <v>80</v>
      </c>
      <c r="H151" s="1">
        <v>40</v>
      </c>
      <c r="I151" s="1">
        <v>30</v>
      </c>
      <c r="J151" s="1">
        <v>15</v>
      </c>
      <c r="K151" s="1"/>
    </row>
    <row r="152" spans="1:11">
      <c r="A152" s="1">
        <v>151</v>
      </c>
      <c r="B152" s="1" t="s">
        <v>13</v>
      </c>
      <c r="C152" s="1">
        <v>114286</v>
      </c>
      <c r="D152" s="1" t="s">
        <v>382</v>
      </c>
      <c r="E152" s="1">
        <v>16266</v>
      </c>
      <c r="F152" s="1" t="s">
        <v>383</v>
      </c>
      <c r="G152" s="1">
        <v>120</v>
      </c>
      <c r="H152" s="1">
        <v>60</v>
      </c>
      <c r="I152" s="1">
        <v>40</v>
      </c>
      <c r="J152" s="1">
        <v>13.3333333333333</v>
      </c>
      <c r="K152" s="1"/>
    </row>
    <row r="153" spans="1:11">
      <c r="A153" s="1">
        <v>152</v>
      </c>
      <c r="B153" s="1" t="s">
        <v>13</v>
      </c>
      <c r="C153" s="1">
        <v>114286</v>
      </c>
      <c r="D153" s="1" t="s">
        <v>382</v>
      </c>
      <c r="E153" s="1">
        <v>29134</v>
      </c>
      <c r="F153" s="1" t="s">
        <v>384</v>
      </c>
      <c r="G153" s="1">
        <v>120</v>
      </c>
      <c r="H153" s="1">
        <v>60</v>
      </c>
      <c r="I153" s="1">
        <v>40</v>
      </c>
      <c r="J153" s="1">
        <v>13.3333333333333</v>
      </c>
      <c r="K153" s="1"/>
    </row>
    <row r="154" spans="1:11">
      <c r="A154" s="1">
        <v>153</v>
      </c>
      <c r="B154" s="1" t="s">
        <v>13</v>
      </c>
      <c r="C154" s="1">
        <v>114286</v>
      </c>
      <c r="D154" s="1" t="s">
        <v>382</v>
      </c>
      <c r="E154" s="1">
        <v>13698</v>
      </c>
      <c r="F154" s="1" t="s">
        <v>385</v>
      </c>
      <c r="G154" s="1">
        <v>120</v>
      </c>
      <c r="H154" s="1">
        <v>60</v>
      </c>
      <c r="I154" s="1">
        <v>40</v>
      </c>
      <c r="J154" s="1">
        <v>13.3333333333333</v>
      </c>
      <c r="K154" s="1"/>
    </row>
    <row r="155" spans="1:11">
      <c r="A155" s="1">
        <v>154</v>
      </c>
      <c r="B155" s="1" t="s">
        <v>13</v>
      </c>
      <c r="C155" s="1">
        <v>115971</v>
      </c>
      <c r="D155" s="1" t="s">
        <v>386</v>
      </c>
      <c r="E155" s="1">
        <v>28243</v>
      </c>
      <c r="F155" s="1" t="s">
        <v>387</v>
      </c>
      <c r="G155" s="1">
        <v>60</v>
      </c>
      <c r="H155" s="1">
        <v>60</v>
      </c>
      <c r="I155" s="1">
        <v>10</v>
      </c>
      <c r="J155" s="1">
        <v>10</v>
      </c>
      <c r="K155" s="1"/>
    </row>
    <row r="156" spans="1:11">
      <c r="A156" s="1">
        <v>155</v>
      </c>
      <c r="B156" s="1" t="s">
        <v>13</v>
      </c>
      <c r="C156" s="1">
        <v>118074</v>
      </c>
      <c r="D156" s="1" t="s">
        <v>388</v>
      </c>
      <c r="E156" s="1">
        <v>4304</v>
      </c>
      <c r="F156" s="1" t="s">
        <v>389</v>
      </c>
      <c r="G156" s="1">
        <v>120</v>
      </c>
      <c r="H156" s="1">
        <v>120</v>
      </c>
      <c r="I156" s="1">
        <v>40</v>
      </c>
      <c r="J156" s="1">
        <v>40</v>
      </c>
      <c r="K156" s="1"/>
    </row>
    <row r="157" spans="1:11">
      <c r="A157" s="1">
        <v>156</v>
      </c>
      <c r="B157" s="1" t="s">
        <v>13</v>
      </c>
      <c r="C157" s="1">
        <v>118951</v>
      </c>
      <c r="D157" s="1" t="s">
        <v>390</v>
      </c>
      <c r="E157" s="1">
        <v>12932</v>
      </c>
      <c r="F157" s="1" t="s">
        <v>391</v>
      </c>
      <c r="G157" s="1">
        <v>80</v>
      </c>
      <c r="H157" s="1">
        <v>40</v>
      </c>
      <c r="I157" s="1">
        <v>20</v>
      </c>
      <c r="J157" s="1">
        <v>10</v>
      </c>
      <c r="K157" s="1"/>
    </row>
    <row r="158" spans="1:11">
      <c r="A158" s="1">
        <v>157</v>
      </c>
      <c r="B158" s="1" t="s">
        <v>13</v>
      </c>
      <c r="C158" s="1">
        <v>118951</v>
      </c>
      <c r="D158" s="1" t="s">
        <v>390</v>
      </c>
      <c r="E158" s="1">
        <v>14493</v>
      </c>
      <c r="F158" s="1" t="s">
        <v>392</v>
      </c>
      <c r="G158" s="1">
        <v>80</v>
      </c>
      <c r="H158" s="1">
        <v>40</v>
      </c>
      <c r="I158" s="1">
        <v>20</v>
      </c>
      <c r="J158" s="1">
        <v>10</v>
      </c>
      <c r="K158" s="1"/>
    </row>
    <row r="159" spans="1:11">
      <c r="A159" s="1">
        <v>158</v>
      </c>
      <c r="B159" s="1" t="s">
        <v>13</v>
      </c>
      <c r="C159" s="1">
        <v>119263</v>
      </c>
      <c r="D159" s="1" t="s">
        <v>393</v>
      </c>
      <c r="E159" s="1">
        <v>16259</v>
      </c>
      <c r="F159" s="1" t="s">
        <v>394</v>
      </c>
      <c r="G159" s="1">
        <v>100</v>
      </c>
      <c r="H159" s="1">
        <v>50</v>
      </c>
      <c r="I159" s="1">
        <v>30</v>
      </c>
      <c r="J159" s="1">
        <v>15</v>
      </c>
      <c r="K159" s="1"/>
    </row>
    <row r="160" spans="1:11">
      <c r="A160" s="1">
        <v>159</v>
      </c>
      <c r="B160" s="1" t="s">
        <v>13</v>
      </c>
      <c r="C160" s="1">
        <v>119263</v>
      </c>
      <c r="D160" s="1" t="s">
        <v>393</v>
      </c>
      <c r="E160" s="1">
        <v>6456</v>
      </c>
      <c r="F160" s="1" t="s">
        <v>395</v>
      </c>
      <c r="G160" s="1">
        <v>100</v>
      </c>
      <c r="H160" s="1">
        <v>50</v>
      </c>
      <c r="I160" s="1">
        <v>30</v>
      </c>
      <c r="J160" s="1">
        <v>15</v>
      </c>
      <c r="K160" s="1"/>
    </row>
    <row r="161" spans="1:11">
      <c r="A161" s="1">
        <v>160</v>
      </c>
      <c r="B161" s="1" t="s">
        <v>13</v>
      </c>
      <c r="C161" s="1">
        <v>138202</v>
      </c>
      <c r="D161" s="1" t="s">
        <v>396</v>
      </c>
      <c r="E161" s="1">
        <v>15847</v>
      </c>
      <c r="F161" s="1" t="s">
        <v>397</v>
      </c>
      <c r="G161" s="1">
        <v>120</v>
      </c>
      <c r="H161" s="1">
        <v>60</v>
      </c>
      <c r="I161" s="1">
        <v>40</v>
      </c>
      <c r="J161" s="1">
        <v>20</v>
      </c>
      <c r="K161" s="1"/>
    </row>
    <row r="162" spans="1:11">
      <c r="A162" s="1">
        <v>161</v>
      </c>
      <c r="B162" s="1" t="s">
        <v>13</v>
      </c>
      <c r="C162" s="1">
        <v>138202</v>
      </c>
      <c r="D162" s="1" t="s">
        <v>396</v>
      </c>
      <c r="E162" s="1">
        <v>15845</v>
      </c>
      <c r="F162" s="1" t="s">
        <v>398</v>
      </c>
      <c r="G162" s="1">
        <v>120</v>
      </c>
      <c r="H162" s="1">
        <v>60</v>
      </c>
      <c r="I162" s="1">
        <v>40</v>
      </c>
      <c r="J162" s="1">
        <v>20</v>
      </c>
      <c r="K162" s="1"/>
    </row>
    <row r="163" spans="1:11">
      <c r="A163" s="1">
        <v>162</v>
      </c>
      <c r="B163" s="1" t="s">
        <v>399</v>
      </c>
      <c r="C163" s="1">
        <v>102564</v>
      </c>
      <c r="D163" s="1" t="s">
        <v>400</v>
      </c>
      <c r="E163" s="1">
        <v>4450</v>
      </c>
      <c r="F163" s="1" t="s">
        <v>401</v>
      </c>
      <c r="G163" s="1">
        <v>60</v>
      </c>
      <c r="H163" s="1">
        <v>30</v>
      </c>
      <c r="I163" s="1">
        <v>20</v>
      </c>
      <c r="J163" s="1">
        <v>10</v>
      </c>
      <c r="K163" s="1"/>
    </row>
    <row r="164" spans="1:11">
      <c r="A164" s="1">
        <v>163</v>
      </c>
      <c r="B164" s="1" t="s">
        <v>399</v>
      </c>
      <c r="C164" s="1">
        <v>102564</v>
      </c>
      <c r="D164" s="1" t="s">
        <v>400</v>
      </c>
      <c r="E164" s="1">
        <v>11363</v>
      </c>
      <c r="F164" s="1" t="s">
        <v>402</v>
      </c>
      <c r="G164" s="1">
        <v>60</v>
      </c>
      <c r="H164" s="1">
        <v>30</v>
      </c>
      <c r="I164" s="1">
        <v>20</v>
      </c>
      <c r="J164" s="1">
        <v>10</v>
      </c>
      <c r="K164" s="1"/>
    </row>
    <row r="165" spans="1:11">
      <c r="A165" s="1">
        <v>164</v>
      </c>
      <c r="B165" s="1" t="s">
        <v>399</v>
      </c>
      <c r="C165" s="1">
        <v>2865</v>
      </c>
      <c r="D165" s="1" t="s">
        <v>403</v>
      </c>
      <c r="E165" s="1">
        <v>11619</v>
      </c>
      <c r="F165" s="1" t="s">
        <v>404</v>
      </c>
      <c r="G165" s="1">
        <v>80</v>
      </c>
      <c r="H165" s="1">
        <v>40</v>
      </c>
      <c r="I165" s="1">
        <v>30</v>
      </c>
      <c r="J165" s="1">
        <v>15</v>
      </c>
      <c r="K165" s="1"/>
    </row>
    <row r="166" spans="1:11">
      <c r="A166" s="1">
        <v>165</v>
      </c>
      <c r="B166" s="1" t="s">
        <v>399</v>
      </c>
      <c r="C166" s="1">
        <v>2865</v>
      </c>
      <c r="D166" s="1" t="s">
        <v>403</v>
      </c>
      <c r="E166" s="1">
        <v>12934</v>
      </c>
      <c r="F166" s="1" t="s">
        <v>405</v>
      </c>
      <c r="G166" s="1">
        <v>80</v>
      </c>
      <c r="H166" s="1">
        <v>40</v>
      </c>
      <c r="I166" s="1">
        <v>30</v>
      </c>
      <c r="J166" s="1">
        <v>15</v>
      </c>
      <c r="K166" s="1"/>
    </row>
    <row r="167" spans="1:11">
      <c r="A167" s="1">
        <v>166</v>
      </c>
      <c r="B167" s="1" t="s">
        <v>399</v>
      </c>
      <c r="C167" s="1">
        <v>9138</v>
      </c>
      <c r="D167" s="1" t="s">
        <v>406</v>
      </c>
      <c r="E167" s="1">
        <v>9138</v>
      </c>
      <c r="F167" s="1" t="s">
        <v>407</v>
      </c>
      <c r="G167" s="1">
        <v>40</v>
      </c>
      <c r="H167" s="1">
        <v>40</v>
      </c>
      <c r="I167" s="1">
        <v>10</v>
      </c>
      <c r="J167" s="1">
        <v>10</v>
      </c>
      <c r="K167" s="1"/>
    </row>
    <row r="168" spans="1:11">
      <c r="A168" s="1">
        <v>167</v>
      </c>
      <c r="B168" s="1" t="s">
        <v>399</v>
      </c>
      <c r="C168" s="1">
        <v>111400</v>
      </c>
      <c r="D168" s="1" t="s">
        <v>408</v>
      </c>
      <c r="E168" s="1">
        <v>4310</v>
      </c>
      <c r="F168" s="1" t="s">
        <v>409</v>
      </c>
      <c r="G168" s="1">
        <v>100</v>
      </c>
      <c r="H168" s="1">
        <v>34</v>
      </c>
      <c r="I168" s="1">
        <v>30</v>
      </c>
      <c r="J168" s="1">
        <v>10</v>
      </c>
      <c r="K168" s="1"/>
    </row>
    <row r="169" spans="1:11">
      <c r="A169" s="1">
        <v>168</v>
      </c>
      <c r="B169" s="1" t="s">
        <v>399</v>
      </c>
      <c r="C169" s="1">
        <v>111400</v>
      </c>
      <c r="D169" s="1" t="s">
        <v>408</v>
      </c>
      <c r="E169" s="1">
        <v>7645</v>
      </c>
      <c r="F169" s="1" t="s">
        <v>410</v>
      </c>
      <c r="G169" s="1">
        <v>100</v>
      </c>
      <c r="H169" s="1">
        <v>33</v>
      </c>
      <c r="I169" s="1">
        <v>30</v>
      </c>
      <c r="J169" s="1">
        <v>10</v>
      </c>
      <c r="K169" s="1"/>
    </row>
    <row r="170" spans="1:11">
      <c r="A170" s="1">
        <v>169</v>
      </c>
      <c r="B170" s="1" t="s">
        <v>399</v>
      </c>
      <c r="C170" s="1">
        <v>111400</v>
      </c>
      <c r="D170" s="1" t="s">
        <v>408</v>
      </c>
      <c r="E170" s="1">
        <v>11483</v>
      </c>
      <c r="F170" s="1" t="s">
        <v>411</v>
      </c>
      <c r="G170" s="1">
        <v>100</v>
      </c>
      <c r="H170" s="1">
        <v>33</v>
      </c>
      <c r="I170" s="1">
        <v>30</v>
      </c>
      <c r="J170" s="1">
        <v>10</v>
      </c>
      <c r="K170" s="1"/>
    </row>
    <row r="171" spans="1:11">
      <c r="A171" s="1">
        <v>170</v>
      </c>
      <c r="B171" s="1" t="s">
        <v>399</v>
      </c>
      <c r="C171" s="1">
        <v>2881</v>
      </c>
      <c r="D171" s="1" t="s">
        <v>412</v>
      </c>
      <c r="E171" s="1">
        <v>7011</v>
      </c>
      <c r="F171" s="1" t="s">
        <v>413</v>
      </c>
      <c r="G171" s="1">
        <v>120</v>
      </c>
      <c r="H171" s="1">
        <v>30</v>
      </c>
      <c r="I171" s="1">
        <v>40</v>
      </c>
      <c r="J171" s="1">
        <v>10</v>
      </c>
      <c r="K171" s="1"/>
    </row>
    <row r="172" spans="1:11">
      <c r="A172" s="1">
        <v>171</v>
      </c>
      <c r="B172" s="1" t="s">
        <v>399</v>
      </c>
      <c r="C172" s="1">
        <v>2881</v>
      </c>
      <c r="D172" s="1" t="s">
        <v>412</v>
      </c>
      <c r="E172" s="1">
        <v>11372</v>
      </c>
      <c r="F172" s="1" t="s">
        <v>414</v>
      </c>
      <c r="G172" s="1">
        <v>120</v>
      </c>
      <c r="H172" s="1">
        <v>30</v>
      </c>
      <c r="I172" s="1">
        <v>40</v>
      </c>
      <c r="J172" s="1">
        <v>10</v>
      </c>
      <c r="K172" s="1"/>
    </row>
    <row r="173" spans="1:11">
      <c r="A173" s="1">
        <v>172</v>
      </c>
      <c r="B173" s="1" t="s">
        <v>399</v>
      </c>
      <c r="C173" s="1">
        <v>2881</v>
      </c>
      <c r="D173" s="1" t="s">
        <v>412</v>
      </c>
      <c r="E173" s="1">
        <v>14064</v>
      </c>
      <c r="F173" s="1" t="s">
        <v>415</v>
      </c>
      <c r="G173" s="1">
        <v>120</v>
      </c>
      <c r="H173" s="1">
        <v>30</v>
      </c>
      <c r="I173" s="1">
        <v>40</v>
      </c>
      <c r="J173" s="1">
        <v>10</v>
      </c>
      <c r="K173" s="1"/>
    </row>
    <row r="174" spans="1:11">
      <c r="A174" s="1">
        <v>173</v>
      </c>
      <c r="B174" s="1" t="s">
        <v>399</v>
      </c>
      <c r="C174" s="1">
        <v>2881</v>
      </c>
      <c r="D174" s="1" t="s">
        <v>412</v>
      </c>
      <c r="E174" s="1">
        <v>5764</v>
      </c>
      <c r="F174" s="1" t="s">
        <v>416</v>
      </c>
      <c r="G174" s="1">
        <v>120</v>
      </c>
      <c r="H174" s="1">
        <v>30</v>
      </c>
      <c r="I174" s="1">
        <v>40</v>
      </c>
      <c r="J174" s="1">
        <v>10</v>
      </c>
      <c r="K174" s="1"/>
    </row>
    <row r="175" spans="1:11">
      <c r="A175" s="1">
        <v>174</v>
      </c>
      <c r="B175" s="1" t="s">
        <v>417</v>
      </c>
      <c r="C175" s="1">
        <v>2713</v>
      </c>
      <c r="D175" s="1" t="s">
        <v>418</v>
      </c>
      <c r="E175" s="1">
        <v>11004</v>
      </c>
      <c r="F175" s="1" t="s">
        <v>419</v>
      </c>
      <c r="G175" s="1">
        <v>60</v>
      </c>
      <c r="H175" s="1">
        <v>30</v>
      </c>
      <c r="I175" s="1">
        <v>20</v>
      </c>
      <c r="J175" s="1">
        <v>10</v>
      </c>
      <c r="K175" s="1"/>
    </row>
    <row r="176" spans="1:11">
      <c r="A176" s="1">
        <v>175</v>
      </c>
      <c r="B176" s="1" t="s">
        <v>417</v>
      </c>
      <c r="C176" s="1">
        <v>2713</v>
      </c>
      <c r="D176" s="1" t="s">
        <v>418</v>
      </c>
      <c r="E176" s="1">
        <v>11537</v>
      </c>
      <c r="F176" s="1" t="s">
        <v>420</v>
      </c>
      <c r="G176" s="1">
        <v>60</v>
      </c>
      <c r="H176" s="1">
        <v>30</v>
      </c>
      <c r="I176" s="1">
        <v>20</v>
      </c>
      <c r="J176" s="1">
        <v>10</v>
      </c>
      <c r="K176" s="1"/>
    </row>
    <row r="177" spans="1:11">
      <c r="A177" s="1">
        <v>176</v>
      </c>
      <c r="B177" s="1" t="s">
        <v>417</v>
      </c>
      <c r="C177" s="1">
        <v>2715</v>
      </c>
      <c r="D177" s="1" t="s">
        <v>421</v>
      </c>
      <c r="E177" s="1">
        <v>5501</v>
      </c>
      <c r="F177" s="1" t="s">
        <v>422</v>
      </c>
      <c r="G177" s="1">
        <v>80</v>
      </c>
      <c r="H177" s="1">
        <v>40</v>
      </c>
      <c r="I177" s="1">
        <v>20</v>
      </c>
      <c r="J177" s="1">
        <v>10</v>
      </c>
      <c r="K177" s="1"/>
    </row>
    <row r="178" spans="1:11">
      <c r="A178" s="1">
        <v>177</v>
      </c>
      <c r="B178" s="1" t="s">
        <v>417</v>
      </c>
      <c r="C178" s="1">
        <v>2715</v>
      </c>
      <c r="D178" s="1" t="s">
        <v>421</v>
      </c>
      <c r="E178" s="1">
        <v>28554</v>
      </c>
      <c r="F178" s="1" t="s">
        <v>423</v>
      </c>
      <c r="G178" s="1">
        <v>80</v>
      </c>
      <c r="H178" s="1">
        <v>40</v>
      </c>
      <c r="I178" s="1">
        <v>20</v>
      </c>
      <c r="J178" s="1">
        <v>10</v>
      </c>
      <c r="K178" s="1"/>
    </row>
    <row r="179" spans="1:11">
      <c r="A179" s="1">
        <v>178</v>
      </c>
      <c r="B179" s="1" t="s">
        <v>417</v>
      </c>
      <c r="C179" s="1">
        <v>2839</v>
      </c>
      <c r="D179" s="1" t="s">
        <v>424</v>
      </c>
      <c r="E179" s="1">
        <v>9112</v>
      </c>
      <c r="F179" s="1" t="s">
        <v>425</v>
      </c>
      <c r="G179" s="1">
        <v>30</v>
      </c>
      <c r="H179" s="1">
        <v>15</v>
      </c>
      <c r="I179" s="1">
        <v>10</v>
      </c>
      <c r="J179" s="1">
        <v>5</v>
      </c>
      <c r="K179" s="1"/>
    </row>
    <row r="180" spans="1:11">
      <c r="A180" s="1">
        <v>179</v>
      </c>
      <c r="B180" s="1" t="s">
        <v>417</v>
      </c>
      <c r="C180" s="1">
        <v>2839</v>
      </c>
      <c r="D180" s="1" t="s">
        <v>424</v>
      </c>
      <c r="E180" s="1">
        <v>12682</v>
      </c>
      <c r="F180" s="1" t="s">
        <v>426</v>
      </c>
      <c r="G180" s="1">
        <v>30</v>
      </c>
      <c r="H180" s="1">
        <v>15</v>
      </c>
      <c r="I180" s="1">
        <v>10</v>
      </c>
      <c r="J180" s="1">
        <v>5</v>
      </c>
      <c r="K180" s="1"/>
    </row>
    <row r="181" spans="1:11">
      <c r="A181" s="1">
        <v>180</v>
      </c>
      <c r="B181" s="1" t="s">
        <v>417</v>
      </c>
      <c r="C181" s="1">
        <v>2877</v>
      </c>
      <c r="D181" s="1" t="s">
        <v>427</v>
      </c>
      <c r="E181" s="1">
        <v>7317</v>
      </c>
      <c r="F181" s="1" t="s">
        <v>29</v>
      </c>
      <c r="G181" s="1">
        <v>120</v>
      </c>
      <c r="H181" s="1">
        <v>40</v>
      </c>
      <c r="I181" s="1">
        <v>40</v>
      </c>
      <c r="J181" s="1">
        <v>14</v>
      </c>
      <c r="K181" s="1"/>
    </row>
    <row r="182" spans="1:11">
      <c r="A182" s="1">
        <v>181</v>
      </c>
      <c r="B182" s="1" t="s">
        <v>417</v>
      </c>
      <c r="C182" s="1">
        <v>2877</v>
      </c>
      <c r="D182" s="1" t="s">
        <v>427</v>
      </c>
      <c r="E182" s="1">
        <v>7749</v>
      </c>
      <c r="F182" s="1" t="s">
        <v>428</v>
      </c>
      <c r="G182" s="1">
        <v>120</v>
      </c>
      <c r="H182" s="1">
        <v>40</v>
      </c>
      <c r="I182" s="1">
        <v>40</v>
      </c>
      <c r="J182" s="1">
        <v>13</v>
      </c>
      <c r="K182" s="1"/>
    </row>
    <row r="183" spans="1:11">
      <c r="A183" s="1">
        <v>182</v>
      </c>
      <c r="B183" s="1" t="s">
        <v>417</v>
      </c>
      <c r="C183" s="1">
        <v>2877</v>
      </c>
      <c r="D183" s="1" t="s">
        <v>427</v>
      </c>
      <c r="E183" s="1">
        <v>12566</v>
      </c>
      <c r="F183" s="1" t="s">
        <v>429</v>
      </c>
      <c r="G183" s="1">
        <v>120</v>
      </c>
      <c r="H183" s="1">
        <v>40</v>
      </c>
      <c r="I183" s="1">
        <v>40</v>
      </c>
      <c r="J183" s="1">
        <v>13</v>
      </c>
      <c r="K183" s="1"/>
    </row>
    <row r="184" spans="1:11">
      <c r="A184" s="1">
        <v>183</v>
      </c>
      <c r="B184" s="1" t="s">
        <v>417</v>
      </c>
      <c r="C184" s="1">
        <v>2876</v>
      </c>
      <c r="D184" s="1" t="s">
        <v>430</v>
      </c>
      <c r="E184" s="1">
        <v>5406</v>
      </c>
      <c r="F184" s="1" t="s">
        <v>431</v>
      </c>
      <c r="G184" s="1">
        <v>100</v>
      </c>
      <c r="H184" s="1">
        <v>50</v>
      </c>
      <c r="I184" s="1">
        <v>30</v>
      </c>
      <c r="J184" s="1">
        <v>15</v>
      </c>
      <c r="K184" s="1"/>
    </row>
    <row r="185" spans="1:11">
      <c r="A185" s="1">
        <v>184</v>
      </c>
      <c r="B185" s="1" t="s">
        <v>417</v>
      </c>
      <c r="C185" s="1">
        <v>2876</v>
      </c>
      <c r="D185" s="1" t="s">
        <v>430</v>
      </c>
      <c r="E185" s="1">
        <v>5979</v>
      </c>
      <c r="F185" s="1" t="s">
        <v>432</v>
      </c>
      <c r="G185" s="1">
        <v>100</v>
      </c>
      <c r="H185" s="1">
        <v>50</v>
      </c>
      <c r="I185" s="1">
        <v>30</v>
      </c>
      <c r="J185" s="1">
        <v>15</v>
      </c>
      <c r="K185" s="1"/>
    </row>
    <row r="186" spans="1:11">
      <c r="A186" s="1">
        <v>185</v>
      </c>
      <c r="B186" s="1" t="s">
        <v>417</v>
      </c>
      <c r="C186" s="1">
        <v>102567</v>
      </c>
      <c r="D186" s="1" t="s">
        <v>433</v>
      </c>
      <c r="E186" s="1">
        <v>5954</v>
      </c>
      <c r="F186" s="1" t="s">
        <v>434</v>
      </c>
      <c r="G186" s="1">
        <v>80</v>
      </c>
      <c r="H186" s="1">
        <v>40</v>
      </c>
      <c r="I186" s="1">
        <v>20</v>
      </c>
      <c r="J186" s="1">
        <v>10</v>
      </c>
      <c r="K186" s="1"/>
    </row>
    <row r="187" spans="1:11">
      <c r="A187" s="1">
        <v>186</v>
      </c>
      <c r="B187" s="1" t="s">
        <v>417</v>
      </c>
      <c r="C187" s="1">
        <v>102567</v>
      </c>
      <c r="D187" s="1" t="s">
        <v>433</v>
      </c>
      <c r="E187" s="1">
        <v>11458</v>
      </c>
      <c r="F187" s="1" t="s">
        <v>435</v>
      </c>
      <c r="G187" s="1">
        <v>80</v>
      </c>
      <c r="H187" s="1">
        <v>40</v>
      </c>
      <c r="I187" s="1">
        <v>20</v>
      </c>
      <c r="J187" s="1">
        <v>10</v>
      </c>
      <c r="K187" s="1"/>
    </row>
    <row r="188" spans="1:11">
      <c r="A188" s="1">
        <v>187</v>
      </c>
      <c r="B188" s="1" t="s">
        <v>417</v>
      </c>
      <c r="C188" s="1">
        <v>108656</v>
      </c>
      <c r="D188" s="1" t="s">
        <v>436</v>
      </c>
      <c r="E188" s="1">
        <v>8489</v>
      </c>
      <c r="F188" s="1" t="s">
        <v>437</v>
      </c>
      <c r="G188" s="1">
        <v>120</v>
      </c>
      <c r="H188" s="1">
        <v>60</v>
      </c>
      <c r="I188" s="1">
        <v>30</v>
      </c>
      <c r="J188" s="1">
        <v>15</v>
      </c>
      <c r="K188" s="1"/>
    </row>
    <row r="189" spans="1:11">
      <c r="A189" s="1">
        <v>188</v>
      </c>
      <c r="B189" s="1" t="s">
        <v>417</v>
      </c>
      <c r="C189" s="1">
        <v>108656</v>
      </c>
      <c r="D189" s="1" t="s">
        <v>436</v>
      </c>
      <c r="E189" s="1">
        <v>4330</v>
      </c>
      <c r="F189" s="1" t="s">
        <v>24</v>
      </c>
      <c r="G189" s="1">
        <v>120</v>
      </c>
      <c r="H189" s="1">
        <v>60</v>
      </c>
      <c r="I189" s="1">
        <v>30</v>
      </c>
      <c r="J189" s="1">
        <v>15</v>
      </c>
      <c r="K189" s="1"/>
    </row>
    <row r="190" spans="1:11">
      <c r="A190" s="1">
        <v>189</v>
      </c>
      <c r="B190" s="1" t="s">
        <v>10</v>
      </c>
      <c r="C190" s="1">
        <v>105910</v>
      </c>
      <c r="D190" s="1" t="s">
        <v>438</v>
      </c>
      <c r="E190" s="1">
        <v>13199</v>
      </c>
      <c r="F190" s="1" t="s">
        <v>439</v>
      </c>
      <c r="G190" s="1">
        <v>120</v>
      </c>
      <c r="H190" s="1">
        <v>60</v>
      </c>
      <c r="I190" s="1">
        <v>40</v>
      </c>
      <c r="J190" s="1">
        <v>20</v>
      </c>
      <c r="K190" s="1"/>
    </row>
    <row r="191" spans="1:11">
      <c r="A191" s="1">
        <v>190</v>
      </c>
      <c r="B191" s="1" t="s">
        <v>10</v>
      </c>
      <c r="C191" s="1">
        <v>105910</v>
      </c>
      <c r="D191" s="1" t="s">
        <v>438</v>
      </c>
      <c r="E191" s="1">
        <v>12846</v>
      </c>
      <c r="F191" s="1" t="s">
        <v>440</v>
      </c>
      <c r="G191" s="1">
        <v>120</v>
      </c>
      <c r="H191" s="1">
        <v>60</v>
      </c>
      <c r="I191" s="1">
        <v>40</v>
      </c>
      <c r="J191" s="1">
        <v>20</v>
      </c>
      <c r="K191" s="1"/>
    </row>
    <row r="192" spans="1:11">
      <c r="A192" s="1">
        <v>191</v>
      </c>
      <c r="B192" s="1" t="s">
        <v>10</v>
      </c>
      <c r="C192" s="1">
        <v>117310</v>
      </c>
      <c r="D192" s="1" t="s">
        <v>441</v>
      </c>
      <c r="E192" s="1">
        <v>17149</v>
      </c>
      <c r="F192" s="1" t="s">
        <v>442</v>
      </c>
      <c r="G192" s="1">
        <v>60</v>
      </c>
      <c r="H192" s="1">
        <v>40</v>
      </c>
      <c r="I192" s="1">
        <v>20</v>
      </c>
      <c r="J192" s="1">
        <v>5</v>
      </c>
      <c r="K192" s="1"/>
    </row>
    <row r="193" spans="1:11">
      <c r="A193" s="1">
        <v>192</v>
      </c>
      <c r="B193" s="1" t="s">
        <v>10</v>
      </c>
      <c r="C193" s="1">
        <v>117310</v>
      </c>
      <c r="D193" s="1" t="s">
        <v>441</v>
      </c>
      <c r="E193" s="1">
        <v>16062</v>
      </c>
      <c r="F193" s="1" t="s">
        <v>443</v>
      </c>
      <c r="G193" s="1">
        <v>60</v>
      </c>
      <c r="H193" s="1">
        <v>20</v>
      </c>
      <c r="I193" s="1">
        <v>20</v>
      </c>
      <c r="J193" s="1">
        <v>15</v>
      </c>
      <c r="K193" s="1"/>
    </row>
    <row r="194" spans="1:11">
      <c r="A194" s="1">
        <v>193</v>
      </c>
      <c r="B194" s="1" t="s">
        <v>10</v>
      </c>
      <c r="C194" s="1">
        <v>106485</v>
      </c>
      <c r="D194" s="1" t="s">
        <v>444</v>
      </c>
      <c r="E194" s="1">
        <v>1004290</v>
      </c>
      <c r="F194" s="1" t="s">
        <v>445</v>
      </c>
      <c r="G194" s="1">
        <v>80</v>
      </c>
      <c r="H194" s="1">
        <v>40</v>
      </c>
      <c r="I194" s="1">
        <v>30</v>
      </c>
      <c r="J194" s="1">
        <v>15</v>
      </c>
      <c r="K194" s="1"/>
    </row>
    <row r="195" spans="1:11">
      <c r="A195" s="1">
        <v>194</v>
      </c>
      <c r="B195" s="1" t="s">
        <v>10</v>
      </c>
      <c r="C195" s="1">
        <v>106485</v>
      </c>
      <c r="D195" s="1" t="s">
        <v>444</v>
      </c>
      <c r="E195" s="1">
        <v>28053</v>
      </c>
      <c r="F195" s="1" t="s">
        <v>446</v>
      </c>
      <c r="G195" s="1">
        <v>80</v>
      </c>
      <c r="H195" s="1">
        <v>40</v>
      </c>
      <c r="I195" s="1">
        <v>30</v>
      </c>
      <c r="J195" s="1">
        <v>15</v>
      </c>
      <c r="K195" s="1"/>
    </row>
    <row r="196" spans="1:11">
      <c r="A196" s="1">
        <v>195</v>
      </c>
      <c r="B196" s="1" t="s">
        <v>10</v>
      </c>
      <c r="C196" s="1">
        <v>2274</v>
      </c>
      <c r="D196" s="1" t="s">
        <v>447</v>
      </c>
      <c r="E196" s="1">
        <v>28396</v>
      </c>
      <c r="F196" s="1" t="s">
        <v>448</v>
      </c>
      <c r="G196" s="1">
        <v>30</v>
      </c>
      <c r="H196" s="1">
        <v>5</v>
      </c>
      <c r="I196" s="1">
        <v>10</v>
      </c>
      <c r="J196" s="1">
        <v>0</v>
      </c>
      <c r="K196" s="1"/>
    </row>
    <row r="197" spans="1:11">
      <c r="A197" s="1">
        <v>196</v>
      </c>
      <c r="B197" s="1" t="s">
        <v>10</v>
      </c>
      <c r="C197" s="1">
        <v>2274</v>
      </c>
      <c r="D197" s="1" t="s">
        <v>447</v>
      </c>
      <c r="E197" s="1">
        <v>9308</v>
      </c>
      <c r="F197" s="1" t="s">
        <v>449</v>
      </c>
      <c r="G197" s="1">
        <v>30</v>
      </c>
      <c r="H197" s="1">
        <v>15</v>
      </c>
      <c r="I197" s="1">
        <v>10</v>
      </c>
      <c r="J197" s="1">
        <v>5</v>
      </c>
      <c r="K197" s="1"/>
    </row>
    <row r="198" spans="1:11">
      <c r="A198" s="1">
        <v>197</v>
      </c>
      <c r="B198" s="1" t="s">
        <v>10</v>
      </c>
      <c r="C198" s="1">
        <v>2274</v>
      </c>
      <c r="D198" s="1" t="s">
        <v>447</v>
      </c>
      <c r="E198" s="1">
        <v>27981</v>
      </c>
      <c r="F198" s="1" t="s">
        <v>450</v>
      </c>
      <c r="G198" s="1">
        <v>30</v>
      </c>
      <c r="H198" s="1">
        <v>10</v>
      </c>
      <c r="I198" s="1">
        <v>10</v>
      </c>
      <c r="J198" s="1">
        <v>5</v>
      </c>
      <c r="K198" s="1"/>
    </row>
    <row r="199" spans="1:11">
      <c r="A199" s="1">
        <v>198</v>
      </c>
      <c r="B199" s="1" t="s">
        <v>10</v>
      </c>
      <c r="C199" s="1">
        <v>102935</v>
      </c>
      <c r="D199" s="1" t="s">
        <v>451</v>
      </c>
      <c r="E199" s="1">
        <v>28480</v>
      </c>
      <c r="F199" s="1" t="s">
        <v>452</v>
      </c>
      <c r="G199" s="1">
        <v>80</v>
      </c>
      <c r="H199" s="1">
        <v>40</v>
      </c>
      <c r="I199" s="1">
        <v>30</v>
      </c>
      <c r="J199" s="1">
        <v>20</v>
      </c>
      <c r="K199" s="1"/>
    </row>
    <row r="200" spans="1:11">
      <c r="A200" s="1">
        <v>199</v>
      </c>
      <c r="B200" s="1" t="s">
        <v>10</v>
      </c>
      <c r="C200" s="1">
        <v>102935</v>
      </c>
      <c r="D200" s="1" t="s">
        <v>451</v>
      </c>
      <c r="E200" s="1">
        <v>1002850</v>
      </c>
      <c r="F200" s="1" t="s">
        <v>453</v>
      </c>
      <c r="G200" s="1">
        <v>80</v>
      </c>
      <c r="H200" s="1">
        <v>25</v>
      </c>
      <c r="I200" s="1">
        <v>30</v>
      </c>
      <c r="J200" s="1">
        <v>10</v>
      </c>
      <c r="K200" s="1"/>
    </row>
    <row r="201" spans="1:11">
      <c r="A201" s="1">
        <v>200</v>
      </c>
      <c r="B201" s="1" t="s">
        <v>10</v>
      </c>
      <c r="C201" s="1">
        <v>102935</v>
      </c>
      <c r="D201" s="1" t="s">
        <v>451</v>
      </c>
      <c r="E201" s="1">
        <v>14108</v>
      </c>
      <c r="F201" s="1" t="s">
        <v>454</v>
      </c>
      <c r="G201" s="1">
        <v>80</v>
      </c>
      <c r="H201" s="1">
        <v>15</v>
      </c>
      <c r="I201" s="1">
        <v>30</v>
      </c>
      <c r="J201" s="1">
        <v>0</v>
      </c>
      <c r="K201" s="1"/>
    </row>
    <row r="202" spans="1:11">
      <c r="A202" s="1">
        <v>201</v>
      </c>
      <c r="B202" s="1" t="s">
        <v>10</v>
      </c>
      <c r="C202" s="1">
        <v>106865</v>
      </c>
      <c r="D202" s="1" t="s">
        <v>455</v>
      </c>
      <c r="E202" s="1">
        <v>14303</v>
      </c>
      <c r="F202" s="1" t="s">
        <v>456</v>
      </c>
      <c r="G202" s="1">
        <v>80</v>
      </c>
      <c r="H202" s="1">
        <v>40</v>
      </c>
      <c r="I202" s="1">
        <v>30</v>
      </c>
      <c r="J202" s="1">
        <v>15</v>
      </c>
      <c r="K202" s="1"/>
    </row>
    <row r="203" spans="1:11">
      <c r="A203" s="1">
        <v>202</v>
      </c>
      <c r="B203" s="1" t="s">
        <v>10</v>
      </c>
      <c r="C203" s="1">
        <v>106865</v>
      </c>
      <c r="D203" s="1" t="s">
        <v>455</v>
      </c>
      <c r="E203" s="1">
        <v>10902</v>
      </c>
      <c r="F203" s="1" t="s">
        <v>457</v>
      </c>
      <c r="G203" s="1">
        <v>80</v>
      </c>
      <c r="H203" s="1">
        <v>40</v>
      </c>
      <c r="I203" s="1">
        <v>30</v>
      </c>
      <c r="J203" s="1">
        <v>15</v>
      </c>
      <c r="K203" s="1"/>
    </row>
    <row r="204" spans="1:11">
      <c r="A204" s="1">
        <v>203</v>
      </c>
      <c r="B204" s="1" t="s">
        <v>10</v>
      </c>
      <c r="C204" s="1">
        <v>2791</v>
      </c>
      <c r="D204" s="1" t="s">
        <v>458</v>
      </c>
      <c r="E204" s="1">
        <v>1000431</v>
      </c>
      <c r="F204" s="1" t="s">
        <v>459</v>
      </c>
      <c r="G204" s="1">
        <v>120</v>
      </c>
      <c r="H204" s="1">
        <v>120</v>
      </c>
      <c r="I204" s="1">
        <v>40</v>
      </c>
      <c r="J204" s="1">
        <v>40</v>
      </c>
      <c r="K204" s="1"/>
    </row>
    <row r="205" spans="1:11">
      <c r="A205" s="1">
        <v>204</v>
      </c>
      <c r="B205" s="1" t="s">
        <v>10</v>
      </c>
      <c r="C205" s="1">
        <v>114685</v>
      </c>
      <c r="D205" s="1" t="s">
        <v>460</v>
      </c>
      <c r="E205" s="1">
        <v>4024</v>
      </c>
      <c r="F205" s="1" t="s">
        <v>461</v>
      </c>
      <c r="G205" s="1">
        <v>120</v>
      </c>
      <c r="H205" s="1">
        <v>40</v>
      </c>
      <c r="I205" s="1">
        <v>30</v>
      </c>
      <c r="J205" s="1">
        <v>10</v>
      </c>
      <c r="K205" s="1"/>
    </row>
    <row r="206" spans="1:11">
      <c r="A206" s="1">
        <v>205</v>
      </c>
      <c r="B206" s="1" t="s">
        <v>10</v>
      </c>
      <c r="C206" s="1">
        <v>114685</v>
      </c>
      <c r="D206" s="1" t="s">
        <v>460</v>
      </c>
      <c r="E206" s="1">
        <v>15255</v>
      </c>
      <c r="F206" s="1" t="s">
        <v>462</v>
      </c>
      <c r="G206" s="1">
        <v>120</v>
      </c>
      <c r="H206" s="1">
        <v>40</v>
      </c>
      <c r="I206" s="1">
        <v>30</v>
      </c>
      <c r="J206" s="1">
        <v>10</v>
      </c>
      <c r="K206" s="1"/>
    </row>
    <row r="207" spans="1:11">
      <c r="A207" s="1">
        <v>206</v>
      </c>
      <c r="B207" s="1" t="s">
        <v>10</v>
      </c>
      <c r="C207" s="1">
        <v>114685</v>
      </c>
      <c r="D207" s="1" t="s">
        <v>460</v>
      </c>
      <c r="E207" s="1">
        <v>990280</v>
      </c>
      <c r="F207" s="1" t="s">
        <v>463</v>
      </c>
      <c r="G207" s="1">
        <v>120</v>
      </c>
      <c r="H207" s="1">
        <v>40</v>
      </c>
      <c r="I207" s="1">
        <v>30</v>
      </c>
      <c r="J207" s="1">
        <v>10</v>
      </c>
      <c r="K207" s="1"/>
    </row>
    <row r="208" spans="1:11">
      <c r="A208" s="1">
        <v>207</v>
      </c>
      <c r="B208" s="1" t="s">
        <v>10</v>
      </c>
      <c r="C208" s="1">
        <v>2595</v>
      </c>
      <c r="D208" s="1" t="s">
        <v>464</v>
      </c>
      <c r="E208" s="1">
        <v>7107</v>
      </c>
      <c r="F208" s="1" t="s">
        <v>465</v>
      </c>
      <c r="G208" s="1">
        <v>150</v>
      </c>
      <c r="H208" s="1">
        <v>30</v>
      </c>
      <c r="I208" s="1">
        <v>60</v>
      </c>
      <c r="J208" s="1">
        <v>12</v>
      </c>
      <c r="K208" s="1"/>
    </row>
    <row r="209" spans="1:11">
      <c r="A209" s="1">
        <v>208</v>
      </c>
      <c r="B209" s="1" t="s">
        <v>10</v>
      </c>
      <c r="C209" s="1">
        <v>2595</v>
      </c>
      <c r="D209" s="1" t="s">
        <v>464</v>
      </c>
      <c r="E209" s="1">
        <v>9563</v>
      </c>
      <c r="F209" s="1" t="s">
        <v>466</v>
      </c>
      <c r="G209" s="1">
        <v>150</v>
      </c>
      <c r="H209" s="1">
        <v>30</v>
      </c>
      <c r="I209" s="1">
        <v>60</v>
      </c>
      <c r="J209" s="1">
        <v>12</v>
      </c>
      <c r="K209" s="1"/>
    </row>
    <row r="210" spans="1:11">
      <c r="A210" s="1">
        <v>209</v>
      </c>
      <c r="B210" s="1" t="s">
        <v>10</v>
      </c>
      <c r="C210" s="1">
        <v>2595</v>
      </c>
      <c r="D210" s="1" t="s">
        <v>464</v>
      </c>
      <c r="E210" s="1">
        <v>10989</v>
      </c>
      <c r="F210" s="1" t="s">
        <v>467</v>
      </c>
      <c r="G210" s="1">
        <v>150</v>
      </c>
      <c r="H210" s="1">
        <v>30</v>
      </c>
      <c r="I210" s="1">
        <v>60</v>
      </c>
      <c r="J210" s="1">
        <v>12</v>
      </c>
      <c r="K210" s="1"/>
    </row>
    <row r="211" spans="1:11">
      <c r="A211" s="1">
        <v>210</v>
      </c>
      <c r="B211" s="1" t="s">
        <v>10</v>
      </c>
      <c r="C211" s="1">
        <v>2595</v>
      </c>
      <c r="D211" s="1" t="s">
        <v>464</v>
      </c>
      <c r="E211" s="1">
        <v>10613</v>
      </c>
      <c r="F211" s="1" t="s">
        <v>468</v>
      </c>
      <c r="G211" s="1">
        <v>150</v>
      </c>
      <c r="H211" s="1">
        <v>30</v>
      </c>
      <c r="I211" s="1">
        <v>60</v>
      </c>
      <c r="J211" s="1">
        <v>12</v>
      </c>
      <c r="K211" s="1"/>
    </row>
    <row r="212" spans="1:11">
      <c r="A212" s="1">
        <v>211</v>
      </c>
      <c r="B212" s="1" t="s">
        <v>10</v>
      </c>
      <c r="C212" s="1">
        <v>2595</v>
      </c>
      <c r="D212" s="1" t="s">
        <v>464</v>
      </c>
      <c r="E212" s="1">
        <v>991137</v>
      </c>
      <c r="F212" s="1" t="s">
        <v>469</v>
      </c>
      <c r="G212" s="1">
        <v>150</v>
      </c>
      <c r="H212" s="1">
        <v>30</v>
      </c>
      <c r="I212" s="1">
        <v>60</v>
      </c>
      <c r="J212" s="1">
        <v>12</v>
      </c>
      <c r="K212" s="1"/>
    </row>
    <row r="213" spans="1:11">
      <c r="A213" s="1">
        <v>212</v>
      </c>
      <c r="B213" s="1" t="s">
        <v>10</v>
      </c>
      <c r="C213" s="1">
        <v>113299</v>
      </c>
      <c r="D213" s="1" t="s">
        <v>470</v>
      </c>
      <c r="E213" s="1">
        <v>14470</v>
      </c>
      <c r="F213" s="1" t="s">
        <v>471</v>
      </c>
      <c r="G213" s="1">
        <v>80</v>
      </c>
      <c r="H213" s="1">
        <v>40</v>
      </c>
      <c r="I213" s="1">
        <v>30</v>
      </c>
      <c r="J213" s="1">
        <v>15</v>
      </c>
      <c r="K213" s="1"/>
    </row>
    <row r="214" spans="1:11">
      <c r="A214" s="1">
        <v>213</v>
      </c>
      <c r="B214" s="1" t="s">
        <v>10</v>
      </c>
      <c r="C214" s="1">
        <v>113299</v>
      </c>
      <c r="D214" s="1" t="s">
        <v>470</v>
      </c>
      <c r="E214" s="1">
        <v>28391</v>
      </c>
      <c r="F214" s="1" t="s">
        <v>472</v>
      </c>
      <c r="G214" s="1">
        <v>80</v>
      </c>
      <c r="H214" s="1">
        <v>40</v>
      </c>
      <c r="I214" s="1">
        <v>30</v>
      </c>
      <c r="J214" s="1">
        <v>15</v>
      </c>
      <c r="K214" s="1"/>
    </row>
    <row r="215" spans="1:11">
      <c r="A215" s="1">
        <v>214</v>
      </c>
      <c r="B215" s="1" t="s">
        <v>10</v>
      </c>
      <c r="C215" s="1">
        <v>106066</v>
      </c>
      <c r="D215" s="1" t="s">
        <v>473</v>
      </c>
      <c r="E215" s="1">
        <v>995676</v>
      </c>
      <c r="F215" s="1" t="s">
        <v>474</v>
      </c>
      <c r="G215" s="1">
        <v>120</v>
      </c>
      <c r="H215" s="1">
        <v>120</v>
      </c>
      <c r="I215" s="1">
        <v>40</v>
      </c>
      <c r="J215" s="1">
        <v>40</v>
      </c>
      <c r="K215" s="1"/>
    </row>
    <row r="216" spans="1:11">
      <c r="A216" s="1">
        <v>215</v>
      </c>
      <c r="B216" s="1" t="s">
        <v>10</v>
      </c>
      <c r="C216" s="1">
        <v>2820</v>
      </c>
      <c r="D216" s="1" t="s">
        <v>475</v>
      </c>
      <c r="E216" s="1">
        <v>9190</v>
      </c>
      <c r="F216" s="1" t="s">
        <v>476</v>
      </c>
      <c r="G216" s="1">
        <v>120</v>
      </c>
      <c r="H216" s="1">
        <v>60</v>
      </c>
      <c r="I216" s="1">
        <v>40</v>
      </c>
      <c r="J216" s="1">
        <v>20</v>
      </c>
      <c r="K216" s="1"/>
    </row>
    <row r="217" spans="1:11">
      <c r="A217" s="1">
        <v>216</v>
      </c>
      <c r="B217" s="1" t="s">
        <v>10</v>
      </c>
      <c r="C217" s="1">
        <v>2820</v>
      </c>
      <c r="D217" s="1" t="s">
        <v>475</v>
      </c>
      <c r="E217" s="1">
        <v>11620</v>
      </c>
      <c r="F217" s="1" t="s">
        <v>477</v>
      </c>
      <c r="G217" s="1">
        <v>120</v>
      </c>
      <c r="H217" s="1">
        <v>60</v>
      </c>
      <c r="I217" s="1">
        <v>40</v>
      </c>
      <c r="J217" s="1">
        <v>20</v>
      </c>
      <c r="K217" s="1"/>
    </row>
    <row r="218" spans="1:11">
      <c r="A218" s="1">
        <v>217</v>
      </c>
      <c r="B218" s="1" t="s">
        <v>10</v>
      </c>
      <c r="C218" s="1">
        <v>116919</v>
      </c>
      <c r="D218" s="1" t="s">
        <v>478</v>
      </c>
      <c r="E218" s="1">
        <v>14436</v>
      </c>
      <c r="F218" s="1" t="s">
        <v>479</v>
      </c>
      <c r="G218" s="1">
        <v>120</v>
      </c>
      <c r="H218" s="1">
        <v>40</v>
      </c>
      <c r="I218" s="1">
        <v>40</v>
      </c>
      <c r="J218" s="1">
        <v>10</v>
      </c>
      <c r="K218" s="1"/>
    </row>
    <row r="219" spans="1:11">
      <c r="A219" s="1">
        <v>218</v>
      </c>
      <c r="B219" s="1" t="s">
        <v>10</v>
      </c>
      <c r="C219" s="1">
        <v>116919</v>
      </c>
      <c r="D219" s="1" t="s">
        <v>478</v>
      </c>
      <c r="E219" s="1">
        <v>14436</v>
      </c>
      <c r="F219" s="1" t="s">
        <v>480</v>
      </c>
      <c r="G219" s="1">
        <v>120</v>
      </c>
      <c r="H219" s="1">
        <v>80</v>
      </c>
      <c r="I219" s="1">
        <v>40</v>
      </c>
      <c r="J219" s="1">
        <v>30</v>
      </c>
      <c r="K219" s="1"/>
    </row>
    <row r="220" spans="1:11">
      <c r="A220" s="1">
        <v>219</v>
      </c>
      <c r="B220" s="1" t="s">
        <v>10</v>
      </c>
      <c r="C220" s="1">
        <v>2834</v>
      </c>
      <c r="D220" s="1" t="s">
        <v>481</v>
      </c>
      <c r="E220" s="1">
        <v>12255</v>
      </c>
      <c r="F220" s="1" t="s">
        <v>482</v>
      </c>
      <c r="G220" s="1">
        <v>120</v>
      </c>
      <c r="H220" s="1">
        <v>30</v>
      </c>
      <c r="I220" s="1">
        <v>40</v>
      </c>
      <c r="J220" s="1">
        <v>10</v>
      </c>
      <c r="K220" s="1"/>
    </row>
    <row r="221" spans="1:11">
      <c r="A221" s="1">
        <v>220</v>
      </c>
      <c r="B221" s="1" t="s">
        <v>10</v>
      </c>
      <c r="C221" s="1">
        <v>2834</v>
      </c>
      <c r="D221" s="1" t="s">
        <v>481</v>
      </c>
      <c r="E221" s="1">
        <v>990176</v>
      </c>
      <c r="F221" s="1" t="s">
        <v>483</v>
      </c>
      <c r="G221" s="1">
        <v>120</v>
      </c>
      <c r="H221" s="1">
        <v>30</v>
      </c>
      <c r="I221" s="1">
        <v>40</v>
      </c>
      <c r="J221" s="1">
        <v>10</v>
      </c>
      <c r="K221" s="1"/>
    </row>
    <row r="222" spans="1:11">
      <c r="A222" s="1">
        <v>221</v>
      </c>
      <c r="B222" s="1" t="s">
        <v>10</v>
      </c>
      <c r="C222" s="1">
        <v>2834</v>
      </c>
      <c r="D222" s="1" t="s">
        <v>481</v>
      </c>
      <c r="E222" s="1">
        <v>6965</v>
      </c>
      <c r="F222" s="1" t="s">
        <v>484</v>
      </c>
      <c r="G222" s="1">
        <v>120</v>
      </c>
      <c r="H222" s="1">
        <v>30</v>
      </c>
      <c r="I222" s="1">
        <v>40</v>
      </c>
      <c r="J222" s="1">
        <v>10</v>
      </c>
      <c r="K222" s="1"/>
    </row>
    <row r="223" spans="1:11">
      <c r="A223" s="1">
        <v>222</v>
      </c>
      <c r="B223" s="1" t="s">
        <v>10</v>
      </c>
      <c r="C223" s="1">
        <v>2834</v>
      </c>
      <c r="D223" s="1" t="s">
        <v>481</v>
      </c>
      <c r="E223" s="1">
        <v>27881</v>
      </c>
      <c r="F223" s="1" t="s">
        <v>485</v>
      </c>
      <c r="G223" s="1">
        <v>120</v>
      </c>
      <c r="H223" s="1">
        <v>30</v>
      </c>
      <c r="I223" s="1">
        <v>40</v>
      </c>
      <c r="J223" s="1">
        <v>10</v>
      </c>
      <c r="K223" s="1"/>
    </row>
    <row r="224" spans="1:11">
      <c r="A224" s="1">
        <v>223</v>
      </c>
      <c r="B224" s="1" t="s">
        <v>10</v>
      </c>
      <c r="C224" s="1">
        <v>2326</v>
      </c>
      <c r="D224" s="1" t="s">
        <v>486</v>
      </c>
      <c r="E224" s="1">
        <v>27822</v>
      </c>
      <c r="F224" s="1" t="s">
        <v>487</v>
      </c>
      <c r="G224" s="1">
        <v>40</v>
      </c>
      <c r="H224" s="1">
        <v>20</v>
      </c>
      <c r="I224" s="1">
        <v>10</v>
      </c>
      <c r="J224" s="1">
        <v>5</v>
      </c>
      <c r="K224" s="1"/>
    </row>
    <row r="225" spans="1:11">
      <c r="A225" s="1">
        <v>224</v>
      </c>
      <c r="B225" s="1" t="s">
        <v>10</v>
      </c>
      <c r="C225" s="1">
        <v>2326</v>
      </c>
      <c r="D225" s="1" t="s">
        <v>486</v>
      </c>
      <c r="E225" s="1">
        <v>28776</v>
      </c>
      <c r="F225" s="1" t="s">
        <v>488</v>
      </c>
      <c r="G225" s="1">
        <v>40</v>
      </c>
      <c r="H225" s="1">
        <v>20</v>
      </c>
      <c r="I225" s="1">
        <v>10</v>
      </c>
      <c r="J225" s="1">
        <v>5</v>
      </c>
      <c r="K225" s="1"/>
    </row>
    <row r="226" spans="1:11">
      <c r="A226" s="1">
        <v>225</v>
      </c>
      <c r="B226" s="1" t="s">
        <v>10</v>
      </c>
      <c r="C226" s="1">
        <v>116482</v>
      </c>
      <c r="D226" s="1" t="s">
        <v>489</v>
      </c>
      <c r="E226" s="1">
        <v>16120</v>
      </c>
      <c r="F226" s="1" t="s">
        <v>490</v>
      </c>
      <c r="G226" s="1">
        <v>120</v>
      </c>
      <c r="H226" s="1">
        <v>60</v>
      </c>
      <c r="I226" s="1">
        <v>30</v>
      </c>
      <c r="J226" s="1">
        <v>15</v>
      </c>
      <c r="K226" s="1"/>
    </row>
    <row r="227" spans="1:11">
      <c r="A227" s="1">
        <v>226</v>
      </c>
      <c r="B227" s="1" t="s">
        <v>10</v>
      </c>
      <c r="C227" s="1">
        <v>116482</v>
      </c>
      <c r="D227" s="1" t="s">
        <v>489</v>
      </c>
      <c r="E227" s="1">
        <v>8386</v>
      </c>
      <c r="F227" s="1" t="s">
        <v>491</v>
      </c>
      <c r="G227" s="1">
        <v>120</v>
      </c>
      <c r="H227" s="1">
        <v>60</v>
      </c>
      <c r="I227" s="1">
        <v>30</v>
      </c>
      <c r="J227" s="1">
        <v>15</v>
      </c>
      <c r="K227" s="1"/>
    </row>
    <row r="228" spans="1:11">
      <c r="A228" s="1">
        <v>227</v>
      </c>
      <c r="B228" s="1" t="s">
        <v>10</v>
      </c>
      <c r="C228" s="1">
        <v>2813</v>
      </c>
      <c r="D228" s="1" t="s">
        <v>492</v>
      </c>
      <c r="E228" s="1">
        <v>12937</v>
      </c>
      <c r="F228" s="1" t="s">
        <v>493</v>
      </c>
      <c r="G228" s="1">
        <v>80</v>
      </c>
      <c r="H228" s="1">
        <v>40</v>
      </c>
      <c r="I228" s="1">
        <v>30</v>
      </c>
      <c r="J228" s="1">
        <v>15</v>
      </c>
      <c r="K228" s="1"/>
    </row>
    <row r="229" spans="1:11">
      <c r="A229" s="1">
        <v>228</v>
      </c>
      <c r="B229" s="1" t="s">
        <v>10</v>
      </c>
      <c r="C229" s="1">
        <v>2813</v>
      </c>
      <c r="D229" s="1" t="s">
        <v>492</v>
      </c>
      <c r="E229" s="1">
        <v>1002850</v>
      </c>
      <c r="F229" s="1" t="s">
        <v>453</v>
      </c>
      <c r="G229" s="1">
        <v>80</v>
      </c>
      <c r="H229" s="1">
        <v>40</v>
      </c>
      <c r="I229" s="1">
        <v>30</v>
      </c>
      <c r="J229" s="1">
        <v>15</v>
      </c>
      <c r="K229" s="1"/>
    </row>
    <row r="230" spans="1:11">
      <c r="A230" s="1">
        <v>229</v>
      </c>
      <c r="B230" s="1" t="s">
        <v>10</v>
      </c>
      <c r="C230" s="1">
        <v>119622</v>
      </c>
      <c r="D230" s="1" t="s">
        <v>494</v>
      </c>
      <c r="E230" s="1">
        <v>12163</v>
      </c>
      <c r="F230" s="1" t="s">
        <v>495</v>
      </c>
      <c r="G230" s="1">
        <v>80</v>
      </c>
      <c r="H230" s="1">
        <v>40</v>
      </c>
      <c r="I230" s="1">
        <v>20</v>
      </c>
      <c r="J230" s="1">
        <v>10</v>
      </c>
      <c r="K230" s="1"/>
    </row>
    <row r="231" spans="1:11">
      <c r="A231" s="1">
        <v>230</v>
      </c>
      <c r="B231" s="1" t="s">
        <v>10</v>
      </c>
      <c r="C231" s="1">
        <v>119622</v>
      </c>
      <c r="D231" s="1" t="s">
        <v>494</v>
      </c>
      <c r="E231" s="1">
        <v>14453</v>
      </c>
      <c r="F231" s="1" t="s">
        <v>496</v>
      </c>
      <c r="G231" s="1">
        <v>80</v>
      </c>
      <c r="H231" s="1">
        <v>40</v>
      </c>
      <c r="I231" s="1">
        <v>20</v>
      </c>
      <c r="J231" s="1">
        <v>10</v>
      </c>
      <c r="K231" s="1"/>
    </row>
    <row r="232" spans="1:11">
      <c r="A232" s="1">
        <v>231</v>
      </c>
      <c r="B232" s="1" t="s">
        <v>497</v>
      </c>
      <c r="C232" s="1">
        <v>2408</v>
      </c>
      <c r="D232" s="1" t="s">
        <v>498</v>
      </c>
      <c r="E232" s="1">
        <v>13986</v>
      </c>
      <c r="F232" s="1" t="s">
        <v>499</v>
      </c>
      <c r="G232" s="1">
        <v>30</v>
      </c>
      <c r="H232" s="1">
        <v>15</v>
      </c>
      <c r="I232" s="1">
        <v>10</v>
      </c>
      <c r="J232" s="1">
        <v>5</v>
      </c>
      <c r="K232" s="1"/>
    </row>
    <row r="233" spans="1:11">
      <c r="A233" s="1">
        <v>232</v>
      </c>
      <c r="B233" s="1" t="s">
        <v>497</v>
      </c>
      <c r="C233" s="1">
        <v>2408</v>
      </c>
      <c r="D233" s="1" t="s">
        <v>498</v>
      </c>
      <c r="E233" s="1">
        <v>28095</v>
      </c>
      <c r="F233" s="1" t="s">
        <v>500</v>
      </c>
      <c r="G233" s="1">
        <v>30</v>
      </c>
      <c r="H233" s="1">
        <v>15</v>
      </c>
      <c r="I233" s="1">
        <v>10</v>
      </c>
      <c r="J233" s="1">
        <v>5</v>
      </c>
      <c r="K233" s="1"/>
    </row>
    <row r="234" spans="1:11">
      <c r="A234" s="1">
        <v>233</v>
      </c>
      <c r="B234" s="1" t="s">
        <v>497</v>
      </c>
      <c r="C234" s="1">
        <v>2409</v>
      </c>
      <c r="D234" s="1" t="s">
        <v>501</v>
      </c>
      <c r="E234" s="1">
        <v>15092</v>
      </c>
      <c r="F234" s="1" t="s">
        <v>502</v>
      </c>
      <c r="G234" s="1">
        <v>60</v>
      </c>
      <c r="H234" s="1">
        <v>30</v>
      </c>
      <c r="I234" s="1">
        <v>20</v>
      </c>
      <c r="J234" s="1">
        <v>10</v>
      </c>
      <c r="K234" s="1"/>
    </row>
    <row r="235" spans="1:11">
      <c r="A235" s="1">
        <v>234</v>
      </c>
      <c r="B235" s="1" t="s">
        <v>497</v>
      </c>
      <c r="C235" s="1">
        <v>2409</v>
      </c>
      <c r="D235" s="1" t="s">
        <v>501</v>
      </c>
      <c r="E235" s="1">
        <v>12332</v>
      </c>
      <c r="F235" s="1" t="s">
        <v>503</v>
      </c>
      <c r="G235" s="1">
        <v>60</v>
      </c>
      <c r="H235" s="1">
        <v>30</v>
      </c>
      <c r="I235" s="1">
        <v>20</v>
      </c>
      <c r="J235" s="1">
        <v>10</v>
      </c>
      <c r="K235" s="1"/>
    </row>
    <row r="236" spans="1:11">
      <c r="A236" s="1">
        <v>235</v>
      </c>
      <c r="B236" s="1" t="s">
        <v>497</v>
      </c>
      <c r="C236" s="1">
        <v>2422</v>
      </c>
      <c r="D236" s="1" t="s">
        <v>504</v>
      </c>
      <c r="E236" s="1">
        <v>15043</v>
      </c>
      <c r="F236" s="1" t="s">
        <v>505</v>
      </c>
      <c r="G236" s="1">
        <v>80</v>
      </c>
      <c r="H236" s="1">
        <v>30</v>
      </c>
      <c r="I236" s="1">
        <v>30</v>
      </c>
      <c r="J236" s="1">
        <v>10</v>
      </c>
      <c r="K236" s="1"/>
    </row>
    <row r="237" spans="1:11">
      <c r="A237" s="1">
        <v>236</v>
      </c>
      <c r="B237" s="1" t="s">
        <v>497</v>
      </c>
      <c r="C237" s="1">
        <v>2422</v>
      </c>
      <c r="D237" s="1" t="s">
        <v>504</v>
      </c>
      <c r="E237" s="1">
        <v>14404</v>
      </c>
      <c r="F237" s="1" t="s">
        <v>506</v>
      </c>
      <c r="G237" s="1">
        <v>80</v>
      </c>
      <c r="H237" s="1">
        <v>30</v>
      </c>
      <c r="I237" s="1">
        <v>30</v>
      </c>
      <c r="J237" s="1">
        <v>10</v>
      </c>
      <c r="K237" s="1"/>
    </row>
    <row r="238" spans="1:11">
      <c r="A238" s="1">
        <v>237</v>
      </c>
      <c r="B238" s="1" t="s">
        <v>497</v>
      </c>
      <c r="C238" s="1">
        <v>2422</v>
      </c>
      <c r="D238" s="1" t="s">
        <v>504</v>
      </c>
      <c r="E238" s="1">
        <v>10586</v>
      </c>
      <c r="F238" s="1" t="s">
        <v>507</v>
      </c>
      <c r="G238" s="1">
        <v>80</v>
      </c>
      <c r="H238" s="1">
        <v>20</v>
      </c>
      <c r="I238" s="1">
        <v>30</v>
      </c>
      <c r="J238" s="1">
        <v>10</v>
      </c>
      <c r="K238" s="1"/>
    </row>
    <row r="239" spans="1:11">
      <c r="A239" s="1">
        <v>238</v>
      </c>
      <c r="B239" s="1" t="s">
        <v>497</v>
      </c>
      <c r="C239" s="1">
        <v>2443</v>
      </c>
      <c r="D239" s="1" t="s">
        <v>508</v>
      </c>
      <c r="E239" s="1">
        <v>11504</v>
      </c>
      <c r="F239" s="1" t="s">
        <v>509</v>
      </c>
      <c r="G239" s="1">
        <v>120</v>
      </c>
      <c r="H239" s="1">
        <v>60</v>
      </c>
      <c r="I239" s="1">
        <v>40</v>
      </c>
      <c r="J239" s="1">
        <v>20</v>
      </c>
      <c r="K239" s="1"/>
    </row>
    <row r="240" spans="1:11">
      <c r="A240" s="1">
        <v>239</v>
      </c>
      <c r="B240" s="1" t="s">
        <v>497</v>
      </c>
      <c r="C240" s="1">
        <v>2443</v>
      </c>
      <c r="D240" s="1" t="s">
        <v>508</v>
      </c>
      <c r="E240" s="1">
        <v>14747</v>
      </c>
      <c r="F240" s="1" t="s">
        <v>510</v>
      </c>
      <c r="G240" s="1">
        <v>120</v>
      </c>
      <c r="H240" s="1">
        <v>60</v>
      </c>
      <c r="I240" s="1">
        <v>40</v>
      </c>
      <c r="J240" s="1">
        <v>20</v>
      </c>
      <c r="K240" s="1"/>
    </row>
    <row r="241" spans="1:11">
      <c r="A241" s="1">
        <v>240</v>
      </c>
      <c r="B241" s="1" t="s">
        <v>497</v>
      </c>
      <c r="C241" s="1">
        <v>2451</v>
      </c>
      <c r="D241" s="1" t="s">
        <v>511</v>
      </c>
      <c r="E241" s="1">
        <v>6831</v>
      </c>
      <c r="F241" s="1" t="s">
        <v>512</v>
      </c>
      <c r="G241" s="1">
        <v>120</v>
      </c>
      <c r="H241" s="1">
        <v>50</v>
      </c>
      <c r="I241" s="1">
        <v>40</v>
      </c>
      <c r="J241" s="1">
        <v>15</v>
      </c>
      <c r="K241" s="1"/>
    </row>
    <row r="242" spans="1:11">
      <c r="A242" s="1">
        <v>241</v>
      </c>
      <c r="B242" s="1" t="s">
        <v>497</v>
      </c>
      <c r="C242" s="1">
        <v>2451</v>
      </c>
      <c r="D242" s="1" t="s">
        <v>511</v>
      </c>
      <c r="E242" s="1">
        <v>29177</v>
      </c>
      <c r="F242" s="1" t="s">
        <v>513</v>
      </c>
      <c r="G242" s="1">
        <v>120</v>
      </c>
      <c r="H242" s="1">
        <v>20</v>
      </c>
      <c r="I242" s="1">
        <v>40</v>
      </c>
      <c r="J242" s="1">
        <v>10</v>
      </c>
      <c r="K242" s="1"/>
    </row>
    <row r="243" spans="1:11">
      <c r="A243" s="1">
        <v>242</v>
      </c>
      <c r="B243" s="1" t="s">
        <v>497</v>
      </c>
      <c r="C243" s="1">
        <v>2451</v>
      </c>
      <c r="D243" s="1" t="s">
        <v>511</v>
      </c>
      <c r="E243" s="1">
        <v>6830</v>
      </c>
      <c r="F243" s="1" t="s">
        <v>514</v>
      </c>
      <c r="G243" s="1">
        <v>120</v>
      </c>
      <c r="H243" s="1">
        <v>50</v>
      </c>
      <c r="I243" s="1">
        <v>40</v>
      </c>
      <c r="J243" s="1">
        <v>15</v>
      </c>
      <c r="K243" s="1"/>
    </row>
    <row r="244" spans="1:11">
      <c r="A244" s="1">
        <v>243</v>
      </c>
      <c r="B244" s="1" t="s">
        <v>497</v>
      </c>
      <c r="C244" s="1">
        <v>2466</v>
      </c>
      <c r="D244" s="1" t="s">
        <v>515</v>
      </c>
      <c r="E244" s="1">
        <v>11453</v>
      </c>
      <c r="F244" s="1" t="s">
        <v>516</v>
      </c>
      <c r="G244" s="1">
        <v>100</v>
      </c>
      <c r="H244" s="1">
        <v>35</v>
      </c>
      <c r="I244" s="1">
        <v>30</v>
      </c>
      <c r="J244" s="1">
        <v>10</v>
      </c>
      <c r="K244" s="1"/>
    </row>
    <row r="245" spans="1:11">
      <c r="A245" s="1">
        <v>244</v>
      </c>
      <c r="B245" s="1" t="s">
        <v>497</v>
      </c>
      <c r="C245" s="1">
        <v>2466</v>
      </c>
      <c r="D245" s="1" t="s">
        <v>515</v>
      </c>
      <c r="E245" s="1">
        <v>10177</v>
      </c>
      <c r="F245" s="1" t="s">
        <v>517</v>
      </c>
      <c r="G245" s="1">
        <v>100</v>
      </c>
      <c r="H245" s="1">
        <v>35</v>
      </c>
      <c r="I245" s="1">
        <v>30</v>
      </c>
      <c r="J245" s="1">
        <v>10</v>
      </c>
      <c r="K245" s="1"/>
    </row>
    <row r="246" spans="1:11">
      <c r="A246" s="1">
        <v>245</v>
      </c>
      <c r="B246" s="1" t="s">
        <v>497</v>
      </c>
      <c r="C246" s="1">
        <v>2466</v>
      </c>
      <c r="D246" s="1" t="s">
        <v>515</v>
      </c>
      <c r="E246" s="1">
        <v>4086</v>
      </c>
      <c r="F246" s="1" t="s">
        <v>518</v>
      </c>
      <c r="G246" s="1">
        <v>100</v>
      </c>
      <c r="H246" s="1">
        <v>30</v>
      </c>
      <c r="I246" s="1">
        <v>30</v>
      </c>
      <c r="J246" s="1">
        <v>10</v>
      </c>
      <c r="K246" s="1"/>
    </row>
    <row r="247" spans="1:11">
      <c r="A247" s="1">
        <v>246</v>
      </c>
      <c r="B247" s="1" t="s">
        <v>497</v>
      </c>
      <c r="C247" s="1">
        <v>2471</v>
      </c>
      <c r="D247" s="1" t="s">
        <v>519</v>
      </c>
      <c r="E247" s="1">
        <v>13100</v>
      </c>
      <c r="F247" s="1" t="s">
        <v>520</v>
      </c>
      <c r="G247" s="1">
        <v>120</v>
      </c>
      <c r="H247" s="1">
        <v>60</v>
      </c>
      <c r="I247" s="1">
        <v>40</v>
      </c>
      <c r="J247" s="1">
        <v>20</v>
      </c>
      <c r="K247" s="1"/>
    </row>
    <row r="248" spans="1:11">
      <c r="A248" s="1">
        <v>247</v>
      </c>
      <c r="B248" s="1" t="s">
        <v>497</v>
      </c>
      <c r="C248" s="1">
        <v>2471</v>
      </c>
      <c r="D248" s="1" t="s">
        <v>519</v>
      </c>
      <c r="E248" s="1">
        <v>6814</v>
      </c>
      <c r="F248" s="1" t="s">
        <v>521</v>
      </c>
      <c r="G248" s="1">
        <v>120</v>
      </c>
      <c r="H248" s="1">
        <v>60</v>
      </c>
      <c r="I248" s="1">
        <v>40</v>
      </c>
      <c r="J248" s="1">
        <v>20</v>
      </c>
      <c r="K248" s="1"/>
    </row>
    <row r="249" spans="1:11">
      <c r="A249" s="1">
        <v>248</v>
      </c>
      <c r="B249" s="1" t="s">
        <v>497</v>
      </c>
      <c r="C249" s="1">
        <v>2479</v>
      </c>
      <c r="D249" s="1" t="s">
        <v>522</v>
      </c>
      <c r="E249" s="1">
        <v>12505</v>
      </c>
      <c r="F249" s="1" t="s">
        <v>523</v>
      </c>
      <c r="G249" s="1">
        <v>120</v>
      </c>
      <c r="H249" s="1">
        <v>50</v>
      </c>
      <c r="I249" s="1">
        <v>40</v>
      </c>
      <c r="J249" s="1">
        <v>20</v>
      </c>
      <c r="K249" s="1"/>
    </row>
    <row r="250" spans="1:11">
      <c r="A250" s="1">
        <v>249</v>
      </c>
      <c r="B250" s="1" t="s">
        <v>497</v>
      </c>
      <c r="C250" s="1">
        <v>2479</v>
      </c>
      <c r="D250" s="1" t="s">
        <v>522</v>
      </c>
      <c r="E250" s="1">
        <v>28574</v>
      </c>
      <c r="F250" s="1" t="s">
        <v>524</v>
      </c>
      <c r="G250" s="1">
        <v>120</v>
      </c>
      <c r="H250" s="1">
        <v>50</v>
      </c>
      <c r="I250" s="1">
        <v>40</v>
      </c>
      <c r="J250" s="1">
        <v>15</v>
      </c>
      <c r="K250" s="1"/>
    </row>
    <row r="251" spans="1:11">
      <c r="A251" s="1">
        <v>250</v>
      </c>
      <c r="B251" s="1" t="s">
        <v>497</v>
      </c>
      <c r="C251" s="1">
        <v>2479</v>
      </c>
      <c r="D251" s="1" t="s">
        <v>522</v>
      </c>
      <c r="E251" s="1">
        <v>28422</v>
      </c>
      <c r="F251" s="1" t="s">
        <v>525</v>
      </c>
      <c r="G251" s="1">
        <v>120</v>
      </c>
      <c r="H251" s="1">
        <v>20</v>
      </c>
      <c r="I251" s="1">
        <v>40</v>
      </c>
      <c r="J251" s="1">
        <v>5</v>
      </c>
      <c r="K251" s="1"/>
    </row>
    <row r="252" spans="1:11">
      <c r="A252" s="1">
        <v>251</v>
      </c>
      <c r="B252" s="1" t="s">
        <v>497</v>
      </c>
      <c r="C252" s="1">
        <v>2483</v>
      </c>
      <c r="D252" s="1" t="s">
        <v>526</v>
      </c>
      <c r="E252" s="1">
        <v>4093</v>
      </c>
      <c r="F252" s="1" t="s">
        <v>527</v>
      </c>
      <c r="G252" s="1">
        <v>120</v>
      </c>
      <c r="H252" s="1">
        <v>60</v>
      </c>
      <c r="I252" s="1">
        <v>40</v>
      </c>
      <c r="J252" s="1">
        <v>20</v>
      </c>
      <c r="K252" s="1"/>
    </row>
    <row r="253" spans="1:11">
      <c r="A253" s="1">
        <v>252</v>
      </c>
      <c r="B253" s="1" t="s">
        <v>497</v>
      </c>
      <c r="C253" s="1">
        <v>2483</v>
      </c>
      <c r="D253" s="1" t="s">
        <v>526</v>
      </c>
      <c r="E253" s="1">
        <v>4302</v>
      </c>
      <c r="F253" s="1" t="s">
        <v>528</v>
      </c>
      <c r="G253" s="1">
        <v>120</v>
      </c>
      <c r="H253" s="1">
        <v>60</v>
      </c>
      <c r="I253" s="1">
        <v>40</v>
      </c>
      <c r="J253" s="1">
        <v>20</v>
      </c>
      <c r="K253" s="1"/>
    </row>
    <row r="254" spans="1:11">
      <c r="A254" s="1">
        <v>253</v>
      </c>
      <c r="B254" s="1" t="s">
        <v>497</v>
      </c>
      <c r="C254" s="1">
        <v>2527</v>
      </c>
      <c r="D254" s="1" t="s">
        <v>529</v>
      </c>
      <c r="E254" s="1">
        <v>4301</v>
      </c>
      <c r="F254" s="1" t="s">
        <v>530</v>
      </c>
      <c r="G254" s="1">
        <v>120</v>
      </c>
      <c r="H254" s="1">
        <v>120</v>
      </c>
      <c r="I254" s="1">
        <v>40</v>
      </c>
      <c r="J254" s="1">
        <v>40</v>
      </c>
      <c r="K254" s="1"/>
    </row>
    <row r="255" spans="1:11">
      <c r="A255" s="1">
        <v>254</v>
      </c>
      <c r="B255" s="1" t="s">
        <v>497</v>
      </c>
      <c r="C255" s="1">
        <v>2559</v>
      </c>
      <c r="D255" s="1" t="s">
        <v>531</v>
      </c>
      <c r="E255" s="1">
        <v>13019</v>
      </c>
      <c r="F255" s="1" t="s">
        <v>532</v>
      </c>
      <c r="G255" s="1">
        <v>120</v>
      </c>
      <c r="H255" s="1">
        <v>40</v>
      </c>
      <c r="I255" s="1">
        <v>40</v>
      </c>
      <c r="J255" s="1">
        <v>10</v>
      </c>
      <c r="K255" s="1"/>
    </row>
    <row r="256" spans="1:11">
      <c r="A256" s="1">
        <v>255</v>
      </c>
      <c r="B256" s="1" t="s">
        <v>497</v>
      </c>
      <c r="C256" s="1">
        <v>2559</v>
      </c>
      <c r="D256" s="1" t="s">
        <v>531</v>
      </c>
      <c r="E256" s="1">
        <v>10932</v>
      </c>
      <c r="F256" s="1" t="s">
        <v>533</v>
      </c>
      <c r="G256" s="1">
        <v>120</v>
      </c>
      <c r="H256" s="1">
        <v>40</v>
      </c>
      <c r="I256" s="1">
        <v>40</v>
      </c>
      <c r="J256" s="1">
        <v>15</v>
      </c>
      <c r="K256" s="1"/>
    </row>
    <row r="257" spans="1:11">
      <c r="A257" s="1">
        <v>256</v>
      </c>
      <c r="B257" s="1" t="s">
        <v>497</v>
      </c>
      <c r="C257" s="1">
        <v>2559</v>
      </c>
      <c r="D257" s="1" t="s">
        <v>531</v>
      </c>
      <c r="E257" s="1">
        <v>7583</v>
      </c>
      <c r="F257" s="1" t="s">
        <v>534</v>
      </c>
      <c r="G257" s="1">
        <v>120</v>
      </c>
      <c r="H257" s="1">
        <v>40</v>
      </c>
      <c r="I257" s="1">
        <v>40</v>
      </c>
      <c r="J257" s="1">
        <v>15</v>
      </c>
      <c r="K257" s="1"/>
    </row>
    <row r="258" spans="1:11">
      <c r="A258" s="1">
        <v>257</v>
      </c>
      <c r="B258" s="1" t="s">
        <v>497</v>
      </c>
      <c r="C258" s="1">
        <v>2573</v>
      </c>
      <c r="D258" s="1" t="s">
        <v>535</v>
      </c>
      <c r="E258" s="1">
        <v>14418</v>
      </c>
      <c r="F258" s="1" t="s">
        <v>536</v>
      </c>
      <c r="G258" s="1">
        <v>120</v>
      </c>
      <c r="H258" s="1">
        <v>40</v>
      </c>
      <c r="I258" s="1">
        <v>40</v>
      </c>
      <c r="J258" s="1">
        <v>10</v>
      </c>
      <c r="K258" s="1"/>
    </row>
    <row r="259" spans="1:11">
      <c r="A259" s="1">
        <v>258</v>
      </c>
      <c r="B259" s="1" t="s">
        <v>497</v>
      </c>
      <c r="C259" s="1">
        <v>2573</v>
      </c>
      <c r="D259" s="1" t="s">
        <v>535</v>
      </c>
      <c r="E259" s="1">
        <v>4444</v>
      </c>
      <c r="F259" s="1" t="s">
        <v>537</v>
      </c>
      <c r="G259" s="1">
        <v>120</v>
      </c>
      <c r="H259" s="1">
        <v>40</v>
      </c>
      <c r="I259" s="1">
        <v>40</v>
      </c>
      <c r="J259" s="1">
        <v>15</v>
      </c>
      <c r="K259" s="1"/>
    </row>
    <row r="260" spans="1:11">
      <c r="A260" s="1">
        <v>259</v>
      </c>
      <c r="B260" s="1" t="s">
        <v>497</v>
      </c>
      <c r="C260" s="1">
        <v>2573</v>
      </c>
      <c r="D260" s="1" t="s">
        <v>535</v>
      </c>
      <c r="E260" s="1">
        <v>4044</v>
      </c>
      <c r="F260" s="1" t="s">
        <v>538</v>
      </c>
      <c r="G260" s="1">
        <v>120</v>
      </c>
      <c r="H260" s="1">
        <v>40</v>
      </c>
      <c r="I260" s="1">
        <v>40</v>
      </c>
      <c r="J260" s="1">
        <v>15</v>
      </c>
      <c r="K260" s="1"/>
    </row>
    <row r="261" spans="1:11">
      <c r="A261" s="1">
        <v>260</v>
      </c>
      <c r="B261" s="1" t="s">
        <v>497</v>
      </c>
      <c r="C261" s="1">
        <v>2778</v>
      </c>
      <c r="D261" s="1" t="s">
        <v>539</v>
      </c>
      <c r="E261" s="1">
        <v>10186</v>
      </c>
      <c r="F261" s="1" t="s">
        <v>540</v>
      </c>
      <c r="G261" s="1">
        <v>80</v>
      </c>
      <c r="H261" s="1">
        <v>40</v>
      </c>
      <c r="I261" s="1">
        <v>30</v>
      </c>
      <c r="J261" s="1">
        <v>15</v>
      </c>
      <c r="K261" s="1"/>
    </row>
    <row r="262" spans="1:11">
      <c r="A262" s="1">
        <v>261</v>
      </c>
      <c r="B262" s="1" t="s">
        <v>497</v>
      </c>
      <c r="C262" s="1">
        <v>2778</v>
      </c>
      <c r="D262" s="1" t="s">
        <v>539</v>
      </c>
      <c r="E262" s="1">
        <v>5457</v>
      </c>
      <c r="F262" s="1" t="s">
        <v>541</v>
      </c>
      <c r="G262" s="1">
        <v>80</v>
      </c>
      <c r="H262" s="1">
        <v>40</v>
      </c>
      <c r="I262" s="1">
        <v>30</v>
      </c>
      <c r="J262" s="1">
        <v>15</v>
      </c>
      <c r="K262" s="1"/>
    </row>
    <row r="263" spans="1:11">
      <c r="A263" s="1">
        <v>262</v>
      </c>
      <c r="B263" s="1" t="s">
        <v>497</v>
      </c>
      <c r="C263" s="1">
        <v>2802</v>
      </c>
      <c r="D263" s="1" t="s">
        <v>542</v>
      </c>
      <c r="E263" s="1">
        <v>12462</v>
      </c>
      <c r="F263" s="1" t="s">
        <v>543</v>
      </c>
      <c r="G263" s="1">
        <v>120</v>
      </c>
      <c r="H263" s="1">
        <v>60</v>
      </c>
      <c r="I263" s="1">
        <v>40</v>
      </c>
      <c r="J263" s="1">
        <v>20</v>
      </c>
      <c r="K263" s="1"/>
    </row>
    <row r="264" spans="1:11">
      <c r="A264" s="1">
        <v>263</v>
      </c>
      <c r="B264" s="1" t="s">
        <v>497</v>
      </c>
      <c r="C264" s="1">
        <v>2802</v>
      </c>
      <c r="D264" s="1" t="s">
        <v>542</v>
      </c>
      <c r="E264" s="1">
        <v>16061</v>
      </c>
      <c r="F264" s="1" t="s">
        <v>544</v>
      </c>
      <c r="G264" s="1">
        <v>120</v>
      </c>
      <c r="H264" s="1">
        <v>60</v>
      </c>
      <c r="I264" s="1">
        <v>40</v>
      </c>
      <c r="J264" s="1">
        <v>20</v>
      </c>
      <c r="K264" s="1"/>
    </row>
    <row r="265" spans="1:11">
      <c r="A265" s="1">
        <v>264</v>
      </c>
      <c r="B265" s="1" t="s">
        <v>497</v>
      </c>
      <c r="C265" s="1">
        <v>2804</v>
      </c>
      <c r="D265" s="1" t="s">
        <v>545</v>
      </c>
      <c r="E265" s="1">
        <v>11964</v>
      </c>
      <c r="F265" s="1" t="s">
        <v>546</v>
      </c>
      <c r="G265" s="1">
        <v>100</v>
      </c>
      <c r="H265" s="1">
        <v>50</v>
      </c>
      <c r="I265" s="1">
        <v>30</v>
      </c>
      <c r="J265" s="1">
        <v>15</v>
      </c>
      <c r="K265" s="1"/>
    </row>
    <row r="266" spans="1:11">
      <c r="A266" s="1">
        <v>265</v>
      </c>
      <c r="B266" s="1" t="s">
        <v>497</v>
      </c>
      <c r="C266" s="1">
        <v>2804</v>
      </c>
      <c r="D266" s="1" t="s">
        <v>545</v>
      </c>
      <c r="E266" s="1">
        <v>10907</v>
      </c>
      <c r="F266" s="1" t="s">
        <v>547</v>
      </c>
      <c r="G266" s="1">
        <v>100</v>
      </c>
      <c r="H266" s="1">
        <v>50</v>
      </c>
      <c r="I266" s="1">
        <v>30</v>
      </c>
      <c r="J266" s="1">
        <v>15</v>
      </c>
      <c r="K266" s="1"/>
    </row>
    <row r="267" spans="1:11">
      <c r="A267" s="1">
        <v>266</v>
      </c>
      <c r="B267" s="1" t="s">
        <v>497</v>
      </c>
      <c r="C267" s="1">
        <v>2826</v>
      </c>
      <c r="D267" s="1" t="s">
        <v>548</v>
      </c>
      <c r="E267" s="1">
        <v>27811</v>
      </c>
      <c r="F267" s="1" t="s">
        <v>549</v>
      </c>
      <c r="G267" s="1">
        <v>80</v>
      </c>
      <c r="H267" s="1">
        <v>40</v>
      </c>
      <c r="I267" s="1">
        <v>30</v>
      </c>
      <c r="J267" s="1">
        <v>15</v>
      </c>
      <c r="K267" s="1"/>
    </row>
    <row r="268" spans="1:11">
      <c r="A268" s="1">
        <v>267</v>
      </c>
      <c r="B268" s="1" t="s">
        <v>497</v>
      </c>
      <c r="C268" s="1">
        <v>2826</v>
      </c>
      <c r="D268" s="1" t="s">
        <v>548</v>
      </c>
      <c r="E268" s="1">
        <v>15083</v>
      </c>
      <c r="F268" s="1" t="s">
        <v>550</v>
      </c>
      <c r="G268" s="1">
        <v>80</v>
      </c>
      <c r="H268" s="1">
        <v>40</v>
      </c>
      <c r="I268" s="1">
        <v>30</v>
      </c>
      <c r="J268" s="1">
        <v>15</v>
      </c>
      <c r="K268" s="1"/>
    </row>
    <row r="269" spans="1:11">
      <c r="A269" s="1">
        <v>268</v>
      </c>
      <c r="B269" s="1" t="s">
        <v>497</v>
      </c>
      <c r="C269" s="1">
        <v>102565</v>
      </c>
      <c r="D269" s="1" t="s">
        <v>551</v>
      </c>
      <c r="E269" s="1">
        <v>16096</v>
      </c>
      <c r="F269" s="1" t="s">
        <v>552</v>
      </c>
      <c r="G269" s="1">
        <v>120</v>
      </c>
      <c r="H269" s="1">
        <v>60</v>
      </c>
      <c r="I269" s="1">
        <v>30</v>
      </c>
      <c r="J269" s="1">
        <v>15</v>
      </c>
      <c r="K269" s="1"/>
    </row>
    <row r="270" spans="1:11">
      <c r="A270" s="1">
        <v>269</v>
      </c>
      <c r="B270" s="1" t="s">
        <v>497</v>
      </c>
      <c r="C270" s="1">
        <v>102565</v>
      </c>
      <c r="D270" s="1" t="s">
        <v>551</v>
      </c>
      <c r="E270" s="1">
        <v>27883</v>
      </c>
      <c r="F270" s="1" t="s">
        <v>553</v>
      </c>
      <c r="G270" s="1">
        <v>120</v>
      </c>
      <c r="H270" s="1">
        <v>60</v>
      </c>
      <c r="I270" s="1">
        <v>30</v>
      </c>
      <c r="J270" s="1">
        <v>15</v>
      </c>
      <c r="K270" s="1"/>
    </row>
    <row r="271" spans="1:11">
      <c r="A271" s="1">
        <v>270</v>
      </c>
      <c r="B271" s="1" t="s">
        <v>497</v>
      </c>
      <c r="C271" s="1">
        <v>102934</v>
      </c>
      <c r="D271" s="1" t="s">
        <v>554</v>
      </c>
      <c r="E271" s="1">
        <v>16076</v>
      </c>
      <c r="F271" s="1" t="s">
        <v>555</v>
      </c>
      <c r="G271" s="1">
        <v>100</v>
      </c>
      <c r="H271" s="1">
        <v>30</v>
      </c>
      <c r="I271" s="1">
        <v>30</v>
      </c>
      <c r="J271" s="1">
        <v>10</v>
      </c>
      <c r="K271" s="1"/>
    </row>
    <row r="272" spans="1:11">
      <c r="A272" s="1">
        <v>271</v>
      </c>
      <c r="B272" s="1" t="s">
        <v>497</v>
      </c>
      <c r="C272" s="1">
        <v>102934</v>
      </c>
      <c r="D272" s="1" t="s">
        <v>554</v>
      </c>
      <c r="E272" s="1">
        <v>27699</v>
      </c>
      <c r="F272" s="1" t="s">
        <v>329</v>
      </c>
      <c r="G272" s="1">
        <v>100</v>
      </c>
      <c r="H272" s="1">
        <v>35</v>
      </c>
      <c r="I272" s="1">
        <v>30</v>
      </c>
      <c r="J272" s="1">
        <v>10</v>
      </c>
      <c r="K272" s="1"/>
    </row>
    <row r="273" spans="1:11">
      <c r="A273" s="1">
        <v>272</v>
      </c>
      <c r="B273" s="1" t="s">
        <v>497</v>
      </c>
      <c r="C273" s="1">
        <v>102934</v>
      </c>
      <c r="D273" s="1" t="s">
        <v>554</v>
      </c>
      <c r="E273" s="1">
        <v>6607</v>
      </c>
      <c r="F273" s="1" t="s">
        <v>556</v>
      </c>
      <c r="G273" s="1">
        <v>100</v>
      </c>
      <c r="H273" s="1">
        <v>35</v>
      </c>
      <c r="I273" s="1">
        <v>30</v>
      </c>
      <c r="J273" s="1">
        <v>10</v>
      </c>
      <c r="K273" s="1"/>
    </row>
    <row r="274" spans="1:11">
      <c r="A274" s="1">
        <v>273</v>
      </c>
      <c r="B274" s="1" t="s">
        <v>497</v>
      </c>
      <c r="C274" s="1">
        <v>103198</v>
      </c>
      <c r="D274" s="1" t="s">
        <v>557</v>
      </c>
      <c r="E274" s="1">
        <v>16075</v>
      </c>
      <c r="F274" s="1" t="s">
        <v>558</v>
      </c>
      <c r="G274" s="1">
        <v>120</v>
      </c>
      <c r="H274" s="1">
        <v>60</v>
      </c>
      <c r="I274" s="1">
        <v>40</v>
      </c>
      <c r="J274" s="1">
        <v>20</v>
      </c>
      <c r="K274" s="1"/>
    </row>
    <row r="275" spans="1:11">
      <c r="A275" s="1">
        <v>274</v>
      </c>
      <c r="B275" s="1" t="s">
        <v>497</v>
      </c>
      <c r="C275" s="1">
        <v>103198</v>
      </c>
      <c r="D275" s="1" t="s">
        <v>557</v>
      </c>
      <c r="E275" s="1">
        <v>14385</v>
      </c>
      <c r="F275" s="1" t="s">
        <v>559</v>
      </c>
      <c r="G275" s="1">
        <v>120</v>
      </c>
      <c r="H275" s="1">
        <v>60</v>
      </c>
      <c r="I275" s="1">
        <v>40</v>
      </c>
      <c r="J275" s="1">
        <v>20</v>
      </c>
      <c r="K275" s="1"/>
    </row>
    <row r="276" spans="1:11">
      <c r="A276" s="1">
        <v>275</v>
      </c>
      <c r="B276" s="1" t="s">
        <v>497</v>
      </c>
      <c r="C276" s="1">
        <v>105267</v>
      </c>
      <c r="D276" s="1" t="s">
        <v>560</v>
      </c>
      <c r="E276" s="1">
        <v>16203</v>
      </c>
      <c r="F276" s="1" t="s">
        <v>561</v>
      </c>
      <c r="G276" s="1">
        <v>120</v>
      </c>
      <c r="H276" s="1">
        <v>60</v>
      </c>
      <c r="I276" s="1">
        <v>40</v>
      </c>
      <c r="J276" s="1">
        <v>20</v>
      </c>
      <c r="K276" s="1"/>
    </row>
    <row r="277" spans="1:11">
      <c r="A277" s="1">
        <v>276</v>
      </c>
      <c r="B277" s="1" t="s">
        <v>497</v>
      </c>
      <c r="C277" s="1">
        <v>105267</v>
      </c>
      <c r="D277" s="1" t="s">
        <v>560</v>
      </c>
      <c r="E277" s="1">
        <v>12886</v>
      </c>
      <c r="F277" s="1" t="s">
        <v>562</v>
      </c>
      <c r="G277" s="1">
        <v>120</v>
      </c>
      <c r="H277" s="1">
        <v>60</v>
      </c>
      <c r="I277" s="1">
        <v>40</v>
      </c>
      <c r="J277" s="1">
        <v>20</v>
      </c>
      <c r="K277" s="1"/>
    </row>
    <row r="278" spans="1:11">
      <c r="A278" s="1">
        <v>277</v>
      </c>
      <c r="B278" s="1" t="s">
        <v>497</v>
      </c>
      <c r="C278" s="1">
        <v>106569</v>
      </c>
      <c r="D278" s="1" t="s">
        <v>563</v>
      </c>
      <c r="E278" s="1">
        <v>28720</v>
      </c>
      <c r="F278" s="1" t="s">
        <v>564</v>
      </c>
      <c r="G278" s="1">
        <v>80</v>
      </c>
      <c r="H278" s="1">
        <v>40</v>
      </c>
      <c r="I278" s="1">
        <v>20</v>
      </c>
      <c r="J278" s="1">
        <v>10</v>
      </c>
      <c r="K278" s="1"/>
    </row>
    <row r="279" spans="1:11">
      <c r="A279" s="1">
        <v>278</v>
      </c>
      <c r="B279" s="1" t="s">
        <v>497</v>
      </c>
      <c r="C279" s="1">
        <v>106569</v>
      </c>
      <c r="D279" s="1" t="s">
        <v>563</v>
      </c>
      <c r="E279" s="1">
        <v>12451</v>
      </c>
      <c r="F279" s="1" t="s">
        <v>565</v>
      </c>
      <c r="G279" s="1">
        <v>80</v>
      </c>
      <c r="H279" s="1">
        <v>40</v>
      </c>
      <c r="I279" s="1">
        <v>20</v>
      </c>
      <c r="J279" s="1">
        <v>10</v>
      </c>
      <c r="K279" s="1"/>
    </row>
    <row r="280" spans="1:11">
      <c r="A280" s="1">
        <v>279</v>
      </c>
      <c r="B280" s="1" t="s">
        <v>497</v>
      </c>
      <c r="C280" s="1">
        <v>108277</v>
      </c>
      <c r="D280" s="1" t="s">
        <v>566</v>
      </c>
      <c r="E280" s="1">
        <v>13186</v>
      </c>
      <c r="F280" s="1" t="s">
        <v>567</v>
      </c>
      <c r="G280" s="1">
        <v>80</v>
      </c>
      <c r="H280" s="1">
        <v>40</v>
      </c>
      <c r="I280" s="1">
        <v>30</v>
      </c>
      <c r="J280" s="1">
        <v>15</v>
      </c>
      <c r="K280" s="1"/>
    </row>
    <row r="281" spans="1:11">
      <c r="A281" s="1">
        <v>280</v>
      </c>
      <c r="B281" s="1" t="s">
        <v>497</v>
      </c>
      <c r="C281" s="1">
        <v>108277</v>
      </c>
      <c r="D281" s="1" t="s">
        <v>566</v>
      </c>
      <c r="E281" s="1">
        <v>15799</v>
      </c>
      <c r="F281" s="1" t="s">
        <v>568</v>
      </c>
      <c r="G281" s="1">
        <v>80</v>
      </c>
      <c r="H281" s="1">
        <v>40</v>
      </c>
      <c r="I281" s="1">
        <v>30</v>
      </c>
      <c r="J281" s="1">
        <v>15</v>
      </c>
      <c r="K281" s="1"/>
    </row>
    <row r="282" spans="1:11">
      <c r="A282" s="1">
        <v>281</v>
      </c>
      <c r="B282" s="1" t="s">
        <v>497</v>
      </c>
      <c r="C282" s="1">
        <v>111219</v>
      </c>
      <c r="D282" s="1" t="s">
        <v>569</v>
      </c>
      <c r="E282" s="1">
        <v>4117</v>
      </c>
      <c r="F282" s="1" t="s">
        <v>570</v>
      </c>
      <c r="G282" s="1">
        <v>120</v>
      </c>
      <c r="H282" s="1">
        <v>60</v>
      </c>
      <c r="I282" s="1">
        <v>40</v>
      </c>
      <c r="J282" s="1">
        <v>20</v>
      </c>
      <c r="K282" s="1"/>
    </row>
    <row r="283" spans="1:11">
      <c r="A283" s="1">
        <v>282</v>
      </c>
      <c r="B283" s="1" t="s">
        <v>497</v>
      </c>
      <c r="C283" s="1">
        <v>111219</v>
      </c>
      <c r="D283" s="1" t="s">
        <v>569</v>
      </c>
      <c r="E283" s="1">
        <v>12528</v>
      </c>
      <c r="F283" s="1" t="s">
        <v>571</v>
      </c>
      <c r="G283" s="1">
        <v>120</v>
      </c>
      <c r="H283" s="1">
        <v>60</v>
      </c>
      <c r="I283" s="1">
        <v>40</v>
      </c>
      <c r="J283" s="1">
        <v>20</v>
      </c>
      <c r="K283" s="1"/>
    </row>
    <row r="284" spans="1:11">
      <c r="A284" s="1">
        <v>283</v>
      </c>
      <c r="B284" s="1" t="s">
        <v>497</v>
      </c>
      <c r="C284" s="1">
        <v>112415</v>
      </c>
      <c r="D284" s="1" t="s">
        <v>572</v>
      </c>
      <c r="E284" s="1">
        <v>12449</v>
      </c>
      <c r="F284" s="1" t="s">
        <v>573</v>
      </c>
      <c r="G284" s="1">
        <v>60</v>
      </c>
      <c r="H284" s="1">
        <v>30</v>
      </c>
      <c r="I284" s="1">
        <v>20</v>
      </c>
      <c r="J284" s="1">
        <v>10</v>
      </c>
      <c r="K284" s="1"/>
    </row>
    <row r="285" spans="1:11">
      <c r="A285" s="1">
        <v>284</v>
      </c>
      <c r="B285" s="1" t="s">
        <v>497</v>
      </c>
      <c r="C285" s="1">
        <v>112415</v>
      </c>
      <c r="D285" s="1" t="s">
        <v>572</v>
      </c>
      <c r="E285" s="1">
        <v>4188</v>
      </c>
      <c r="F285" s="1" t="s">
        <v>574</v>
      </c>
      <c r="G285" s="1">
        <v>60</v>
      </c>
      <c r="H285" s="1">
        <v>30</v>
      </c>
      <c r="I285" s="1">
        <v>20</v>
      </c>
      <c r="J285" s="1">
        <v>10</v>
      </c>
      <c r="K285" s="1"/>
    </row>
    <row r="286" spans="1:11">
      <c r="A286" s="1">
        <v>285</v>
      </c>
      <c r="B286" s="1" t="s">
        <v>497</v>
      </c>
      <c r="C286" s="1">
        <v>113008</v>
      </c>
      <c r="D286" s="1" t="s">
        <v>575</v>
      </c>
      <c r="E286" s="1">
        <v>15849</v>
      </c>
      <c r="F286" s="1" t="s">
        <v>576</v>
      </c>
      <c r="G286" s="1">
        <v>60</v>
      </c>
      <c r="H286" s="1">
        <v>30</v>
      </c>
      <c r="I286" s="1">
        <v>20</v>
      </c>
      <c r="J286" s="1">
        <v>10</v>
      </c>
      <c r="K286" s="1"/>
    </row>
    <row r="287" spans="1:11">
      <c r="A287" s="1">
        <v>286</v>
      </c>
      <c r="B287" s="1" t="s">
        <v>497</v>
      </c>
      <c r="C287" s="1">
        <v>113008</v>
      </c>
      <c r="D287" s="1" t="s">
        <v>575</v>
      </c>
      <c r="E287" s="1">
        <v>11425</v>
      </c>
      <c r="F287" s="1" t="s">
        <v>577</v>
      </c>
      <c r="G287" s="1">
        <v>60</v>
      </c>
      <c r="H287" s="1">
        <v>30</v>
      </c>
      <c r="I287" s="1">
        <v>20</v>
      </c>
      <c r="J287" s="1">
        <v>10</v>
      </c>
      <c r="K287" s="1"/>
    </row>
    <row r="288" spans="1:11">
      <c r="A288" s="1">
        <v>287</v>
      </c>
      <c r="B288" s="1" t="s">
        <v>497</v>
      </c>
      <c r="C288" s="1">
        <v>117491</v>
      </c>
      <c r="D288" s="1" t="s">
        <v>578</v>
      </c>
      <c r="E288" s="1">
        <v>15145</v>
      </c>
      <c r="F288" s="1" t="s">
        <v>579</v>
      </c>
      <c r="G288" s="1">
        <v>120</v>
      </c>
      <c r="H288" s="1">
        <v>60</v>
      </c>
      <c r="I288" s="1">
        <v>30</v>
      </c>
      <c r="J288" s="1">
        <v>15</v>
      </c>
      <c r="K288" s="1"/>
    </row>
    <row r="289" spans="1:11">
      <c r="A289" s="1">
        <v>288</v>
      </c>
      <c r="B289" s="1" t="s">
        <v>497</v>
      </c>
      <c r="C289" s="1">
        <v>117491</v>
      </c>
      <c r="D289" s="1" t="s">
        <v>578</v>
      </c>
      <c r="E289" s="1">
        <v>12909</v>
      </c>
      <c r="F289" s="1" t="s">
        <v>580</v>
      </c>
      <c r="G289" s="1">
        <v>120</v>
      </c>
      <c r="H289" s="1">
        <v>60</v>
      </c>
      <c r="I289" s="1">
        <v>30</v>
      </c>
      <c r="J289" s="1">
        <v>15</v>
      </c>
      <c r="K289" s="1"/>
    </row>
    <row r="290" spans="1:11">
      <c r="A290" s="1">
        <v>289</v>
      </c>
      <c r="B290" s="1" t="s">
        <v>497</v>
      </c>
      <c r="C290" s="1">
        <v>118151</v>
      </c>
      <c r="D290" s="1" t="s">
        <v>581</v>
      </c>
      <c r="E290" s="1">
        <v>13279</v>
      </c>
      <c r="F290" s="1" t="s">
        <v>582</v>
      </c>
      <c r="G290" s="1">
        <v>80</v>
      </c>
      <c r="H290" s="1">
        <v>40</v>
      </c>
      <c r="I290" s="1">
        <v>20</v>
      </c>
      <c r="J290" s="1">
        <v>10</v>
      </c>
      <c r="K290" s="1"/>
    </row>
    <row r="291" spans="1:11">
      <c r="A291" s="1">
        <v>290</v>
      </c>
      <c r="B291" s="1" t="s">
        <v>497</v>
      </c>
      <c r="C291" s="1">
        <v>118151</v>
      </c>
      <c r="D291" s="1" t="s">
        <v>581</v>
      </c>
      <c r="E291" s="1">
        <v>28572</v>
      </c>
      <c r="F291" s="1" t="s">
        <v>583</v>
      </c>
      <c r="G291" s="1">
        <v>80</v>
      </c>
      <c r="H291" s="1">
        <v>40</v>
      </c>
      <c r="I291" s="1">
        <v>20</v>
      </c>
      <c r="J291" s="1">
        <v>10</v>
      </c>
      <c r="K291" s="1"/>
    </row>
    <row r="292" spans="1:11">
      <c r="A292" s="1">
        <v>291</v>
      </c>
      <c r="B292" s="1" t="s">
        <v>497</v>
      </c>
      <c r="C292" s="1">
        <v>298747</v>
      </c>
      <c r="D292" s="1" t="s">
        <v>584</v>
      </c>
      <c r="E292" s="1">
        <v>12990</v>
      </c>
      <c r="F292" s="1" t="s">
        <v>585</v>
      </c>
      <c r="G292" s="1">
        <v>30</v>
      </c>
      <c r="H292" s="1">
        <v>15</v>
      </c>
      <c r="I292" s="1">
        <v>10</v>
      </c>
      <c r="J292" s="1">
        <v>5</v>
      </c>
      <c r="K292" s="1"/>
    </row>
    <row r="293" spans="1:11">
      <c r="A293" s="1">
        <v>292</v>
      </c>
      <c r="B293" s="1" t="s">
        <v>497</v>
      </c>
      <c r="C293" s="1">
        <v>298747</v>
      </c>
      <c r="D293" s="1" t="s">
        <v>584</v>
      </c>
      <c r="E293" s="1">
        <v>5844</v>
      </c>
      <c r="F293" s="1" t="s">
        <v>586</v>
      </c>
      <c r="G293" s="1">
        <v>30</v>
      </c>
      <c r="H293" s="1">
        <v>15</v>
      </c>
      <c r="I293" s="1">
        <v>10</v>
      </c>
      <c r="J293" s="1">
        <v>5</v>
      </c>
      <c r="K293" s="1"/>
    </row>
    <row r="294" spans="1:11">
      <c r="A294" s="1">
        <v>293</v>
      </c>
      <c r="B294" s="1" t="s">
        <v>587</v>
      </c>
      <c r="C294" s="1">
        <v>2852</v>
      </c>
      <c r="D294" s="1" t="s">
        <v>588</v>
      </c>
      <c r="E294" s="1">
        <v>9320</v>
      </c>
      <c r="F294" s="1" t="s">
        <v>589</v>
      </c>
      <c r="G294" s="1">
        <v>30</v>
      </c>
      <c r="H294" s="1">
        <v>15</v>
      </c>
      <c r="I294" s="1">
        <v>30</v>
      </c>
      <c r="J294" s="1">
        <v>15</v>
      </c>
      <c r="K294" s="1"/>
    </row>
    <row r="295" spans="1:11">
      <c r="A295" s="1">
        <v>294</v>
      </c>
      <c r="B295" s="1" t="s">
        <v>587</v>
      </c>
      <c r="C295" s="1">
        <v>2852</v>
      </c>
      <c r="D295" s="1" t="s">
        <v>588</v>
      </c>
      <c r="E295" s="1">
        <v>14840</v>
      </c>
      <c r="F295" s="1" t="s">
        <v>590</v>
      </c>
      <c r="G295" s="1">
        <v>30</v>
      </c>
      <c r="H295" s="1">
        <v>15</v>
      </c>
      <c r="I295" s="1">
        <v>30</v>
      </c>
      <c r="J295" s="1">
        <v>15</v>
      </c>
      <c r="K295" s="1"/>
    </row>
    <row r="296" spans="1:11">
      <c r="A296" s="1">
        <v>295</v>
      </c>
      <c r="B296" s="1" t="s">
        <v>587</v>
      </c>
      <c r="C296" s="1">
        <v>123007</v>
      </c>
      <c r="D296" s="1" t="s">
        <v>591</v>
      </c>
      <c r="E296" s="1">
        <v>4028</v>
      </c>
      <c r="F296" s="1" t="s">
        <v>592</v>
      </c>
      <c r="G296" s="1">
        <v>20</v>
      </c>
      <c r="H296" s="1">
        <v>20</v>
      </c>
      <c r="I296" s="1">
        <v>20</v>
      </c>
      <c r="J296" s="1">
        <v>20</v>
      </c>
      <c r="K296" s="1"/>
    </row>
    <row r="297" spans="1:11">
      <c r="A297" s="1">
        <v>296</v>
      </c>
      <c r="B297" s="1" t="s">
        <v>587</v>
      </c>
      <c r="C297" s="1">
        <v>2844</v>
      </c>
      <c r="D297" s="1" t="s">
        <v>593</v>
      </c>
      <c r="E297" s="1">
        <v>15035</v>
      </c>
      <c r="F297" s="1" t="s">
        <v>594</v>
      </c>
      <c r="G297" s="1">
        <v>20</v>
      </c>
      <c r="H297" s="1">
        <v>10</v>
      </c>
      <c r="I297" s="1">
        <v>20</v>
      </c>
      <c r="J297" s="1">
        <v>10</v>
      </c>
      <c r="K297" s="1"/>
    </row>
    <row r="298" spans="1:11">
      <c r="A298" s="1">
        <v>297</v>
      </c>
      <c r="B298" s="1" t="s">
        <v>587</v>
      </c>
      <c r="C298" s="1">
        <v>2844</v>
      </c>
      <c r="D298" s="1" t="s">
        <v>593</v>
      </c>
      <c r="E298" s="1">
        <v>11142</v>
      </c>
      <c r="F298" s="1" t="s">
        <v>595</v>
      </c>
      <c r="G298" s="1">
        <v>20</v>
      </c>
      <c r="H298" s="1">
        <v>10</v>
      </c>
      <c r="I298" s="1">
        <v>20</v>
      </c>
      <c r="J298" s="1">
        <v>10</v>
      </c>
      <c r="K298" s="1"/>
    </row>
    <row r="299" spans="1:11">
      <c r="A299" s="1">
        <v>298</v>
      </c>
      <c r="B299" s="1" t="s">
        <v>587</v>
      </c>
      <c r="C299" s="1">
        <v>2854</v>
      </c>
      <c r="D299" s="1" t="s">
        <v>596</v>
      </c>
      <c r="E299" s="1">
        <v>6752</v>
      </c>
      <c r="F299" s="1" t="s">
        <v>597</v>
      </c>
      <c r="G299" s="1">
        <v>30</v>
      </c>
      <c r="H299" s="1">
        <v>15</v>
      </c>
      <c r="I299" s="1">
        <v>30</v>
      </c>
      <c r="J299" s="1">
        <v>15</v>
      </c>
      <c r="K299" s="1"/>
    </row>
    <row r="300" spans="1:11">
      <c r="A300" s="1">
        <v>299</v>
      </c>
      <c r="B300" s="1" t="s">
        <v>587</v>
      </c>
      <c r="C300" s="1">
        <v>2854</v>
      </c>
      <c r="D300" s="1" t="s">
        <v>596</v>
      </c>
      <c r="E300" s="1">
        <v>11627</v>
      </c>
      <c r="F300" s="1" t="s">
        <v>598</v>
      </c>
      <c r="G300" s="1">
        <v>30</v>
      </c>
      <c r="H300" s="1">
        <v>15</v>
      </c>
      <c r="I300" s="1">
        <v>30</v>
      </c>
      <c r="J300" s="1">
        <v>15</v>
      </c>
      <c r="K300" s="1"/>
    </row>
    <row r="301" spans="1:11">
      <c r="A301" s="1">
        <v>300</v>
      </c>
      <c r="B301" s="1" t="s">
        <v>587</v>
      </c>
      <c r="C301" s="1">
        <v>2873</v>
      </c>
      <c r="D301" s="1" t="s">
        <v>599</v>
      </c>
      <c r="E301" s="1">
        <v>15224</v>
      </c>
      <c r="F301" s="1" t="s">
        <v>600</v>
      </c>
      <c r="G301" s="1">
        <v>20</v>
      </c>
      <c r="H301" s="1">
        <v>10</v>
      </c>
      <c r="I301" s="1">
        <v>20</v>
      </c>
      <c r="J301" s="1">
        <v>10</v>
      </c>
      <c r="K301" s="1"/>
    </row>
    <row r="302" spans="1:11">
      <c r="A302" s="1">
        <v>301</v>
      </c>
      <c r="B302" s="1" t="s">
        <v>587</v>
      </c>
      <c r="C302" s="1">
        <v>2873</v>
      </c>
      <c r="D302" s="1" t="s">
        <v>599</v>
      </c>
      <c r="E302" s="1">
        <v>15232</v>
      </c>
      <c r="F302" s="1" t="s">
        <v>601</v>
      </c>
      <c r="G302" s="1">
        <v>20</v>
      </c>
      <c r="H302" s="1">
        <v>10</v>
      </c>
      <c r="I302" s="1">
        <v>20</v>
      </c>
      <c r="J302" s="1">
        <v>10</v>
      </c>
      <c r="K302" s="1"/>
    </row>
    <row r="303" spans="1:11">
      <c r="A303" s="1">
        <v>302</v>
      </c>
      <c r="B303" s="1" t="s">
        <v>587</v>
      </c>
      <c r="C303" s="1">
        <v>104533</v>
      </c>
      <c r="D303" s="1" t="s">
        <v>602</v>
      </c>
      <c r="E303" s="1">
        <v>6473</v>
      </c>
      <c r="F303" s="1" t="s">
        <v>603</v>
      </c>
      <c r="G303" s="1">
        <v>30</v>
      </c>
      <c r="H303" s="1">
        <v>15</v>
      </c>
      <c r="I303" s="1">
        <v>30</v>
      </c>
      <c r="J303" s="1">
        <v>15</v>
      </c>
      <c r="K303" s="1"/>
    </row>
    <row r="304" spans="1:11">
      <c r="A304" s="1">
        <v>303</v>
      </c>
      <c r="B304" s="1" t="s">
        <v>587</v>
      </c>
      <c r="C304" s="1">
        <v>104533</v>
      </c>
      <c r="D304" s="1" t="s">
        <v>602</v>
      </c>
      <c r="E304" s="1">
        <v>4081</v>
      </c>
      <c r="F304" s="1" t="s">
        <v>604</v>
      </c>
      <c r="G304" s="1">
        <v>30</v>
      </c>
      <c r="H304" s="1">
        <v>15</v>
      </c>
      <c r="I304" s="1">
        <v>30</v>
      </c>
      <c r="J304" s="1">
        <v>15</v>
      </c>
      <c r="K304" s="1"/>
    </row>
    <row r="305" spans="1:11">
      <c r="A305" s="1">
        <v>304</v>
      </c>
      <c r="B305" s="1" t="s">
        <v>587</v>
      </c>
      <c r="C305" s="1">
        <v>2875</v>
      </c>
      <c r="D305" s="1" t="s">
        <v>605</v>
      </c>
      <c r="E305" s="1">
        <v>6733</v>
      </c>
      <c r="F305" s="1" t="s">
        <v>606</v>
      </c>
      <c r="G305" s="1">
        <v>40</v>
      </c>
      <c r="H305" s="1">
        <v>20</v>
      </c>
      <c r="I305" s="1">
        <v>40</v>
      </c>
      <c r="J305" s="1">
        <v>20</v>
      </c>
      <c r="K305" s="1"/>
    </row>
    <row r="306" spans="1:11">
      <c r="A306" s="1">
        <v>305</v>
      </c>
      <c r="B306" s="1" t="s">
        <v>587</v>
      </c>
      <c r="C306" s="1">
        <v>2875</v>
      </c>
      <c r="D306" s="1" t="s">
        <v>605</v>
      </c>
      <c r="E306" s="1">
        <v>14106</v>
      </c>
      <c r="F306" s="1" t="s">
        <v>607</v>
      </c>
      <c r="G306" s="1">
        <v>40</v>
      </c>
      <c r="H306" s="1">
        <v>20</v>
      </c>
      <c r="I306" s="1">
        <v>40</v>
      </c>
      <c r="J306" s="1">
        <v>20</v>
      </c>
      <c r="K306" s="1"/>
    </row>
    <row r="307" spans="1:11">
      <c r="A307" s="1">
        <v>306</v>
      </c>
      <c r="B307" s="1" t="s">
        <v>587</v>
      </c>
      <c r="C307" s="1">
        <v>2851</v>
      </c>
      <c r="D307" s="1" t="s">
        <v>608</v>
      </c>
      <c r="E307" s="1">
        <v>6148</v>
      </c>
      <c r="F307" s="1" t="s">
        <v>609</v>
      </c>
      <c r="G307" s="1">
        <v>20</v>
      </c>
      <c r="H307" s="1">
        <v>10</v>
      </c>
      <c r="I307" s="1">
        <v>20</v>
      </c>
      <c r="J307" s="1">
        <v>10</v>
      </c>
      <c r="K307" s="1"/>
    </row>
    <row r="308" spans="1:11">
      <c r="A308" s="1">
        <v>307</v>
      </c>
      <c r="B308" s="1" t="s">
        <v>587</v>
      </c>
      <c r="C308" s="1">
        <v>2851</v>
      </c>
      <c r="D308" s="1" t="s">
        <v>608</v>
      </c>
      <c r="E308" s="1">
        <v>6232</v>
      </c>
      <c r="F308" s="1" t="s">
        <v>610</v>
      </c>
      <c r="G308" s="1">
        <v>20</v>
      </c>
      <c r="H308" s="1">
        <v>10</v>
      </c>
      <c r="I308" s="1">
        <v>20</v>
      </c>
      <c r="J308" s="1">
        <v>10</v>
      </c>
      <c r="K308" s="1"/>
    </row>
    <row r="309" spans="1:11">
      <c r="A309" s="1">
        <v>308</v>
      </c>
      <c r="B309" s="1" t="s">
        <v>587</v>
      </c>
      <c r="C309" s="1">
        <v>122718</v>
      </c>
      <c r="D309" s="1" t="s">
        <v>611</v>
      </c>
      <c r="E309" s="1">
        <v>16492</v>
      </c>
      <c r="F309" s="1" t="s">
        <v>612</v>
      </c>
      <c r="G309" s="1">
        <v>10</v>
      </c>
      <c r="H309" s="1">
        <v>10</v>
      </c>
      <c r="I309" s="1">
        <v>10</v>
      </c>
      <c r="J309" s="1">
        <v>10</v>
      </c>
      <c r="K309" s="1"/>
    </row>
    <row r="310" spans="1:11">
      <c r="A310" s="1">
        <v>309</v>
      </c>
      <c r="B310" s="1" t="s">
        <v>587</v>
      </c>
      <c r="C310" s="1">
        <v>117923</v>
      </c>
      <c r="D310" s="1" t="s">
        <v>613</v>
      </c>
      <c r="E310" s="1">
        <v>13969</v>
      </c>
      <c r="F310" s="1" t="s">
        <v>614</v>
      </c>
      <c r="G310" s="1">
        <v>20</v>
      </c>
      <c r="H310" s="1">
        <v>10</v>
      </c>
      <c r="I310" s="1">
        <v>20</v>
      </c>
      <c r="J310" s="1">
        <v>10</v>
      </c>
      <c r="K310" s="1"/>
    </row>
    <row r="311" spans="1:11">
      <c r="A311" s="1">
        <v>310</v>
      </c>
      <c r="B311" s="1" t="s">
        <v>587</v>
      </c>
      <c r="C311" s="1">
        <v>117923</v>
      </c>
      <c r="D311" s="1" t="s">
        <v>613</v>
      </c>
      <c r="E311" s="1">
        <v>13644</v>
      </c>
      <c r="F311" s="1" t="s">
        <v>615</v>
      </c>
      <c r="G311" s="1">
        <v>20</v>
      </c>
      <c r="H311" s="1">
        <v>10</v>
      </c>
      <c r="I311" s="1">
        <v>20</v>
      </c>
      <c r="J311" s="1">
        <v>10</v>
      </c>
      <c r="K311" s="1"/>
    </row>
    <row r="312" spans="1:11">
      <c r="A312" s="1">
        <v>311</v>
      </c>
      <c r="B312" s="1" t="s">
        <v>587</v>
      </c>
      <c r="C312" s="1">
        <v>2874</v>
      </c>
      <c r="D312" s="1" t="s">
        <v>616</v>
      </c>
      <c r="E312" s="1">
        <v>14740</v>
      </c>
      <c r="F312" s="1" t="s">
        <v>617</v>
      </c>
      <c r="G312" s="1">
        <v>30</v>
      </c>
      <c r="H312" s="1">
        <v>15</v>
      </c>
      <c r="I312" s="1">
        <v>30</v>
      </c>
      <c r="J312" s="1">
        <v>15</v>
      </c>
      <c r="K312" s="1"/>
    </row>
    <row r="313" spans="1:11">
      <c r="A313" s="1">
        <v>312</v>
      </c>
      <c r="B313" s="1" t="s">
        <v>587</v>
      </c>
      <c r="C313" s="1">
        <v>2874</v>
      </c>
      <c r="D313" s="1" t="s">
        <v>616</v>
      </c>
      <c r="E313" s="1">
        <v>11903</v>
      </c>
      <c r="F313" s="1" t="s">
        <v>618</v>
      </c>
      <c r="G313" s="1">
        <v>30</v>
      </c>
      <c r="H313" s="1">
        <v>15</v>
      </c>
      <c r="I313" s="1">
        <v>30</v>
      </c>
      <c r="J313" s="1">
        <v>15</v>
      </c>
      <c r="K313" s="1"/>
    </row>
    <row r="314" spans="1:11">
      <c r="A314" s="1">
        <v>313</v>
      </c>
      <c r="B314" s="1" t="s">
        <v>587</v>
      </c>
      <c r="C314" s="1">
        <v>2853</v>
      </c>
      <c r="D314" s="1" t="s">
        <v>619</v>
      </c>
      <c r="E314" s="1">
        <v>7687</v>
      </c>
      <c r="F314" s="1" t="s">
        <v>620</v>
      </c>
      <c r="G314" s="1">
        <v>20</v>
      </c>
      <c r="H314" s="1">
        <v>20</v>
      </c>
      <c r="I314" s="1">
        <v>20</v>
      </c>
      <c r="J314" s="1">
        <v>20</v>
      </c>
      <c r="K314" s="1"/>
    </row>
    <row r="315" spans="1:11">
      <c r="A315" s="1">
        <v>314</v>
      </c>
      <c r="B315" s="1" t="s">
        <v>587</v>
      </c>
      <c r="C315" s="1">
        <v>2853</v>
      </c>
      <c r="D315" s="1" t="s">
        <v>619</v>
      </c>
      <c r="E315" s="1">
        <v>28504</v>
      </c>
      <c r="F315" s="1" t="s">
        <v>621</v>
      </c>
      <c r="G315" s="1">
        <v>20</v>
      </c>
      <c r="H315" s="1">
        <v>20</v>
      </c>
      <c r="I315" s="1">
        <v>20</v>
      </c>
      <c r="J315" s="1">
        <v>20</v>
      </c>
      <c r="K315" s="1"/>
    </row>
    <row r="316" spans="1:11">
      <c r="A316" s="1">
        <v>315</v>
      </c>
      <c r="B316" s="1" t="s">
        <v>587</v>
      </c>
      <c r="C316" s="1">
        <v>107728</v>
      </c>
      <c r="D316" s="1" t="s">
        <v>622</v>
      </c>
      <c r="E316" s="1">
        <v>13397</v>
      </c>
      <c r="F316" s="1" t="s">
        <v>623</v>
      </c>
      <c r="G316" s="1">
        <v>30</v>
      </c>
      <c r="H316" s="1">
        <v>15</v>
      </c>
      <c r="I316" s="1">
        <v>30</v>
      </c>
      <c r="J316" s="1">
        <v>15</v>
      </c>
      <c r="K316" s="1"/>
    </row>
    <row r="317" spans="1:11">
      <c r="A317" s="1">
        <v>316</v>
      </c>
      <c r="B317" s="1" t="s">
        <v>587</v>
      </c>
      <c r="C317" s="1">
        <v>107728</v>
      </c>
      <c r="D317" s="1" t="s">
        <v>622</v>
      </c>
      <c r="E317" s="1">
        <v>6731</v>
      </c>
      <c r="F317" s="1" t="s">
        <v>624</v>
      </c>
      <c r="G317" s="1">
        <v>30</v>
      </c>
      <c r="H317" s="1">
        <v>15</v>
      </c>
      <c r="I317" s="1">
        <v>30</v>
      </c>
      <c r="J317" s="1">
        <v>15</v>
      </c>
      <c r="K317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</vt:lpstr>
      <vt:lpstr>个人任务考核汇总表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2024-11-01T02:14:00Z</dcterms:created>
  <dcterms:modified xsi:type="dcterms:W3CDTF">2025-03-03T05:36:43Z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0BDC6371E6E741EEAD248EA701220637_12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