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奖励汇总" sheetId="2" r:id="rId1"/>
    <sheet name="分门店分时间段销售明细（收款方式）" sheetId="1" r:id="rId2"/>
  </sheets>
  <definedNames>
    <definedName name="_xlnm._FilterDatabase" localSheetId="0" hidden="1">奖励汇总!$A$1:$I$32</definedName>
    <definedName name="_xlnm._FilterDatabase" localSheetId="1" hidden="1">'分门店分时间段销售明细（收款方式）'!$A$1:$W$65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<sst xmlns="http://schemas.openxmlformats.org/spreadsheetml/2006/main" count="471" uniqueCount="99">
  <si>
    <t>门店ID</t>
  </si>
  <si>
    <t>门店名称</t>
  </si>
  <si>
    <t>销售人员id</t>
  </si>
  <si>
    <t>营业员</t>
  </si>
  <si>
    <t>挂金奖励</t>
  </si>
  <si>
    <t>片区</t>
  </si>
  <si>
    <t>达州鸿福新村店</t>
  </si>
  <si>
    <t>陈小娟</t>
  </si>
  <si>
    <t>达州片</t>
  </si>
  <si>
    <t>潘杨</t>
  </si>
  <si>
    <t>泸州片</t>
  </si>
  <si>
    <t>达州华蜀南路店</t>
  </si>
  <si>
    <t>魏连</t>
  </si>
  <si>
    <t>南充片</t>
  </si>
  <si>
    <t>达州江湾城店</t>
  </si>
  <si>
    <t>谢玲</t>
  </si>
  <si>
    <t>总计</t>
  </si>
  <si>
    <t>吴松俊</t>
  </si>
  <si>
    <t>达州领域广场店</t>
  </si>
  <si>
    <t>李小芳</t>
  </si>
  <si>
    <t>达州通川北路店</t>
  </si>
  <si>
    <t>李树霞</t>
  </si>
  <si>
    <t>泸州飞跃路直营店</t>
  </si>
  <si>
    <t>郑越</t>
  </si>
  <si>
    <t>泸州佳乐直营店</t>
  </si>
  <si>
    <t>贺玉兰</t>
  </si>
  <si>
    <t>泸州佳裕店</t>
  </si>
  <si>
    <t>李红梅</t>
  </si>
  <si>
    <t>韩国丽</t>
  </si>
  <si>
    <t>杜宵</t>
  </si>
  <si>
    <t>泸州蓝田直营店</t>
  </si>
  <si>
    <t>熊代艳</t>
  </si>
  <si>
    <t>泸州六直营店</t>
  </si>
  <si>
    <t>陈小兰</t>
  </si>
  <si>
    <t>李敏会</t>
  </si>
  <si>
    <t>泸州七直营店</t>
  </si>
  <si>
    <t>王映</t>
  </si>
  <si>
    <t>泸州五直营店</t>
  </si>
  <si>
    <t>税越</t>
  </si>
  <si>
    <t>泸州一店</t>
  </si>
  <si>
    <t>徐文敏</t>
  </si>
  <si>
    <t>何欣玥</t>
  </si>
  <si>
    <t>李小群</t>
  </si>
  <si>
    <t>南充11店</t>
  </si>
  <si>
    <t>敬海英</t>
  </si>
  <si>
    <t>南充16店</t>
  </si>
  <si>
    <t>杨潇</t>
  </si>
  <si>
    <t>张莉</t>
  </si>
  <si>
    <t>南充3店</t>
  </si>
  <si>
    <t>龚艳</t>
  </si>
  <si>
    <t>赵春艳</t>
  </si>
  <si>
    <t>南充5店</t>
  </si>
  <si>
    <t>赵丽</t>
  </si>
  <si>
    <t>张燕</t>
  </si>
  <si>
    <t>南充7店</t>
  </si>
  <si>
    <t>谭秀琼</t>
  </si>
  <si>
    <t>李霞</t>
  </si>
  <si>
    <t>南充8店</t>
  </si>
  <si>
    <t>陈艳燕</t>
  </si>
  <si>
    <t>蒲晓芬</t>
  </si>
  <si>
    <t>日期</t>
  </si>
  <si>
    <t>门店id</t>
  </si>
  <si>
    <t>流水总单id</t>
  </si>
  <si>
    <t>门店名</t>
  </si>
  <si>
    <t>货品id</t>
  </si>
  <si>
    <t>货品名</t>
  </si>
  <si>
    <t>货品规格</t>
  </si>
  <si>
    <t>数量</t>
  </si>
  <si>
    <t>金额</t>
  </si>
  <si>
    <t>销售人员名</t>
  </si>
  <si>
    <t>单位</t>
  </si>
  <si>
    <t>批号</t>
  </si>
  <si>
    <t>枸橼酸西地那非片</t>
  </si>
  <si>
    <t>50mgx5片</t>
  </si>
  <si>
    <t>盒</t>
  </si>
  <si>
    <t>8167821</t>
  </si>
  <si>
    <t>50mgx1片</t>
  </si>
  <si>
    <t/>
  </si>
  <si>
    <t>100mgx1片</t>
  </si>
  <si>
    <t>8174867</t>
  </si>
  <si>
    <t>0.1gx5片</t>
  </si>
  <si>
    <t>8167411</t>
  </si>
  <si>
    <t>枸橼酸西地那非片(万艾可)</t>
  </si>
  <si>
    <t>100mgx10片</t>
  </si>
  <si>
    <t>8172245</t>
  </si>
  <si>
    <t>8174868</t>
  </si>
  <si>
    <t>8176476</t>
  </si>
  <si>
    <t>8153644</t>
  </si>
  <si>
    <t>8176802</t>
  </si>
  <si>
    <t>8176805</t>
  </si>
  <si>
    <t>8155315</t>
  </si>
  <si>
    <t>8153731</t>
  </si>
  <si>
    <t>8177708</t>
  </si>
  <si>
    <t>8153733</t>
  </si>
  <si>
    <t>8152279</t>
  </si>
  <si>
    <t>8167339</t>
  </si>
  <si>
    <t>8176801</t>
  </si>
  <si>
    <t>8186370</t>
  </si>
  <si>
    <t>8150781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</si>
</sst>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2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M14" sqref="M14"/>
    </sheetView>
  </sheetViews>
  <sheetFormatPr defaultColWidth="9" defaultRowHeight="13.5"/>
  <cols>
    <col min="1" max="1" width="12.25" customWidth="1"/>
    <col min="2" max="2" width="17.125" customWidth="1"/>
    <col min="3" max="3" width="15" customWidth="1"/>
    <col min="4" max="4" width="12" customWidth="1"/>
    <col min="5" max="5" width="12.875" customWidth="1"/>
    <col min="8" max="8" width="11.375" customWidth="1"/>
    <col min="9" max="9" width="11.75" customWidth="1"/>
  </cols>
  <sheetData>
    <row r="1" spans="1:9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H1" s="7" t="s">
        <v>5</v>
      </c>
      <c r="I1" s="7" t="s">
        <v>4</v>
      </c>
    </row>
    <row r="2" spans="1:9">
      <c r="A2" s="7">
        <v>111119</v>
      </c>
      <c r="B2" s="7" t="s">
        <v>6</v>
      </c>
      <c r="C2" s="7">
        <v>12553</v>
      </c>
      <c r="D2" s="7" t="s">
        <v>7</v>
      </c>
      <c r="E2" s="9">
        <v>35</v>
      </c>
      <c r="H2" s="7" t="s">
        <v>8</v>
      </c>
      <c r="I2" s="7">
        <v>185</v>
      </c>
    </row>
    <row r="3" spans="1:9">
      <c r="A3" s="7">
        <v>111119</v>
      </c>
      <c r="B3" s="7" t="s">
        <v>6</v>
      </c>
      <c r="C3" s="7">
        <v>14490</v>
      </c>
      <c r="D3" s="7" t="s">
        <v>9</v>
      </c>
      <c r="E3" s="9">
        <v>7</v>
      </c>
      <c r="H3" s="7" t="s">
        <v>10</v>
      </c>
      <c r="I3" s="7">
        <v>336</v>
      </c>
    </row>
    <row r="4" spans="1:9">
      <c r="A4" s="7">
        <v>111121</v>
      </c>
      <c r="B4" s="7" t="s">
        <v>11</v>
      </c>
      <c r="C4" s="7">
        <v>12545</v>
      </c>
      <c r="D4" s="7" t="s">
        <v>12</v>
      </c>
      <c r="E4" s="9">
        <v>28</v>
      </c>
      <c r="H4" s="7" t="s">
        <v>13</v>
      </c>
      <c r="I4" s="7">
        <v>548</v>
      </c>
    </row>
    <row r="5" spans="1:9">
      <c r="A5" s="7">
        <v>110599</v>
      </c>
      <c r="B5" s="7" t="s">
        <v>14</v>
      </c>
      <c r="C5" s="7">
        <v>12344</v>
      </c>
      <c r="D5" s="7" t="s">
        <v>15</v>
      </c>
      <c r="E5" s="9">
        <v>35</v>
      </c>
      <c r="H5" s="7" t="s">
        <v>16</v>
      </c>
      <c r="I5" s="7">
        <f>SUM(I2:I4)</f>
        <v>1069</v>
      </c>
    </row>
    <row r="6" spans="1:5">
      <c r="A6" s="7">
        <v>110599</v>
      </c>
      <c r="B6" s="7" t="s">
        <v>14</v>
      </c>
      <c r="C6" s="7">
        <v>15073</v>
      </c>
      <c r="D6" s="7" t="s">
        <v>17</v>
      </c>
      <c r="E6" s="9">
        <v>20</v>
      </c>
    </row>
    <row r="7" spans="1:5">
      <c r="A7" s="7">
        <v>111158</v>
      </c>
      <c r="B7" s="7" t="s">
        <v>18</v>
      </c>
      <c r="C7" s="7">
        <v>5784</v>
      </c>
      <c r="D7" s="7" t="s">
        <v>19</v>
      </c>
      <c r="E7" s="9">
        <v>5</v>
      </c>
    </row>
    <row r="8" spans="1:5">
      <c r="A8" s="7">
        <v>111124</v>
      </c>
      <c r="B8" s="7" t="s">
        <v>20</v>
      </c>
      <c r="C8" s="7">
        <v>9609</v>
      </c>
      <c r="D8" s="7" t="s">
        <v>21</v>
      </c>
      <c r="E8" s="9">
        <v>55</v>
      </c>
    </row>
    <row r="9" spans="1:5">
      <c r="A9" s="7">
        <v>17948</v>
      </c>
      <c r="B9" s="7" t="s">
        <v>22</v>
      </c>
      <c r="C9" s="7">
        <v>12309</v>
      </c>
      <c r="D9" s="7" t="s">
        <v>23</v>
      </c>
      <c r="E9" s="9">
        <v>20</v>
      </c>
    </row>
    <row r="10" spans="1:5">
      <c r="A10" s="7">
        <v>110896</v>
      </c>
      <c r="B10" s="7" t="s">
        <v>24</v>
      </c>
      <c r="C10" s="7">
        <v>6594</v>
      </c>
      <c r="D10" s="7" t="s">
        <v>25</v>
      </c>
      <c r="E10" s="9">
        <v>13</v>
      </c>
    </row>
    <row r="11" spans="1:5">
      <c r="A11" s="7">
        <v>303881</v>
      </c>
      <c r="B11" s="7" t="s">
        <v>26</v>
      </c>
      <c r="C11" s="7">
        <v>1279</v>
      </c>
      <c r="D11" s="7" t="s">
        <v>27</v>
      </c>
      <c r="E11" s="9">
        <v>100</v>
      </c>
    </row>
    <row r="12" spans="1:5">
      <c r="A12" s="7">
        <v>303881</v>
      </c>
      <c r="B12" s="7" t="s">
        <v>26</v>
      </c>
      <c r="C12" s="7">
        <v>11298</v>
      </c>
      <c r="D12" s="7" t="s">
        <v>28</v>
      </c>
      <c r="E12" s="9">
        <v>5</v>
      </c>
    </row>
    <row r="13" spans="1:5">
      <c r="A13" s="7">
        <v>303881</v>
      </c>
      <c r="B13" s="7" t="s">
        <v>26</v>
      </c>
      <c r="C13" s="7">
        <v>28470</v>
      </c>
      <c r="D13" s="7" t="s">
        <v>29</v>
      </c>
      <c r="E13" s="9">
        <v>50</v>
      </c>
    </row>
    <row r="14" spans="1:5">
      <c r="A14" s="7">
        <v>110900</v>
      </c>
      <c r="B14" s="7" t="s">
        <v>30</v>
      </c>
      <c r="C14" s="7">
        <v>28469</v>
      </c>
      <c r="D14" s="7" t="s">
        <v>31</v>
      </c>
      <c r="E14" s="9">
        <v>20</v>
      </c>
    </row>
    <row r="15" spans="1:5">
      <c r="A15" s="7">
        <v>110906</v>
      </c>
      <c r="B15" s="7" t="s">
        <v>32</v>
      </c>
      <c r="C15" s="7">
        <v>11299</v>
      </c>
      <c r="D15" s="7" t="s">
        <v>33</v>
      </c>
      <c r="E15" s="9">
        <v>5</v>
      </c>
    </row>
    <row r="16" spans="1:5">
      <c r="A16" s="7">
        <v>110906</v>
      </c>
      <c r="B16" s="7" t="s">
        <v>32</v>
      </c>
      <c r="C16" s="7">
        <v>11849</v>
      </c>
      <c r="D16" s="7" t="s">
        <v>34</v>
      </c>
      <c r="E16" s="9">
        <v>5</v>
      </c>
    </row>
    <row r="17" spans="1:5">
      <c r="A17" s="7">
        <v>110907</v>
      </c>
      <c r="B17" s="7" t="s">
        <v>35</v>
      </c>
      <c r="C17" s="7">
        <v>11364</v>
      </c>
      <c r="D17" s="7" t="s">
        <v>36</v>
      </c>
      <c r="E17" s="9">
        <v>35</v>
      </c>
    </row>
    <row r="18" spans="1:5">
      <c r="A18" s="7">
        <v>110905</v>
      </c>
      <c r="B18" s="7" t="s">
        <v>37</v>
      </c>
      <c r="C18" s="7">
        <v>16222</v>
      </c>
      <c r="D18" s="7" t="s">
        <v>38</v>
      </c>
      <c r="E18" s="9">
        <v>50</v>
      </c>
    </row>
    <row r="19" spans="1:5">
      <c r="A19" s="7">
        <v>303882</v>
      </c>
      <c r="B19" s="7" t="s">
        <v>39</v>
      </c>
      <c r="C19" s="7">
        <v>11494</v>
      </c>
      <c r="D19" s="7" t="s">
        <v>40</v>
      </c>
      <c r="E19" s="9">
        <v>4</v>
      </c>
    </row>
    <row r="20" spans="1:5">
      <c r="A20" s="7">
        <v>303882</v>
      </c>
      <c r="B20" s="7" t="s">
        <v>39</v>
      </c>
      <c r="C20" s="7">
        <v>15308</v>
      </c>
      <c r="D20" s="7" t="s">
        <v>41</v>
      </c>
      <c r="E20" s="9">
        <v>4</v>
      </c>
    </row>
    <row r="21" spans="1:5">
      <c r="A21" s="7">
        <v>303882</v>
      </c>
      <c r="B21" s="7" t="s">
        <v>39</v>
      </c>
      <c r="C21" s="7">
        <v>27998</v>
      </c>
      <c r="D21" s="7" t="s">
        <v>42</v>
      </c>
      <c r="E21" s="9">
        <v>25</v>
      </c>
    </row>
    <row r="22" spans="1:5">
      <c r="A22" s="7">
        <v>126926</v>
      </c>
      <c r="B22" s="7" t="s">
        <v>43</v>
      </c>
      <c r="C22" s="7">
        <v>6769</v>
      </c>
      <c r="D22" s="7" t="s">
        <v>44</v>
      </c>
      <c r="E22" s="9">
        <v>35</v>
      </c>
    </row>
    <row r="23" spans="1:5">
      <c r="A23" s="7">
        <v>126918</v>
      </c>
      <c r="B23" s="7" t="s">
        <v>45</v>
      </c>
      <c r="C23" s="7">
        <v>12423</v>
      </c>
      <c r="D23" s="7" t="s">
        <v>46</v>
      </c>
      <c r="E23" s="9">
        <v>8</v>
      </c>
    </row>
    <row r="24" spans="1:5">
      <c r="A24" s="7">
        <v>126918</v>
      </c>
      <c r="B24" s="7" t="s">
        <v>45</v>
      </c>
      <c r="C24" s="7">
        <v>12913</v>
      </c>
      <c r="D24" s="7" t="s">
        <v>47</v>
      </c>
      <c r="E24" s="9">
        <v>58</v>
      </c>
    </row>
    <row r="25" spans="1:5">
      <c r="A25" s="7">
        <v>126925</v>
      </c>
      <c r="B25" s="7" t="s">
        <v>48</v>
      </c>
      <c r="C25" s="7">
        <v>6323</v>
      </c>
      <c r="D25" s="7" t="s">
        <v>49</v>
      </c>
      <c r="E25" s="9">
        <v>4</v>
      </c>
    </row>
    <row r="26" spans="1:5">
      <c r="A26" s="7">
        <v>126925</v>
      </c>
      <c r="B26" s="7" t="s">
        <v>48</v>
      </c>
      <c r="C26" s="7">
        <v>6324</v>
      </c>
      <c r="D26" s="7" t="s">
        <v>50</v>
      </c>
      <c r="E26" s="9">
        <v>35</v>
      </c>
    </row>
    <row r="27" spans="1:5">
      <c r="A27" s="7">
        <v>126924</v>
      </c>
      <c r="B27" s="7" t="s">
        <v>51</v>
      </c>
      <c r="C27" s="7">
        <v>4810</v>
      </c>
      <c r="D27" s="7" t="s">
        <v>52</v>
      </c>
      <c r="E27" s="9">
        <v>5</v>
      </c>
    </row>
    <row r="28" spans="1:5">
      <c r="A28" s="7">
        <v>126924</v>
      </c>
      <c r="B28" s="7" t="s">
        <v>51</v>
      </c>
      <c r="C28" s="7">
        <v>7927</v>
      </c>
      <c r="D28" s="7" t="s">
        <v>53</v>
      </c>
      <c r="E28" s="9">
        <v>5</v>
      </c>
    </row>
    <row r="29" spans="1:5">
      <c r="A29" s="7">
        <v>126920</v>
      </c>
      <c r="B29" s="7" t="s">
        <v>54</v>
      </c>
      <c r="C29" s="7">
        <v>4811</v>
      </c>
      <c r="D29" s="7" t="s">
        <v>55</v>
      </c>
      <c r="E29" s="9">
        <v>40</v>
      </c>
    </row>
    <row r="30" spans="1:5">
      <c r="A30" s="7">
        <v>126920</v>
      </c>
      <c r="B30" s="7" t="s">
        <v>54</v>
      </c>
      <c r="C30" s="7">
        <v>14756</v>
      </c>
      <c r="D30" s="7" t="s">
        <v>56</v>
      </c>
      <c r="E30" s="9">
        <v>75</v>
      </c>
    </row>
    <row r="31" spans="1:5">
      <c r="A31" s="7">
        <v>126923</v>
      </c>
      <c r="B31" s="7" t="s">
        <v>57</v>
      </c>
      <c r="C31" s="7">
        <v>9533</v>
      </c>
      <c r="D31" s="7" t="s">
        <v>58</v>
      </c>
      <c r="E31" s="9">
        <v>154</v>
      </c>
    </row>
    <row r="32" spans="1:5">
      <c r="A32" s="7">
        <v>126923</v>
      </c>
      <c r="B32" s="7" t="s">
        <v>57</v>
      </c>
      <c r="C32" s="7">
        <v>12420</v>
      </c>
      <c r="D32" s="7" t="s">
        <v>59</v>
      </c>
      <c r="E32" s="9">
        <v>129</v>
      </c>
    </row>
  </sheetData>
  <autoFilter xmlns:etc="http://www.wps.cn/officeDocument/2017/etCustomData" ref="A1:I32" etc:filterBottomFollowUsedRange="0">
    <extLst/>
  </autoFilter>
  <sortState ref="A2:E32">
    <sortCondition ref="B2:B3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abSelected="1" workbookViewId="0">
      <selection activeCell="F8" sqref="F8"/>
    </sheetView>
  </sheetViews>
  <sheetFormatPr defaultColWidth="9" defaultRowHeight="13.5"/>
  <cols>
    <col min="1" max="1" width="17.125" customWidth="1"/>
    <col min="2" max="2" width="7.625" customWidth="1"/>
    <col min="3" max="3" width="11.875" customWidth="1"/>
    <col min="4" max="4" width="20.125" customWidth="1"/>
    <col min="5" max="5" width="7.625" customWidth="1"/>
    <col min="6" max="6" width="25.625" customWidth="1"/>
    <col min="7" max="7" width="11.375" customWidth="1"/>
    <col min="8" max="8" width="9" customWidth="1"/>
    <col min="9" max="9" width="9.375" customWidth="1"/>
    <col min="10" max="10" width="9.375" style="1" customWidth="1"/>
    <col min="11" max="11" width="11.875" customWidth="1"/>
    <col min="12" max="12" width="11.5" customWidth="1"/>
    <col min="13" max="13" width="5.375" customWidth="1"/>
    <col min="14" max="14" width="8.375" customWidth="1"/>
  </cols>
  <sheetData>
    <row r="1" ht="23" customHeight="1" spans="1:14">
      <c r="A1" s="2" t="s">
        <v>60</v>
      </c>
      <c r="B1" s="2" t="s">
        <v>61</v>
      </c>
      <c r="C1" s="2" t="s">
        <v>62</v>
      </c>
      <c r="D1" s="2" t="s">
        <v>63</v>
      </c>
      <c r="E1" s="2" t="s">
        <v>64</v>
      </c>
      <c r="F1" s="2" t="s">
        <v>65</v>
      </c>
      <c r="G1" s="2" t="s">
        <v>66</v>
      </c>
      <c r="H1" s="2" t="s">
        <v>67</v>
      </c>
      <c r="I1" s="2" t="s">
        <v>68</v>
      </c>
      <c r="J1" s="5" t="s">
        <v>4</v>
      </c>
      <c r="K1" s="2" t="s">
        <v>2</v>
      </c>
      <c r="L1" s="2" t="s">
        <v>69</v>
      </c>
      <c r="M1" s="2" t="s">
        <v>70</v>
      </c>
      <c r="N1" s="2" t="s">
        <v>71</v>
      </c>
    </row>
    <row r="2" spans="1:14">
      <c r="A2" s="3">
        <v>45652</v>
      </c>
      <c r="B2" s="4">
        <v>126923</v>
      </c>
      <c r="C2" s="4">
        <v>56815631</v>
      </c>
      <c r="D2" s="4" t="s">
        <v>57</v>
      </c>
      <c r="E2" s="4">
        <v>198582</v>
      </c>
      <c r="F2" s="4" t="s">
        <v>72</v>
      </c>
      <c r="G2" s="4" t="s">
        <v>73</v>
      </c>
      <c r="H2" s="4">
        <v>1</v>
      </c>
      <c r="I2" s="4">
        <v>298</v>
      </c>
      <c r="J2" s="6">
        <f>20*H2</f>
        <v>20</v>
      </c>
      <c r="K2" s="4">
        <v>9533</v>
      </c>
      <c r="L2" s="4" t="s">
        <v>58</v>
      </c>
      <c r="M2" s="4" t="s">
        <v>74</v>
      </c>
      <c r="N2" s="4" t="s">
        <v>75</v>
      </c>
    </row>
    <row r="3" spans="1:14">
      <c r="A3" s="3">
        <v>45652</v>
      </c>
      <c r="B3" s="4">
        <v>126918</v>
      </c>
      <c r="C3" s="4">
        <v>56838884</v>
      </c>
      <c r="D3" s="4" t="s">
        <v>45</v>
      </c>
      <c r="E3" s="4">
        <v>23455</v>
      </c>
      <c r="F3" s="4" t="s">
        <v>72</v>
      </c>
      <c r="G3" s="4" t="s">
        <v>76</v>
      </c>
      <c r="H3" s="4">
        <v>1</v>
      </c>
      <c r="I3" s="4">
        <v>52</v>
      </c>
      <c r="J3" s="6">
        <f>4*H3</f>
        <v>4</v>
      </c>
      <c r="K3" s="4">
        <v>12913</v>
      </c>
      <c r="L3" s="4" t="s">
        <v>47</v>
      </c>
      <c r="M3" s="4" t="s">
        <v>74</v>
      </c>
      <c r="N3" s="4" t="s">
        <v>77</v>
      </c>
    </row>
    <row r="4" spans="1:14">
      <c r="A4" s="3">
        <v>45653</v>
      </c>
      <c r="B4" s="4">
        <v>126923</v>
      </c>
      <c r="C4" s="4">
        <v>56874395</v>
      </c>
      <c r="D4" s="4" t="s">
        <v>57</v>
      </c>
      <c r="E4" s="4">
        <v>23895</v>
      </c>
      <c r="F4" s="4" t="s">
        <v>72</v>
      </c>
      <c r="G4" s="4" t="s">
        <v>78</v>
      </c>
      <c r="H4" s="4">
        <v>1</v>
      </c>
      <c r="I4" s="4">
        <v>128</v>
      </c>
      <c r="J4" s="6">
        <f>H4*5</f>
        <v>5</v>
      </c>
      <c r="K4" s="4">
        <v>9533</v>
      </c>
      <c r="L4" s="4" t="s">
        <v>58</v>
      </c>
      <c r="M4" s="4" t="s">
        <v>74</v>
      </c>
      <c r="N4" s="4" t="s">
        <v>79</v>
      </c>
    </row>
    <row r="5" spans="1:14">
      <c r="A5" s="3">
        <v>45653</v>
      </c>
      <c r="B5" s="4">
        <v>126918</v>
      </c>
      <c r="C5" s="4">
        <v>56890637</v>
      </c>
      <c r="D5" s="4" t="s">
        <v>45</v>
      </c>
      <c r="E5" s="4">
        <v>23455</v>
      </c>
      <c r="F5" s="4" t="s">
        <v>72</v>
      </c>
      <c r="G5" s="4" t="s">
        <v>76</v>
      </c>
      <c r="H5" s="4">
        <v>1</v>
      </c>
      <c r="I5" s="4">
        <v>52</v>
      </c>
      <c r="J5" s="6">
        <f>4*H5</f>
        <v>4</v>
      </c>
      <c r="K5" s="4">
        <v>12423</v>
      </c>
      <c r="L5" s="4" t="s">
        <v>46</v>
      </c>
      <c r="M5" s="4" t="s">
        <v>74</v>
      </c>
      <c r="N5" s="4" t="s">
        <v>77</v>
      </c>
    </row>
    <row r="6" spans="1:14">
      <c r="A6" s="3">
        <v>45654</v>
      </c>
      <c r="B6" s="4">
        <v>126926</v>
      </c>
      <c r="C6" s="4">
        <v>56970532</v>
      </c>
      <c r="D6" s="4" t="s">
        <v>43</v>
      </c>
      <c r="E6" s="4">
        <v>23896</v>
      </c>
      <c r="F6" s="4" t="s">
        <v>72</v>
      </c>
      <c r="G6" s="4" t="s">
        <v>80</v>
      </c>
      <c r="H6" s="4">
        <v>1</v>
      </c>
      <c r="I6" s="4">
        <v>495</v>
      </c>
      <c r="J6" s="6">
        <f>35*H6</f>
        <v>35</v>
      </c>
      <c r="K6" s="4">
        <v>6769</v>
      </c>
      <c r="L6" s="4" t="s">
        <v>44</v>
      </c>
      <c r="M6" s="4" t="s">
        <v>74</v>
      </c>
      <c r="N6" s="4" t="s">
        <v>81</v>
      </c>
    </row>
    <row r="7" spans="1:14">
      <c r="A7" s="3">
        <v>45656</v>
      </c>
      <c r="B7" s="4">
        <v>303881</v>
      </c>
      <c r="C7" s="4">
        <v>57074538</v>
      </c>
      <c r="D7" s="4" t="s">
        <v>26</v>
      </c>
      <c r="E7" s="4">
        <v>118078</v>
      </c>
      <c r="F7" s="4" t="s">
        <v>82</v>
      </c>
      <c r="G7" s="4" t="s">
        <v>83</v>
      </c>
      <c r="H7" s="4">
        <v>1</v>
      </c>
      <c r="I7" s="4">
        <v>965</v>
      </c>
      <c r="J7" s="6">
        <f>H7*50</f>
        <v>50</v>
      </c>
      <c r="K7" s="4">
        <v>28470</v>
      </c>
      <c r="L7" s="4" t="s">
        <v>29</v>
      </c>
      <c r="M7" s="4" t="s">
        <v>74</v>
      </c>
      <c r="N7" s="4" t="s">
        <v>84</v>
      </c>
    </row>
    <row r="8" spans="1:14">
      <c r="A8" s="3">
        <v>45656</v>
      </c>
      <c r="B8" s="4">
        <v>126923</v>
      </c>
      <c r="C8" s="4">
        <v>57085054</v>
      </c>
      <c r="D8" s="4" t="s">
        <v>57</v>
      </c>
      <c r="E8" s="4">
        <v>23895</v>
      </c>
      <c r="F8" s="4" t="s">
        <v>72</v>
      </c>
      <c r="G8" s="4" t="s">
        <v>78</v>
      </c>
      <c r="H8" s="4">
        <v>1</v>
      </c>
      <c r="I8" s="4">
        <v>128</v>
      </c>
      <c r="J8" s="6">
        <f>H8*5</f>
        <v>5</v>
      </c>
      <c r="K8" s="4">
        <v>12420</v>
      </c>
      <c r="L8" s="4" t="s">
        <v>59</v>
      </c>
      <c r="M8" s="4" t="s">
        <v>74</v>
      </c>
      <c r="N8" s="4" t="s">
        <v>79</v>
      </c>
    </row>
    <row r="9" spans="1:14">
      <c r="A9" s="3">
        <v>45658</v>
      </c>
      <c r="B9" s="4">
        <v>110599</v>
      </c>
      <c r="C9" s="4">
        <v>57177979</v>
      </c>
      <c r="D9" s="4" t="s">
        <v>14</v>
      </c>
      <c r="E9" s="4">
        <v>23896</v>
      </c>
      <c r="F9" s="4" t="s">
        <v>72</v>
      </c>
      <c r="G9" s="4" t="s">
        <v>80</v>
      </c>
      <c r="H9" s="4">
        <v>1</v>
      </c>
      <c r="I9" s="4">
        <v>495</v>
      </c>
      <c r="J9" s="6">
        <f>35*H9</f>
        <v>35</v>
      </c>
      <c r="K9" s="4">
        <v>12344</v>
      </c>
      <c r="L9" s="4" t="s">
        <v>15</v>
      </c>
      <c r="M9" s="4" t="s">
        <v>74</v>
      </c>
      <c r="N9" s="4" t="s">
        <v>85</v>
      </c>
    </row>
    <row r="10" spans="1:14">
      <c r="A10" s="3">
        <v>45658</v>
      </c>
      <c r="B10" s="4">
        <v>126918</v>
      </c>
      <c r="C10" s="4">
        <v>57179695</v>
      </c>
      <c r="D10" s="4" t="s">
        <v>45</v>
      </c>
      <c r="E10" s="4">
        <v>23455</v>
      </c>
      <c r="F10" s="4" t="s">
        <v>72</v>
      </c>
      <c r="G10" s="4" t="s">
        <v>76</v>
      </c>
      <c r="H10" s="4">
        <v>1</v>
      </c>
      <c r="I10" s="4">
        <v>52.62</v>
      </c>
      <c r="J10" s="6">
        <f>4*H10</f>
        <v>4</v>
      </c>
      <c r="K10" s="4">
        <v>12423</v>
      </c>
      <c r="L10" s="4" t="s">
        <v>46</v>
      </c>
      <c r="M10" s="4" t="s">
        <v>74</v>
      </c>
      <c r="N10" s="4" t="s">
        <v>77</v>
      </c>
    </row>
    <row r="11" spans="1:14">
      <c r="A11" s="3">
        <v>45658</v>
      </c>
      <c r="B11" s="4">
        <v>126920</v>
      </c>
      <c r="C11" s="4">
        <v>57185537</v>
      </c>
      <c r="D11" s="4" t="s">
        <v>54</v>
      </c>
      <c r="E11" s="4">
        <v>23895</v>
      </c>
      <c r="F11" s="4" t="s">
        <v>72</v>
      </c>
      <c r="G11" s="4" t="s">
        <v>78</v>
      </c>
      <c r="H11" s="4">
        <v>1</v>
      </c>
      <c r="I11" s="4">
        <v>108</v>
      </c>
      <c r="J11" s="6">
        <f>H11*5</f>
        <v>5</v>
      </c>
      <c r="K11" s="4">
        <v>14756</v>
      </c>
      <c r="L11" s="4" t="s">
        <v>56</v>
      </c>
      <c r="M11" s="4" t="s">
        <v>74</v>
      </c>
      <c r="N11" s="4" t="s">
        <v>86</v>
      </c>
    </row>
    <row r="12" spans="1:14">
      <c r="A12" s="3">
        <v>45659</v>
      </c>
      <c r="B12" s="4">
        <v>111158</v>
      </c>
      <c r="C12" s="4">
        <v>57283907</v>
      </c>
      <c r="D12" s="4" t="s">
        <v>18</v>
      </c>
      <c r="E12" s="4">
        <v>23895</v>
      </c>
      <c r="F12" s="4" t="s">
        <v>72</v>
      </c>
      <c r="G12" s="4" t="s">
        <v>78</v>
      </c>
      <c r="H12" s="4">
        <v>1</v>
      </c>
      <c r="I12" s="4">
        <v>92</v>
      </c>
      <c r="J12" s="6">
        <f>H12*5</f>
        <v>5</v>
      </c>
      <c r="K12" s="4">
        <v>5784</v>
      </c>
      <c r="L12" s="4" t="s">
        <v>19</v>
      </c>
      <c r="M12" s="4" t="s">
        <v>74</v>
      </c>
      <c r="N12" s="4" t="s">
        <v>77</v>
      </c>
    </row>
    <row r="13" spans="1:14">
      <c r="A13" s="3">
        <v>45659</v>
      </c>
      <c r="B13" s="4">
        <v>126923</v>
      </c>
      <c r="C13" s="4">
        <v>57307293</v>
      </c>
      <c r="D13" s="4" t="s">
        <v>57</v>
      </c>
      <c r="E13" s="4">
        <v>23895</v>
      </c>
      <c r="F13" s="4" t="s">
        <v>72</v>
      </c>
      <c r="G13" s="4" t="s">
        <v>78</v>
      </c>
      <c r="H13" s="4">
        <v>1</v>
      </c>
      <c r="I13" s="4">
        <v>128</v>
      </c>
      <c r="J13" s="6">
        <f>H13*5</f>
        <v>5</v>
      </c>
      <c r="K13" s="4">
        <v>12420</v>
      </c>
      <c r="L13" s="4" t="s">
        <v>59</v>
      </c>
      <c r="M13" s="4" t="s">
        <v>74</v>
      </c>
      <c r="N13" s="4" t="s">
        <v>79</v>
      </c>
    </row>
    <row r="14" spans="1:14">
      <c r="A14" s="3">
        <v>45660</v>
      </c>
      <c r="B14" s="4">
        <v>110907</v>
      </c>
      <c r="C14" s="4">
        <v>57322962</v>
      </c>
      <c r="D14" s="4" t="s">
        <v>35</v>
      </c>
      <c r="E14" s="4">
        <v>23896</v>
      </c>
      <c r="F14" s="4" t="s">
        <v>72</v>
      </c>
      <c r="G14" s="4" t="s">
        <v>80</v>
      </c>
      <c r="H14" s="4">
        <v>1</v>
      </c>
      <c r="I14" s="4">
        <v>445.5</v>
      </c>
      <c r="J14" s="6">
        <f>35*H14</f>
        <v>35</v>
      </c>
      <c r="K14" s="4">
        <v>11364</v>
      </c>
      <c r="L14" s="4" t="s">
        <v>36</v>
      </c>
      <c r="M14" s="4" t="s">
        <v>74</v>
      </c>
      <c r="N14" s="4" t="s">
        <v>85</v>
      </c>
    </row>
    <row r="15" spans="1:14">
      <c r="A15" s="3">
        <v>45660</v>
      </c>
      <c r="B15" s="4">
        <v>110906</v>
      </c>
      <c r="C15" s="4">
        <v>57330501</v>
      </c>
      <c r="D15" s="4" t="s">
        <v>32</v>
      </c>
      <c r="E15" s="4">
        <v>23895</v>
      </c>
      <c r="F15" s="4" t="s">
        <v>72</v>
      </c>
      <c r="G15" s="4" t="s">
        <v>78</v>
      </c>
      <c r="H15" s="4">
        <v>1</v>
      </c>
      <c r="I15" s="4">
        <v>115.2</v>
      </c>
      <c r="J15" s="6">
        <f>H15*5</f>
        <v>5</v>
      </c>
      <c r="K15" s="4">
        <v>11299</v>
      </c>
      <c r="L15" s="4" t="s">
        <v>33</v>
      </c>
      <c r="M15" s="4" t="s">
        <v>74</v>
      </c>
      <c r="N15" s="4" t="s">
        <v>86</v>
      </c>
    </row>
    <row r="16" spans="1:14">
      <c r="A16" s="3">
        <v>45660</v>
      </c>
      <c r="B16" s="4">
        <v>303882</v>
      </c>
      <c r="C16" s="4">
        <v>57340857</v>
      </c>
      <c r="D16" s="4" t="s">
        <v>39</v>
      </c>
      <c r="E16" s="4">
        <v>23895</v>
      </c>
      <c r="F16" s="4" t="s">
        <v>72</v>
      </c>
      <c r="G16" s="4" t="s">
        <v>78</v>
      </c>
      <c r="H16" s="4">
        <v>1</v>
      </c>
      <c r="I16" s="4">
        <v>115.2</v>
      </c>
      <c r="J16" s="6">
        <f>H16*5</f>
        <v>5</v>
      </c>
      <c r="K16" s="4">
        <v>27998</v>
      </c>
      <c r="L16" s="4" t="s">
        <v>42</v>
      </c>
      <c r="M16" s="4" t="s">
        <v>74</v>
      </c>
      <c r="N16" s="4" t="s">
        <v>87</v>
      </c>
    </row>
    <row r="17" spans="1:14">
      <c r="A17" s="3">
        <v>45660</v>
      </c>
      <c r="B17" s="4">
        <v>126923</v>
      </c>
      <c r="C17" s="4">
        <v>57342936</v>
      </c>
      <c r="D17" s="4" t="s">
        <v>57</v>
      </c>
      <c r="E17" s="4">
        <v>23895</v>
      </c>
      <c r="F17" s="4" t="s">
        <v>72</v>
      </c>
      <c r="G17" s="4" t="s">
        <v>78</v>
      </c>
      <c r="H17" s="4">
        <v>1</v>
      </c>
      <c r="I17" s="4">
        <v>128</v>
      </c>
      <c r="J17" s="6">
        <f>H17*5</f>
        <v>5</v>
      </c>
      <c r="K17" s="4">
        <v>12420</v>
      </c>
      <c r="L17" s="4" t="s">
        <v>59</v>
      </c>
      <c r="M17" s="4" t="s">
        <v>74</v>
      </c>
      <c r="N17" s="4" t="s">
        <v>79</v>
      </c>
    </row>
    <row r="18" spans="1:14">
      <c r="A18" s="3">
        <v>45662</v>
      </c>
      <c r="B18" s="4">
        <v>126923</v>
      </c>
      <c r="C18" s="4">
        <v>57482200</v>
      </c>
      <c r="D18" s="4" t="s">
        <v>57</v>
      </c>
      <c r="E18" s="4">
        <v>118078</v>
      </c>
      <c r="F18" s="4" t="s">
        <v>82</v>
      </c>
      <c r="G18" s="4" t="s">
        <v>83</v>
      </c>
      <c r="H18" s="4">
        <v>1</v>
      </c>
      <c r="I18" s="4">
        <v>900</v>
      </c>
      <c r="J18" s="6">
        <f>H18*50</f>
        <v>50</v>
      </c>
      <c r="K18" s="4">
        <v>9533</v>
      </c>
      <c r="L18" s="4" t="s">
        <v>58</v>
      </c>
      <c r="M18" s="4" t="s">
        <v>74</v>
      </c>
      <c r="N18" s="4" t="s">
        <v>84</v>
      </c>
    </row>
    <row r="19" spans="1:14">
      <c r="A19" s="3">
        <v>45663</v>
      </c>
      <c r="B19" s="4">
        <v>303881</v>
      </c>
      <c r="C19" s="4">
        <v>57529380</v>
      </c>
      <c r="D19" s="4" t="s">
        <v>26</v>
      </c>
      <c r="E19" s="4">
        <v>23895</v>
      </c>
      <c r="F19" s="4" t="s">
        <v>72</v>
      </c>
      <c r="G19" s="4" t="s">
        <v>78</v>
      </c>
      <c r="H19" s="4">
        <v>1</v>
      </c>
      <c r="I19" s="4">
        <v>96.5</v>
      </c>
      <c r="J19" s="6"/>
      <c r="K19" s="4">
        <v>1279</v>
      </c>
      <c r="L19" s="4" t="s">
        <v>27</v>
      </c>
      <c r="M19" s="4" t="s">
        <v>74</v>
      </c>
      <c r="N19" s="4" t="s">
        <v>86</v>
      </c>
    </row>
    <row r="20" spans="1:14">
      <c r="A20" s="3">
        <v>45663</v>
      </c>
      <c r="B20" s="4">
        <v>303881</v>
      </c>
      <c r="C20" s="4">
        <v>57529380</v>
      </c>
      <c r="D20" s="4" t="s">
        <v>26</v>
      </c>
      <c r="E20" s="4">
        <v>118078</v>
      </c>
      <c r="F20" s="4" t="s">
        <v>82</v>
      </c>
      <c r="G20" s="4" t="s">
        <v>83</v>
      </c>
      <c r="H20" s="4">
        <v>1</v>
      </c>
      <c r="I20" s="4">
        <v>868.5</v>
      </c>
      <c r="J20" s="6">
        <f>H20*50</f>
        <v>50</v>
      </c>
      <c r="K20" s="4">
        <v>1279</v>
      </c>
      <c r="L20" s="4" t="s">
        <v>27</v>
      </c>
      <c r="M20" s="4" t="s">
        <v>74</v>
      </c>
      <c r="N20" s="4" t="s">
        <v>84</v>
      </c>
    </row>
    <row r="21" spans="1:14">
      <c r="A21" s="3">
        <v>45663</v>
      </c>
      <c r="B21" s="4">
        <v>303881</v>
      </c>
      <c r="C21" s="4">
        <v>57530397</v>
      </c>
      <c r="D21" s="4" t="s">
        <v>26</v>
      </c>
      <c r="E21" s="4">
        <v>118078</v>
      </c>
      <c r="F21" s="4" t="s">
        <v>82</v>
      </c>
      <c r="G21" s="4" t="s">
        <v>83</v>
      </c>
      <c r="H21" s="4">
        <v>1</v>
      </c>
      <c r="I21" s="4">
        <v>965</v>
      </c>
      <c r="J21" s="6">
        <f>H21*50</f>
        <v>50</v>
      </c>
      <c r="K21" s="4">
        <v>1279</v>
      </c>
      <c r="L21" s="4" t="s">
        <v>27</v>
      </c>
      <c r="M21" s="4" t="s">
        <v>74</v>
      </c>
      <c r="N21" s="4" t="s">
        <v>84</v>
      </c>
    </row>
    <row r="22" spans="1:14">
      <c r="A22" s="3">
        <v>45663</v>
      </c>
      <c r="B22" s="4">
        <v>126923</v>
      </c>
      <c r="C22" s="4">
        <v>57562433</v>
      </c>
      <c r="D22" s="4" t="s">
        <v>57</v>
      </c>
      <c r="E22" s="4">
        <v>23896</v>
      </c>
      <c r="F22" s="4" t="s">
        <v>72</v>
      </c>
      <c r="G22" s="4" t="s">
        <v>80</v>
      </c>
      <c r="H22" s="4">
        <v>1</v>
      </c>
      <c r="I22" s="4">
        <v>495</v>
      </c>
      <c r="J22" s="6">
        <f>35*H22</f>
        <v>35</v>
      </c>
      <c r="K22" s="4">
        <v>12420</v>
      </c>
      <c r="L22" s="4" t="s">
        <v>59</v>
      </c>
      <c r="M22" s="4" t="s">
        <v>74</v>
      </c>
      <c r="N22" s="4" t="s">
        <v>88</v>
      </c>
    </row>
    <row r="23" spans="1:14">
      <c r="A23" s="3">
        <v>45663</v>
      </c>
      <c r="B23" s="4">
        <v>303881</v>
      </c>
      <c r="C23" s="4">
        <v>57567456</v>
      </c>
      <c r="D23" s="4" t="s">
        <v>26</v>
      </c>
      <c r="E23" s="4">
        <v>118078</v>
      </c>
      <c r="F23" s="4" t="s">
        <v>82</v>
      </c>
      <c r="G23" s="4" t="s">
        <v>83</v>
      </c>
      <c r="H23" s="4">
        <v>-1</v>
      </c>
      <c r="I23" s="4">
        <v>-868.5</v>
      </c>
      <c r="J23" s="6">
        <f>H23*50</f>
        <v>-50</v>
      </c>
      <c r="K23" s="4">
        <v>1279</v>
      </c>
      <c r="L23" s="4" t="s">
        <v>27</v>
      </c>
      <c r="M23" s="4" t="s">
        <v>74</v>
      </c>
      <c r="N23" s="4" t="s">
        <v>84</v>
      </c>
    </row>
    <row r="24" spans="1:14">
      <c r="A24" s="3">
        <v>45663</v>
      </c>
      <c r="B24" s="4">
        <v>303881</v>
      </c>
      <c r="C24" s="4">
        <v>57567505</v>
      </c>
      <c r="D24" s="4" t="s">
        <v>26</v>
      </c>
      <c r="E24" s="4">
        <v>118078</v>
      </c>
      <c r="F24" s="4" t="s">
        <v>82</v>
      </c>
      <c r="G24" s="4" t="s">
        <v>83</v>
      </c>
      <c r="H24" s="4">
        <v>1</v>
      </c>
      <c r="I24" s="4">
        <v>868.5</v>
      </c>
      <c r="J24" s="6">
        <f>H24*50</f>
        <v>50</v>
      </c>
      <c r="K24" s="4">
        <v>1279</v>
      </c>
      <c r="L24" s="4" t="s">
        <v>27</v>
      </c>
      <c r="M24" s="4" t="s">
        <v>74</v>
      </c>
      <c r="N24" s="4" t="s">
        <v>84</v>
      </c>
    </row>
    <row r="25" spans="1:14">
      <c r="A25" s="3">
        <v>45665</v>
      </c>
      <c r="B25" s="4">
        <v>110599</v>
      </c>
      <c r="C25" s="4">
        <v>57640972</v>
      </c>
      <c r="D25" s="4" t="s">
        <v>14</v>
      </c>
      <c r="E25" s="4">
        <v>198582</v>
      </c>
      <c r="F25" s="4" t="s">
        <v>72</v>
      </c>
      <c r="G25" s="4" t="s">
        <v>73</v>
      </c>
      <c r="H25" s="4">
        <v>1</v>
      </c>
      <c r="I25" s="4">
        <v>228</v>
      </c>
      <c r="J25" s="6">
        <f>20*H25</f>
        <v>20</v>
      </c>
      <c r="K25" s="4">
        <v>15073</v>
      </c>
      <c r="L25" s="4" t="s">
        <v>17</v>
      </c>
      <c r="M25" s="4" t="s">
        <v>74</v>
      </c>
      <c r="N25" s="4" t="s">
        <v>89</v>
      </c>
    </row>
    <row r="26" spans="1:14">
      <c r="A26" s="3">
        <v>45666</v>
      </c>
      <c r="B26" s="4">
        <v>111121</v>
      </c>
      <c r="C26" s="4">
        <v>57701993</v>
      </c>
      <c r="D26" s="4" t="s">
        <v>11</v>
      </c>
      <c r="E26" s="4">
        <v>198582</v>
      </c>
      <c r="F26" s="4" t="s">
        <v>72</v>
      </c>
      <c r="G26" s="4" t="s">
        <v>73</v>
      </c>
      <c r="H26" s="4">
        <v>1</v>
      </c>
      <c r="I26" s="4">
        <v>268</v>
      </c>
      <c r="J26" s="6">
        <f>20*H26</f>
        <v>20</v>
      </c>
      <c r="K26" s="4">
        <v>12545</v>
      </c>
      <c r="L26" s="4" t="s">
        <v>12</v>
      </c>
      <c r="M26" s="4" t="s">
        <v>74</v>
      </c>
      <c r="N26" s="4" t="s">
        <v>90</v>
      </c>
    </row>
    <row r="27" spans="1:14">
      <c r="A27" s="3">
        <v>45666</v>
      </c>
      <c r="B27" s="4">
        <v>126924</v>
      </c>
      <c r="C27" s="4">
        <v>57750722</v>
      </c>
      <c r="D27" s="4" t="s">
        <v>51</v>
      </c>
      <c r="E27" s="4">
        <v>23895</v>
      </c>
      <c r="F27" s="4" t="s">
        <v>72</v>
      </c>
      <c r="G27" s="4" t="s">
        <v>78</v>
      </c>
      <c r="H27" s="4">
        <v>1</v>
      </c>
      <c r="I27" s="4">
        <v>128</v>
      </c>
      <c r="J27" s="6">
        <f>H27*5</f>
        <v>5</v>
      </c>
      <c r="K27" s="4">
        <v>4810</v>
      </c>
      <c r="L27" s="4" t="s">
        <v>52</v>
      </c>
      <c r="M27" s="4" t="s">
        <v>74</v>
      </c>
      <c r="N27" s="4" t="s">
        <v>86</v>
      </c>
    </row>
    <row r="28" spans="1:14">
      <c r="A28" s="3">
        <v>45666</v>
      </c>
      <c r="B28" s="4">
        <v>126918</v>
      </c>
      <c r="C28" s="4">
        <v>57753420</v>
      </c>
      <c r="D28" s="4" t="s">
        <v>45</v>
      </c>
      <c r="E28" s="4">
        <v>23455</v>
      </c>
      <c r="F28" s="4" t="s">
        <v>72</v>
      </c>
      <c r="G28" s="4" t="s">
        <v>76</v>
      </c>
      <c r="H28" s="4">
        <v>1</v>
      </c>
      <c r="I28" s="4">
        <v>52</v>
      </c>
      <c r="J28" s="6">
        <f>4*H28</f>
        <v>4</v>
      </c>
      <c r="K28" s="4">
        <v>12913</v>
      </c>
      <c r="L28" s="4" t="s">
        <v>47</v>
      </c>
      <c r="M28" s="4" t="s">
        <v>74</v>
      </c>
      <c r="N28" s="4" t="s">
        <v>77</v>
      </c>
    </row>
    <row r="29" spans="1:14">
      <c r="A29" s="3">
        <v>45667</v>
      </c>
      <c r="B29" s="4">
        <v>126923</v>
      </c>
      <c r="C29" s="4">
        <v>57788544</v>
      </c>
      <c r="D29" s="4" t="s">
        <v>57</v>
      </c>
      <c r="E29" s="4">
        <v>23896</v>
      </c>
      <c r="F29" s="4" t="s">
        <v>72</v>
      </c>
      <c r="G29" s="4" t="s">
        <v>80</v>
      </c>
      <c r="H29" s="4">
        <v>1</v>
      </c>
      <c r="I29" s="4">
        <v>495</v>
      </c>
      <c r="J29" s="6">
        <f>35*H29</f>
        <v>35</v>
      </c>
      <c r="K29" s="4">
        <v>9533</v>
      </c>
      <c r="L29" s="4" t="s">
        <v>58</v>
      </c>
      <c r="M29" s="4" t="s">
        <v>74</v>
      </c>
      <c r="N29" s="4" t="s">
        <v>81</v>
      </c>
    </row>
    <row r="30" spans="1:14">
      <c r="A30" s="3">
        <v>45667</v>
      </c>
      <c r="B30" s="4">
        <v>126923</v>
      </c>
      <c r="C30" s="4">
        <v>57789096</v>
      </c>
      <c r="D30" s="4" t="s">
        <v>57</v>
      </c>
      <c r="E30" s="4">
        <v>23896</v>
      </c>
      <c r="F30" s="4" t="s">
        <v>72</v>
      </c>
      <c r="G30" s="4" t="s">
        <v>80</v>
      </c>
      <c r="H30" s="4">
        <v>-1</v>
      </c>
      <c r="I30" s="4">
        <v>-495</v>
      </c>
      <c r="J30" s="6">
        <f>35*H30</f>
        <v>-35</v>
      </c>
      <c r="K30" s="4">
        <v>9533</v>
      </c>
      <c r="L30" s="4" t="s">
        <v>58</v>
      </c>
      <c r="M30" s="4" t="s">
        <v>74</v>
      </c>
      <c r="N30" s="4" t="s">
        <v>81</v>
      </c>
    </row>
    <row r="31" spans="1:14">
      <c r="A31" s="3">
        <v>45668</v>
      </c>
      <c r="B31" s="4">
        <v>110900</v>
      </c>
      <c r="C31" s="4">
        <v>57828220</v>
      </c>
      <c r="D31" s="4" t="s">
        <v>30</v>
      </c>
      <c r="E31" s="4">
        <v>198582</v>
      </c>
      <c r="F31" s="4" t="s">
        <v>72</v>
      </c>
      <c r="G31" s="4" t="s">
        <v>73</v>
      </c>
      <c r="H31" s="4">
        <v>1</v>
      </c>
      <c r="I31" s="4">
        <v>259</v>
      </c>
      <c r="J31" s="6">
        <f>20*H31</f>
        <v>20</v>
      </c>
      <c r="K31" s="4">
        <v>28469</v>
      </c>
      <c r="L31" s="4" t="s">
        <v>31</v>
      </c>
      <c r="M31" s="4" t="s">
        <v>74</v>
      </c>
      <c r="N31" s="4" t="s">
        <v>91</v>
      </c>
    </row>
    <row r="32" spans="1:14">
      <c r="A32" s="3">
        <v>45668</v>
      </c>
      <c r="B32" s="4">
        <v>111119</v>
      </c>
      <c r="C32" s="4">
        <v>57846166</v>
      </c>
      <c r="D32" s="4" t="s">
        <v>6</v>
      </c>
      <c r="E32" s="4">
        <v>23896</v>
      </c>
      <c r="F32" s="4" t="s">
        <v>72</v>
      </c>
      <c r="G32" s="4" t="s">
        <v>80</v>
      </c>
      <c r="H32" s="4">
        <v>1</v>
      </c>
      <c r="I32" s="4">
        <v>495</v>
      </c>
      <c r="J32" s="6">
        <f>35*H32</f>
        <v>35</v>
      </c>
      <c r="K32" s="4">
        <v>12553</v>
      </c>
      <c r="L32" s="4" t="s">
        <v>7</v>
      </c>
      <c r="M32" s="4" t="s">
        <v>74</v>
      </c>
      <c r="N32" s="4" t="s">
        <v>88</v>
      </c>
    </row>
    <row r="33" spans="1:14">
      <c r="A33" s="3">
        <v>45669</v>
      </c>
      <c r="B33" s="4">
        <v>126925</v>
      </c>
      <c r="C33" s="4">
        <v>57906863</v>
      </c>
      <c r="D33" s="4" t="s">
        <v>48</v>
      </c>
      <c r="E33" s="4">
        <v>23455</v>
      </c>
      <c r="F33" s="4" t="s">
        <v>72</v>
      </c>
      <c r="G33" s="4" t="s">
        <v>76</v>
      </c>
      <c r="H33" s="4">
        <v>1</v>
      </c>
      <c r="I33" s="4">
        <v>78</v>
      </c>
      <c r="J33" s="6">
        <f>4*H33</f>
        <v>4</v>
      </c>
      <c r="K33" s="4">
        <v>6323</v>
      </c>
      <c r="L33" s="4" t="s">
        <v>49</v>
      </c>
      <c r="M33" s="4" t="s">
        <v>74</v>
      </c>
      <c r="N33" s="4" t="s">
        <v>92</v>
      </c>
    </row>
    <row r="34" spans="1:14">
      <c r="A34" s="3">
        <v>45669</v>
      </c>
      <c r="B34" s="4">
        <v>110906</v>
      </c>
      <c r="C34" s="4">
        <v>57926200</v>
      </c>
      <c r="D34" s="4" t="s">
        <v>32</v>
      </c>
      <c r="E34" s="4">
        <v>23895</v>
      </c>
      <c r="F34" s="4" t="s">
        <v>72</v>
      </c>
      <c r="G34" s="4" t="s">
        <v>78</v>
      </c>
      <c r="H34" s="4">
        <v>1</v>
      </c>
      <c r="I34" s="4">
        <v>92.48</v>
      </c>
      <c r="J34" s="6">
        <f>H34*5</f>
        <v>5</v>
      </c>
      <c r="K34" s="4">
        <v>11849</v>
      </c>
      <c r="L34" s="4" t="s">
        <v>34</v>
      </c>
      <c r="M34" s="4" t="s">
        <v>74</v>
      </c>
      <c r="N34" s="4" t="s">
        <v>77</v>
      </c>
    </row>
    <row r="35" spans="1:14">
      <c r="A35" s="3">
        <v>45671</v>
      </c>
      <c r="B35" s="4">
        <v>126920</v>
      </c>
      <c r="C35" s="4">
        <v>58032819</v>
      </c>
      <c r="D35" s="4" t="s">
        <v>54</v>
      </c>
      <c r="E35" s="4">
        <v>23895</v>
      </c>
      <c r="F35" s="4" t="s">
        <v>72</v>
      </c>
      <c r="G35" s="4" t="s">
        <v>78</v>
      </c>
      <c r="H35" s="4">
        <v>1</v>
      </c>
      <c r="I35" s="4">
        <v>0.01</v>
      </c>
      <c r="J35" s="6"/>
      <c r="K35" s="4">
        <v>14756</v>
      </c>
      <c r="L35" s="4" t="s">
        <v>56</v>
      </c>
      <c r="M35" s="4" t="s">
        <v>74</v>
      </c>
      <c r="N35" s="4" t="s">
        <v>86</v>
      </c>
    </row>
    <row r="36" spans="1:14">
      <c r="A36" s="3">
        <v>45671</v>
      </c>
      <c r="B36" s="4">
        <v>126920</v>
      </c>
      <c r="C36" s="4">
        <v>58032819</v>
      </c>
      <c r="D36" s="4" t="s">
        <v>54</v>
      </c>
      <c r="E36" s="4">
        <v>23896</v>
      </c>
      <c r="F36" s="4" t="s">
        <v>72</v>
      </c>
      <c r="G36" s="4" t="s">
        <v>80</v>
      </c>
      <c r="H36" s="4">
        <v>1</v>
      </c>
      <c r="I36" s="4">
        <v>495</v>
      </c>
      <c r="J36" s="6">
        <f>35*H36</f>
        <v>35</v>
      </c>
      <c r="K36" s="4">
        <v>4811</v>
      </c>
      <c r="L36" s="4" t="s">
        <v>55</v>
      </c>
      <c r="M36" s="4" t="s">
        <v>74</v>
      </c>
      <c r="N36" s="4" t="s">
        <v>81</v>
      </c>
    </row>
    <row r="37" spans="1:14">
      <c r="A37" s="3">
        <v>45671</v>
      </c>
      <c r="B37" s="4">
        <v>126920</v>
      </c>
      <c r="C37" s="4">
        <v>58032819</v>
      </c>
      <c r="D37" s="4" t="s">
        <v>54</v>
      </c>
      <c r="E37" s="4">
        <v>23896</v>
      </c>
      <c r="F37" s="4" t="s">
        <v>72</v>
      </c>
      <c r="G37" s="4" t="s">
        <v>80</v>
      </c>
      <c r="H37" s="4">
        <v>1</v>
      </c>
      <c r="I37" s="4">
        <v>495</v>
      </c>
      <c r="J37" s="6">
        <f>35*H37</f>
        <v>35</v>
      </c>
      <c r="K37" s="4">
        <v>14756</v>
      </c>
      <c r="L37" s="4" t="s">
        <v>56</v>
      </c>
      <c r="M37" s="4" t="s">
        <v>74</v>
      </c>
      <c r="N37" s="4" t="s">
        <v>81</v>
      </c>
    </row>
    <row r="38" spans="1:14">
      <c r="A38" s="3">
        <v>45671</v>
      </c>
      <c r="B38" s="4">
        <v>17948</v>
      </c>
      <c r="C38" s="4">
        <v>58056116</v>
      </c>
      <c r="D38" s="4" t="s">
        <v>22</v>
      </c>
      <c r="E38" s="4">
        <v>198582</v>
      </c>
      <c r="F38" s="4" t="s">
        <v>72</v>
      </c>
      <c r="G38" s="4" t="s">
        <v>73</v>
      </c>
      <c r="H38" s="4">
        <v>1</v>
      </c>
      <c r="I38" s="4">
        <v>288</v>
      </c>
      <c r="J38" s="6">
        <f>20*H38</f>
        <v>20</v>
      </c>
      <c r="K38" s="4">
        <v>12309</v>
      </c>
      <c r="L38" s="4" t="s">
        <v>23</v>
      </c>
      <c r="M38" s="4" t="s">
        <v>74</v>
      </c>
      <c r="N38" s="4" t="s">
        <v>93</v>
      </c>
    </row>
    <row r="39" spans="1:14">
      <c r="A39" s="3">
        <v>45671</v>
      </c>
      <c r="B39" s="4">
        <v>126924</v>
      </c>
      <c r="C39" s="4">
        <v>58057424</v>
      </c>
      <c r="D39" s="4" t="s">
        <v>51</v>
      </c>
      <c r="E39" s="4">
        <v>23895</v>
      </c>
      <c r="F39" s="4" t="s">
        <v>72</v>
      </c>
      <c r="G39" s="4" t="s">
        <v>78</v>
      </c>
      <c r="H39" s="4">
        <v>1</v>
      </c>
      <c r="I39" s="4">
        <v>128</v>
      </c>
      <c r="J39" s="6">
        <f>H39*5</f>
        <v>5</v>
      </c>
      <c r="K39" s="4">
        <v>7927</v>
      </c>
      <c r="L39" s="4" t="s">
        <v>53</v>
      </c>
      <c r="M39" s="4" t="s">
        <v>74</v>
      </c>
      <c r="N39" s="4" t="s">
        <v>86</v>
      </c>
    </row>
    <row r="40" spans="1:14">
      <c r="A40" s="3">
        <v>45671</v>
      </c>
      <c r="B40" s="4">
        <v>126923</v>
      </c>
      <c r="C40" s="4">
        <v>58070671</v>
      </c>
      <c r="D40" s="4" t="s">
        <v>57</v>
      </c>
      <c r="E40" s="4">
        <v>23455</v>
      </c>
      <c r="F40" s="4" t="s">
        <v>72</v>
      </c>
      <c r="G40" s="4" t="s">
        <v>76</v>
      </c>
      <c r="H40" s="4">
        <v>1</v>
      </c>
      <c r="I40" s="4">
        <v>52</v>
      </c>
      <c r="J40" s="6">
        <f>4*H40</f>
        <v>4</v>
      </c>
      <c r="K40" s="4">
        <v>12420</v>
      </c>
      <c r="L40" s="4" t="s">
        <v>59</v>
      </c>
      <c r="M40" s="4" t="s">
        <v>74</v>
      </c>
      <c r="N40" s="4" t="s">
        <v>77</v>
      </c>
    </row>
    <row r="41" spans="1:14">
      <c r="A41" s="3">
        <v>45672</v>
      </c>
      <c r="B41" s="4">
        <v>303881</v>
      </c>
      <c r="C41" s="4">
        <v>58116832</v>
      </c>
      <c r="D41" s="4" t="s">
        <v>26</v>
      </c>
      <c r="E41" s="4">
        <v>23895</v>
      </c>
      <c r="F41" s="4" t="s">
        <v>72</v>
      </c>
      <c r="G41" s="4" t="s">
        <v>78</v>
      </c>
      <c r="H41" s="4">
        <v>1</v>
      </c>
      <c r="I41" s="4">
        <v>128</v>
      </c>
      <c r="J41" s="6">
        <f>H41*5</f>
        <v>5</v>
      </c>
      <c r="K41" s="4">
        <v>11298</v>
      </c>
      <c r="L41" s="4" t="s">
        <v>28</v>
      </c>
      <c r="M41" s="4" t="s">
        <v>74</v>
      </c>
      <c r="N41" s="4" t="s">
        <v>86</v>
      </c>
    </row>
    <row r="42" spans="1:14">
      <c r="A42" s="3">
        <v>45674</v>
      </c>
      <c r="B42" s="4">
        <v>126923</v>
      </c>
      <c r="C42" s="4">
        <v>58240492</v>
      </c>
      <c r="D42" s="4" t="s">
        <v>57</v>
      </c>
      <c r="E42" s="4">
        <v>23896</v>
      </c>
      <c r="F42" s="4" t="s">
        <v>72</v>
      </c>
      <c r="G42" s="4" t="s">
        <v>80</v>
      </c>
      <c r="H42" s="4">
        <v>1</v>
      </c>
      <c r="I42" s="4">
        <v>476</v>
      </c>
      <c r="J42" s="6">
        <f>35*H42</f>
        <v>35</v>
      </c>
      <c r="K42" s="4">
        <v>12420</v>
      </c>
      <c r="L42" s="4" t="s">
        <v>59</v>
      </c>
      <c r="M42" s="4" t="s">
        <v>74</v>
      </c>
      <c r="N42" s="4" t="s">
        <v>81</v>
      </c>
    </row>
    <row r="43" spans="1:14">
      <c r="A43" s="3">
        <v>45675</v>
      </c>
      <c r="B43" s="4">
        <v>126923</v>
      </c>
      <c r="C43" s="4">
        <v>58287263</v>
      </c>
      <c r="D43" s="4" t="s">
        <v>57</v>
      </c>
      <c r="E43" s="4">
        <v>198582</v>
      </c>
      <c r="F43" s="4" t="s">
        <v>72</v>
      </c>
      <c r="G43" s="4" t="s">
        <v>73</v>
      </c>
      <c r="H43" s="4">
        <v>1</v>
      </c>
      <c r="I43" s="4">
        <v>280</v>
      </c>
      <c r="J43" s="6">
        <f>20*H43</f>
        <v>20</v>
      </c>
      <c r="K43" s="4">
        <v>9533</v>
      </c>
      <c r="L43" s="4" t="s">
        <v>58</v>
      </c>
      <c r="M43" s="4" t="s">
        <v>74</v>
      </c>
      <c r="N43" s="4" t="s">
        <v>89</v>
      </c>
    </row>
    <row r="44" spans="1:14">
      <c r="A44" s="3">
        <v>45677</v>
      </c>
      <c r="B44" s="4">
        <v>126920</v>
      </c>
      <c r="C44" s="4">
        <v>58449184</v>
      </c>
      <c r="D44" s="4" t="s">
        <v>54</v>
      </c>
      <c r="E44" s="4">
        <v>23895</v>
      </c>
      <c r="F44" s="4" t="s">
        <v>72</v>
      </c>
      <c r="G44" s="4" t="s">
        <v>78</v>
      </c>
      <c r="H44" s="4">
        <v>1</v>
      </c>
      <c r="I44" s="4">
        <v>105</v>
      </c>
      <c r="J44" s="6">
        <f>H44*5</f>
        <v>5</v>
      </c>
      <c r="K44" s="4">
        <v>4811</v>
      </c>
      <c r="L44" s="4" t="s">
        <v>55</v>
      </c>
      <c r="M44" s="4" t="s">
        <v>74</v>
      </c>
      <c r="N44" s="4" t="s">
        <v>77</v>
      </c>
    </row>
    <row r="45" spans="1:14">
      <c r="A45" s="3">
        <v>45678</v>
      </c>
      <c r="B45" s="4">
        <v>111121</v>
      </c>
      <c r="C45" s="4">
        <v>58475228</v>
      </c>
      <c r="D45" s="4" t="s">
        <v>11</v>
      </c>
      <c r="E45" s="4">
        <v>23455</v>
      </c>
      <c r="F45" s="4" t="s">
        <v>72</v>
      </c>
      <c r="G45" s="4" t="s">
        <v>76</v>
      </c>
      <c r="H45" s="4">
        <v>1</v>
      </c>
      <c r="I45" s="4">
        <v>78</v>
      </c>
      <c r="J45" s="6">
        <f>4*H45</f>
        <v>4</v>
      </c>
      <c r="K45" s="4">
        <v>12545</v>
      </c>
      <c r="L45" s="4" t="s">
        <v>12</v>
      </c>
      <c r="M45" s="4" t="s">
        <v>74</v>
      </c>
      <c r="N45" s="4" t="s">
        <v>94</v>
      </c>
    </row>
    <row r="46" spans="1:14">
      <c r="A46" s="3">
        <v>45678</v>
      </c>
      <c r="B46" s="4">
        <v>303882</v>
      </c>
      <c r="C46" s="4">
        <v>58514828</v>
      </c>
      <c r="D46" s="4" t="s">
        <v>39</v>
      </c>
      <c r="E46" s="4">
        <v>198582</v>
      </c>
      <c r="F46" s="4" t="s">
        <v>72</v>
      </c>
      <c r="G46" s="4" t="s">
        <v>73</v>
      </c>
      <c r="H46" s="4">
        <v>1</v>
      </c>
      <c r="I46" s="4">
        <v>288</v>
      </c>
      <c r="J46" s="6">
        <f>20*H46</f>
        <v>20</v>
      </c>
      <c r="K46" s="4">
        <v>27998</v>
      </c>
      <c r="L46" s="4" t="s">
        <v>42</v>
      </c>
      <c r="M46" s="4" t="s">
        <v>74</v>
      </c>
      <c r="N46" s="4" t="s">
        <v>90</v>
      </c>
    </row>
    <row r="47" spans="1:14">
      <c r="A47" s="3">
        <v>45679</v>
      </c>
      <c r="B47" s="4">
        <v>111121</v>
      </c>
      <c r="C47" s="4">
        <v>58565545</v>
      </c>
      <c r="D47" s="4" t="s">
        <v>11</v>
      </c>
      <c r="E47" s="4">
        <v>23455</v>
      </c>
      <c r="F47" s="4" t="s">
        <v>72</v>
      </c>
      <c r="G47" s="4" t="s">
        <v>76</v>
      </c>
      <c r="H47" s="4">
        <v>1</v>
      </c>
      <c r="I47" s="4">
        <v>47</v>
      </c>
      <c r="J47" s="6">
        <f>4*H47</f>
        <v>4</v>
      </c>
      <c r="K47" s="4">
        <v>12545</v>
      </c>
      <c r="L47" s="4" t="s">
        <v>12</v>
      </c>
      <c r="M47" s="4" t="s">
        <v>74</v>
      </c>
      <c r="N47" s="4" t="s">
        <v>77</v>
      </c>
    </row>
    <row r="48" spans="1:14">
      <c r="A48" s="3">
        <v>45679</v>
      </c>
      <c r="B48" s="4">
        <v>111119</v>
      </c>
      <c r="C48" s="4">
        <v>58574567</v>
      </c>
      <c r="D48" s="4" t="s">
        <v>6</v>
      </c>
      <c r="E48" s="4">
        <v>23896</v>
      </c>
      <c r="F48" s="4" t="s">
        <v>72</v>
      </c>
      <c r="G48" s="4" t="s">
        <v>80</v>
      </c>
      <c r="H48" s="4">
        <v>0.2</v>
      </c>
      <c r="I48" s="4">
        <v>99</v>
      </c>
      <c r="J48" s="6">
        <f>35*H48</f>
        <v>7</v>
      </c>
      <c r="K48" s="4">
        <v>14490</v>
      </c>
      <c r="L48" s="4" t="s">
        <v>9</v>
      </c>
      <c r="M48" s="4" t="s">
        <v>74</v>
      </c>
      <c r="N48" s="4" t="s">
        <v>88</v>
      </c>
    </row>
    <row r="49" spans="1:14">
      <c r="A49" s="3">
        <v>45680</v>
      </c>
      <c r="B49" s="4">
        <v>126923</v>
      </c>
      <c r="C49" s="4">
        <v>58631731</v>
      </c>
      <c r="D49" s="4" t="s">
        <v>57</v>
      </c>
      <c r="E49" s="4">
        <v>23895</v>
      </c>
      <c r="F49" s="4" t="s">
        <v>72</v>
      </c>
      <c r="G49" s="4" t="s">
        <v>78</v>
      </c>
      <c r="H49" s="4">
        <v>1</v>
      </c>
      <c r="I49" s="4">
        <v>128</v>
      </c>
      <c r="J49" s="6">
        <f>H49*5</f>
        <v>5</v>
      </c>
      <c r="K49" s="4">
        <v>12420</v>
      </c>
      <c r="L49" s="4" t="s">
        <v>59</v>
      </c>
      <c r="M49" s="4" t="s">
        <v>74</v>
      </c>
      <c r="N49" s="4" t="s">
        <v>86</v>
      </c>
    </row>
    <row r="50" spans="1:14">
      <c r="A50" s="3">
        <v>45680</v>
      </c>
      <c r="B50" s="4">
        <v>111124</v>
      </c>
      <c r="C50" s="4">
        <v>58638429</v>
      </c>
      <c r="D50" s="4" t="s">
        <v>20</v>
      </c>
      <c r="E50" s="4">
        <v>118078</v>
      </c>
      <c r="F50" s="4" t="s">
        <v>82</v>
      </c>
      <c r="G50" s="4" t="s">
        <v>83</v>
      </c>
      <c r="H50" s="4">
        <v>1</v>
      </c>
      <c r="I50" s="4">
        <v>965</v>
      </c>
      <c r="J50" s="6">
        <f>H50*50</f>
        <v>50</v>
      </c>
      <c r="K50" s="4">
        <v>9609</v>
      </c>
      <c r="L50" s="4" t="s">
        <v>21</v>
      </c>
      <c r="M50" s="4" t="s">
        <v>74</v>
      </c>
      <c r="N50" s="4" t="s">
        <v>95</v>
      </c>
    </row>
    <row r="51" spans="1:14">
      <c r="A51" s="3">
        <v>45681</v>
      </c>
      <c r="B51" s="4">
        <v>126923</v>
      </c>
      <c r="C51" s="4">
        <v>58668688</v>
      </c>
      <c r="D51" s="4" t="s">
        <v>57</v>
      </c>
      <c r="E51" s="4">
        <v>118078</v>
      </c>
      <c r="F51" s="4" t="s">
        <v>82</v>
      </c>
      <c r="G51" s="4" t="s">
        <v>83</v>
      </c>
      <c r="H51" s="4">
        <v>1</v>
      </c>
      <c r="I51" s="4">
        <v>965</v>
      </c>
      <c r="J51" s="6">
        <f>H51*50</f>
        <v>50</v>
      </c>
      <c r="K51" s="4">
        <v>9533</v>
      </c>
      <c r="L51" s="4" t="s">
        <v>58</v>
      </c>
      <c r="M51" s="4" t="s">
        <v>74</v>
      </c>
      <c r="N51" s="4" t="s">
        <v>96</v>
      </c>
    </row>
    <row r="52" spans="1:14">
      <c r="A52" s="3">
        <v>45681</v>
      </c>
      <c r="B52" s="4">
        <v>126923</v>
      </c>
      <c r="C52" s="4">
        <v>58668894</v>
      </c>
      <c r="D52" s="4" t="s">
        <v>57</v>
      </c>
      <c r="E52" s="4">
        <v>23895</v>
      </c>
      <c r="F52" s="4" t="s">
        <v>72</v>
      </c>
      <c r="G52" s="4" t="s">
        <v>78</v>
      </c>
      <c r="H52" s="4">
        <v>1</v>
      </c>
      <c r="I52" s="4">
        <v>0.1</v>
      </c>
      <c r="J52" s="6">
        <f>H52*5</f>
        <v>5</v>
      </c>
      <c r="K52" s="4">
        <v>9533</v>
      </c>
      <c r="L52" s="4" t="s">
        <v>58</v>
      </c>
      <c r="M52" s="4" t="s">
        <v>74</v>
      </c>
      <c r="N52" s="4" t="s">
        <v>86</v>
      </c>
    </row>
    <row r="53" spans="1:14">
      <c r="A53" s="3">
        <v>45682</v>
      </c>
      <c r="B53" s="4">
        <v>126920</v>
      </c>
      <c r="C53" s="4">
        <v>58748622</v>
      </c>
      <c r="D53" s="4" t="s">
        <v>54</v>
      </c>
      <c r="E53" s="4">
        <v>23896</v>
      </c>
      <c r="F53" s="4" t="s">
        <v>72</v>
      </c>
      <c r="G53" s="4" t="s">
        <v>80</v>
      </c>
      <c r="H53" s="4">
        <v>1</v>
      </c>
      <c r="I53" s="4">
        <v>495</v>
      </c>
      <c r="J53" s="6">
        <f>35*H53</f>
        <v>35</v>
      </c>
      <c r="K53" s="4">
        <v>14756</v>
      </c>
      <c r="L53" s="4" t="s">
        <v>56</v>
      </c>
      <c r="M53" s="4" t="s">
        <v>74</v>
      </c>
      <c r="N53" s="4" t="s">
        <v>97</v>
      </c>
    </row>
    <row r="54" spans="1:14">
      <c r="A54" s="3">
        <v>45683</v>
      </c>
      <c r="B54" s="4">
        <v>126918</v>
      </c>
      <c r="C54" s="4">
        <v>58772023</v>
      </c>
      <c r="D54" s="4" t="s">
        <v>45</v>
      </c>
      <c r="E54" s="4">
        <v>23895</v>
      </c>
      <c r="F54" s="4" t="s">
        <v>72</v>
      </c>
      <c r="G54" s="4" t="s">
        <v>78</v>
      </c>
      <c r="H54" s="4">
        <v>1</v>
      </c>
      <c r="I54" s="4">
        <v>0</v>
      </c>
      <c r="J54" s="6"/>
      <c r="K54" s="4">
        <v>12913</v>
      </c>
      <c r="L54" s="4" t="s">
        <v>47</v>
      </c>
      <c r="M54" s="4" t="s">
        <v>74</v>
      </c>
      <c r="N54" s="4" t="s">
        <v>86</v>
      </c>
    </row>
    <row r="55" spans="1:14">
      <c r="A55" s="3">
        <v>45683</v>
      </c>
      <c r="B55" s="4">
        <v>126918</v>
      </c>
      <c r="C55" s="4">
        <v>58772023</v>
      </c>
      <c r="D55" s="4" t="s">
        <v>45</v>
      </c>
      <c r="E55" s="4">
        <v>118078</v>
      </c>
      <c r="F55" s="4" t="s">
        <v>82</v>
      </c>
      <c r="G55" s="4" t="s">
        <v>83</v>
      </c>
      <c r="H55" s="4">
        <v>1</v>
      </c>
      <c r="I55" s="4">
        <v>965</v>
      </c>
      <c r="J55" s="6">
        <f>H55*50</f>
        <v>50</v>
      </c>
      <c r="K55" s="4">
        <v>12913</v>
      </c>
      <c r="L55" s="4" t="s">
        <v>47</v>
      </c>
      <c r="M55" s="4" t="s">
        <v>74</v>
      </c>
      <c r="N55" s="4" t="s">
        <v>96</v>
      </c>
    </row>
    <row r="56" spans="1:14">
      <c r="A56" s="3">
        <v>45683</v>
      </c>
      <c r="B56" s="4">
        <v>126923</v>
      </c>
      <c r="C56" s="4">
        <v>58812080</v>
      </c>
      <c r="D56" s="4" t="s">
        <v>57</v>
      </c>
      <c r="E56" s="4">
        <v>23896</v>
      </c>
      <c r="F56" s="4" t="s">
        <v>72</v>
      </c>
      <c r="G56" s="4" t="s">
        <v>80</v>
      </c>
      <c r="H56" s="4">
        <v>1</v>
      </c>
      <c r="I56" s="4">
        <v>495</v>
      </c>
      <c r="J56" s="6">
        <f>35*H56</f>
        <v>35</v>
      </c>
      <c r="K56" s="4">
        <v>12420</v>
      </c>
      <c r="L56" s="4" t="s">
        <v>59</v>
      </c>
      <c r="M56" s="4" t="s">
        <v>74</v>
      </c>
      <c r="N56" s="4" t="s">
        <v>81</v>
      </c>
    </row>
    <row r="57" spans="1:14">
      <c r="A57" s="3">
        <v>45684</v>
      </c>
      <c r="B57" s="4">
        <v>126925</v>
      </c>
      <c r="C57" s="4">
        <v>58886424</v>
      </c>
      <c r="D57" s="4" t="s">
        <v>48</v>
      </c>
      <c r="E57" s="4">
        <v>23896</v>
      </c>
      <c r="F57" s="4" t="s">
        <v>72</v>
      </c>
      <c r="G57" s="4" t="s">
        <v>80</v>
      </c>
      <c r="H57" s="4">
        <v>1</v>
      </c>
      <c r="I57" s="4">
        <v>495</v>
      </c>
      <c r="J57" s="6">
        <f>35*H57</f>
        <v>35</v>
      </c>
      <c r="K57" s="4">
        <v>6324</v>
      </c>
      <c r="L57" s="4" t="s">
        <v>50</v>
      </c>
      <c r="M57" s="4" t="s">
        <v>74</v>
      </c>
      <c r="N57" s="4" t="s">
        <v>98</v>
      </c>
    </row>
    <row r="58" spans="1:14">
      <c r="A58" s="3">
        <v>45686</v>
      </c>
      <c r="B58" s="4">
        <v>126923</v>
      </c>
      <c r="C58" s="4">
        <v>58927941</v>
      </c>
      <c r="D58" s="4" t="s">
        <v>57</v>
      </c>
      <c r="E58" s="4">
        <v>23455</v>
      </c>
      <c r="F58" s="4" t="s">
        <v>72</v>
      </c>
      <c r="G58" s="4" t="s">
        <v>76</v>
      </c>
      <c r="H58" s="4">
        <v>1</v>
      </c>
      <c r="I58" s="4">
        <v>75</v>
      </c>
      <c r="J58" s="6">
        <f>4*H58</f>
        <v>4</v>
      </c>
      <c r="K58" s="4">
        <v>9533</v>
      </c>
      <c r="L58" s="4" t="s">
        <v>58</v>
      </c>
      <c r="M58" s="4" t="s">
        <v>74</v>
      </c>
      <c r="N58" s="4" t="s">
        <v>92</v>
      </c>
    </row>
    <row r="59" spans="1:14">
      <c r="A59" s="3">
        <v>45686</v>
      </c>
      <c r="B59" s="4">
        <v>303882</v>
      </c>
      <c r="C59" s="4">
        <v>58931030</v>
      </c>
      <c r="D59" s="4" t="s">
        <v>39</v>
      </c>
      <c r="E59" s="4">
        <v>23455</v>
      </c>
      <c r="F59" s="4" t="s">
        <v>72</v>
      </c>
      <c r="G59" s="4" t="s">
        <v>76</v>
      </c>
      <c r="H59" s="4">
        <v>1</v>
      </c>
      <c r="I59" s="4">
        <v>48</v>
      </c>
      <c r="J59" s="6">
        <f>4*H59</f>
        <v>4</v>
      </c>
      <c r="K59" s="4">
        <v>15308</v>
      </c>
      <c r="L59" s="4" t="s">
        <v>41</v>
      </c>
      <c r="M59" s="4" t="s">
        <v>74</v>
      </c>
      <c r="N59" s="4" t="s">
        <v>77</v>
      </c>
    </row>
    <row r="60" spans="1:14">
      <c r="A60" s="3">
        <v>45686</v>
      </c>
      <c r="B60" s="4">
        <v>110896</v>
      </c>
      <c r="C60" s="4">
        <v>58938784</v>
      </c>
      <c r="D60" s="4" t="s">
        <v>24</v>
      </c>
      <c r="E60" s="4">
        <v>23455</v>
      </c>
      <c r="F60" s="4" t="s">
        <v>72</v>
      </c>
      <c r="G60" s="4" t="s">
        <v>76</v>
      </c>
      <c r="H60" s="4">
        <v>1</v>
      </c>
      <c r="I60" s="4">
        <v>48.99</v>
      </c>
      <c r="J60" s="6">
        <f>4*H60</f>
        <v>4</v>
      </c>
      <c r="K60" s="4">
        <v>6594</v>
      </c>
      <c r="L60" s="4" t="s">
        <v>25</v>
      </c>
      <c r="M60" s="4" t="s">
        <v>74</v>
      </c>
      <c r="N60" s="4" t="s">
        <v>77</v>
      </c>
    </row>
    <row r="61" spans="1:14">
      <c r="A61" s="3">
        <v>45686</v>
      </c>
      <c r="B61" s="4">
        <v>110896</v>
      </c>
      <c r="C61" s="4">
        <v>58939975</v>
      </c>
      <c r="D61" s="4" t="s">
        <v>24</v>
      </c>
      <c r="E61" s="4">
        <v>23455</v>
      </c>
      <c r="F61" s="4" t="s">
        <v>72</v>
      </c>
      <c r="G61" s="4" t="s">
        <v>76</v>
      </c>
      <c r="H61" s="4">
        <v>1</v>
      </c>
      <c r="I61" s="4">
        <v>48</v>
      </c>
      <c r="J61" s="6">
        <f>4*H61</f>
        <v>4</v>
      </c>
      <c r="K61" s="4">
        <v>6594</v>
      </c>
      <c r="L61" s="4" t="s">
        <v>25</v>
      </c>
      <c r="M61" s="4" t="s">
        <v>74</v>
      </c>
      <c r="N61" s="4" t="s">
        <v>77</v>
      </c>
    </row>
    <row r="62" spans="1:14">
      <c r="A62" s="3">
        <v>45687</v>
      </c>
      <c r="B62" s="4">
        <v>110905</v>
      </c>
      <c r="C62" s="4">
        <v>58947099</v>
      </c>
      <c r="D62" s="4" t="s">
        <v>37</v>
      </c>
      <c r="E62" s="4">
        <v>118078</v>
      </c>
      <c r="F62" s="4" t="s">
        <v>82</v>
      </c>
      <c r="G62" s="4" t="s">
        <v>83</v>
      </c>
      <c r="H62" s="4">
        <v>1</v>
      </c>
      <c r="I62" s="4">
        <v>868.5</v>
      </c>
      <c r="J62" s="6">
        <f>H62*50</f>
        <v>50</v>
      </c>
      <c r="K62" s="4">
        <v>16222</v>
      </c>
      <c r="L62" s="4" t="s">
        <v>38</v>
      </c>
      <c r="M62" s="4" t="s">
        <v>74</v>
      </c>
      <c r="N62" s="4" t="s">
        <v>84</v>
      </c>
    </row>
    <row r="63" spans="1:14">
      <c r="A63" s="3">
        <v>45687</v>
      </c>
      <c r="B63" s="4">
        <v>111124</v>
      </c>
      <c r="C63" s="4">
        <v>58957068</v>
      </c>
      <c r="D63" s="4" t="s">
        <v>20</v>
      </c>
      <c r="E63" s="4">
        <v>23895</v>
      </c>
      <c r="F63" s="4" t="s">
        <v>72</v>
      </c>
      <c r="G63" s="4" t="s">
        <v>78</v>
      </c>
      <c r="H63" s="4">
        <v>1</v>
      </c>
      <c r="I63" s="4">
        <v>128</v>
      </c>
      <c r="J63" s="6">
        <f>H63*5</f>
        <v>5</v>
      </c>
      <c r="K63" s="4">
        <v>9609</v>
      </c>
      <c r="L63" s="4" t="s">
        <v>21</v>
      </c>
      <c r="M63" s="4" t="s">
        <v>74</v>
      </c>
      <c r="N63" s="4" t="s">
        <v>86</v>
      </c>
    </row>
    <row r="64" spans="1:14">
      <c r="A64" s="3">
        <v>45688</v>
      </c>
      <c r="B64" s="4">
        <v>303882</v>
      </c>
      <c r="C64" s="4">
        <v>58986903</v>
      </c>
      <c r="D64" s="4" t="s">
        <v>39</v>
      </c>
      <c r="E64" s="4">
        <v>23455</v>
      </c>
      <c r="F64" s="4" t="s">
        <v>72</v>
      </c>
      <c r="G64" s="4" t="s">
        <v>76</v>
      </c>
      <c r="H64" s="4">
        <v>1</v>
      </c>
      <c r="I64" s="4">
        <v>48</v>
      </c>
      <c r="J64" s="6">
        <f>4*H64</f>
        <v>4</v>
      </c>
      <c r="K64" s="4">
        <v>11494</v>
      </c>
      <c r="L64" s="4" t="s">
        <v>40</v>
      </c>
      <c r="M64" s="4" t="s">
        <v>74</v>
      </c>
      <c r="N64" s="4" t="s">
        <v>77</v>
      </c>
    </row>
    <row r="65" spans="1:14">
      <c r="A65" s="3">
        <v>45688</v>
      </c>
      <c r="B65" s="4">
        <v>110896</v>
      </c>
      <c r="C65" s="4">
        <v>59025390</v>
      </c>
      <c r="D65" s="4" t="s">
        <v>24</v>
      </c>
      <c r="E65" s="4">
        <v>23895</v>
      </c>
      <c r="F65" s="4" t="s">
        <v>72</v>
      </c>
      <c r="G65" s="4" t="s">
        <v>78</v>
      </c>
      <c r="H65" s="4">
        <v>1</v>
      </c>
      <c r="I65" s="4">
        <v>92.51</v>
      </c>
      <c r="J65" s="6">
        <f>H65*5</f>
        <v>5</v>
      </c>
      <c r="K65" s="4">
        <v>6594</v>
      </c>
      <c r="L65" s="4" t="s">
        <v>25</v>
      </c>
      <c r="M65" s="4" t="s">
        <v>74</v>
      </c>
      <c r="N65" s="4" t="s">
        <v>77</v>
      </c>
    </row>
  </sheetData>
  <autoFilter xmlns:etc="http://www.wps.cn/officeDocument/2017/etCustomData" ref="A1:W65" etc:filterBottomFollowUsedRange="0">
    <extLst/>
  </autoFilter>
  <sortState ref="A2:N65">
    <sortCondition ref="C2:C65"/>
  </sortState>
  <conditionalFormatting sqref="C$1:C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奖励汇总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2025-02-05T03:18:00Z</dcterms:created>
  <dcterms:modified xsi:type="dcterms:W3CDTF">2025-02-05T03:31:44Z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DDD86DB84A4442448FE1A300E875AD27_12</vt:lpwstr>
  </property>
</Properties>
</file>