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Sheet1!$A$3:$S$21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<sst xmlns="http://schemas.openxmlformats.org/spreadsheetml/2006/main" count="141" uniqueCount="80">
  <si>
    <t>价格调整</t>
  </si>
  <si>
    <t>申请部门：商品部                    申请人：陈露</t>
  </si>
  <si>
    <t>申报日期：2024年2月6日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</si>
  <si>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</si>
  <si>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</si>
  <si>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</si>
  <si>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</si>
  <si>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</si>
  <si>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</si>
  <si>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</si>
  <si>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</si>
  <si>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</si>
  <si>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</si>
  <si>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</si>
  <si>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调整零售价</t>
  </si>
  <si>
    <t>新会员价</t>
  </si>
  <si>
    <t>原毛利率</t>
  </si>
  <si>
    <t>调整后毛利率</t>
  </si>
  <si>
    <t>调整
额度</t>
  </si>
  <si>
    <t>调整原因</t>
  </si>
  <si>
    <t>预计调整时间</t>
  </si>
  <si>
    <t>调整门店
名称</t>
  </si>
  <si>
    <t>枯草杆菌二联活菌颗粒</t>
  </si>
  <si>
    <t>1gx10袋</t>
  </si>
  <si>
    <t>北京韩美药品有限公司</t>
  </si>
  <si>
    <t>盒</t>
  </si>
  <si>
    <t>供货价上涨</t>
  </si>
  <si>
    <t>2025.2.7</t>
  </si>
  <si>
    <t>所有门店</t>
  </si>
  <si>
    <t>氨溴特罗口服溶液</t>
  </si>
  <si>
    <t>100ml</t>
  </si>
  <si>
    <t>河北仁合益康药业有限公司</t>
  </si>
  <si>
    <t>瓶</t>
  </si>
  <si>
    <t>市场采价</t>
  </si>
  <si>
    <t>丁桂儿脐贴</t>
  </si>
  <si>
    <t>1.6gx5贴</t>
  </si>
  <si>
    <t>亚宝药业集团股份有限公司</t>
  </si>
  <si>
    <t>取消会员价</t>
  </si>
  <si>
    <t>甘桔冰梅片</t>
  </si>
  <si>
    <t>0.2gx18片x2板(糖衣片)</t>
  </si>
  <si>
    <t>重庆华森制药股份有限公司</t>
  </si>
  <si>
    <t>门店反馈</t>
  </si>
  <si>
    <t>消炎利胆片</t>
  </si>
  <si>
    <t>100片</t>
  </si>
  <si>
    <t>广东嘉应制药股份有限公司</t>
  </si>
  <si>
    <t>右美沙芬愈创甘油醚糖浆(含特制剂)</t>
  </si>
  <si>
    <t>150ml</t>
  </si>
  <si>
    <t>史达德药业（北京）有限公司</t>
  </si>
  <si>
    <t>60ml</t>
  </si>
  <si>
    <t>枯草杆菌二联活菌肠溶胶囊(美常安)</t>
  </si>
  <si>
    <t>250mgx10粒</t>
  </si>
  <si>
    <t>复方氨酚那敏颗粒(速效感冒)</t>
  </si>
  <si>
    <t>复方:50袋</t>
  </si>
  <si>
    <t>河北长天</t>
  </si>
  <si>
    <t>袋</t>
  </si>
  <si>
    <t>通宣理肺丸</t>
  </si>
  <si>
    <t>7gx9袋(每100丸重10g水蜜丸）</t>
  </si>
  <si>
    <t>太极集团四川绵阳制药有限公司</t>
  </si>
  <si>
    <t>秋水仙碱片</t>
  </si>
  <si>
    <t>云南植物药业有限公司</t>
  </si>
  <si>
    <t>0.5mgx20片</t>
  </si>
  <si>
    <t>西瓜霜润喉片</t>
  </si>
  <si>
    <t>0.6gx36片</t>
  </si>
  <si>
    <t>桂林三金药业股份有限公司</t>
  </si>
  <si>
    <t>玻璃酸钠滴眼液</t>
  </si>
  <si>
    <t>0.1%x10ml（OTC）</t>
  </si>
  <si>
    <t>URSAPHARM Arzneimittel GmbH</t>
  </si>
  <si>
    <t/>
  </si>
  <si>
    <t>复方氨酚烷胺胶囊(快克)</t>
  </si>
  <si>
    <t>16粒</t>
  </si>
  <si>
    <t>海南亚洲制药股份有限公司(原海南亚洲制药)</t>
  </si>
  <si>
    <t>恩替卡韦分散片(润众)</t>
  </si>
  <si>
    <t>0.5mgx7片</t>
  </si>
  <si>
    <t>正大天晴药业集团股份有限公司</t>
  </si>
  <si>
    <t>恩替卡韦分散片</t>
  </si>
  <si>
    <t>0.5mgx14片x2板</t>
  </si>
  <si>
    <t>备注：以上品种将在今天（2月7日）执行新零售价，请各门店注意更换价签，以免引起不必要的误会</t>
  </si>
  <si>
    <t>董事长：</t>
  </si>
  <si>
    <t>总经理：</t>
  </si>
  <si>
    <t>制表时间：2025年2月6日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</si>
</sst>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42">
    <font>
      <sz val="12"/>
      <color theme="1"/>
      <name val="等线"/>
      <charset val="134"/>
      <scheme val="minor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0"/>
      <name val="等线"/>
      <charset val="134"/>
      <scheme val="minor"/>
    </font>
    <font>
      <sz val="11"/>
      <name val="等线"/>
      <charset val="134"/>
    </font>
    <font>
      <sz val="10"/>
      <name val="等线"/>
      <charset val="134"/>
    </font>
    <font>
      <sz val="10"/>
      <name val="宋体"/>
      <charset val="134"/>
    </font>
    <font>
      <sz val="11"/>
      <color indexed="8"/>
      <name val="等线"/>
      <charset val="134"/>
      <scheme val="minor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000000"/>
      <name val="等线"/>
      <charset val="134"/>
    </font>
    <font>
      <sz val="10"/>
      <color rgb="FFFF0000"/>
      <name val="Arial"/>
      <charset val="134"/>
    </font>
    <font>
      <sz val="11"/>
      <color rgb="FF171A1D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5" borderId="5" applyNumberFormat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</xf>
    <xf numFmtId="177" fontId="2" fillId="0" borderId="1" xfId="0" applyNumberFormat="1" applyFont="1" applyBorder="1" applyAlignment="1" applyProtection="1">
      <alignment horizontal="center" vertical="center"/>
    </xf>
    <xf numFmtId="177" fontId="3" fillId="0" borderId="1" xfId="0" applyNumberFormat="1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</xf>
    <xf numFmtId="177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177" fontId="13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176" fontId="15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  <xf numFmtId="177" fontId="17" fillId="0" borderId="1" xfId="0" applyNumberFormat="1" applyFont="1" applyBorder="1" applyAlignment="1" applyProtection="1">
      <alignment horizontal="center" vertical="center"/>
    </xf>
    <xf numFmtId="178" fontId="4" fillId="0" borderId="1" xfId="0" applyNumberFormat="1" applyFont="1" applyBorder="1" applyAlignment="1" applyProtection="1">
      <alignment horizontal="center" vertical="center" wrapText="1"/>
    </xf>
    <xf numFmtId="176" fontId="18" fillId="0" borderId="1" xfId="0" applyNumberFormat="1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10" fontId="4" fillId="0" borderId="1" xfId="0" applyNumberFormat="1" applyFont="1" applyBorder="1" applyAlignment="1" applyProtection="1">
      <alignment horizontal="center" vertical="center" wrapText="1"/>
    </xf>
    <xf numFmtId="10" fontId="18" fillId="0" borderId="1" xfId="0" applyNumberFormat="1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</xf>
    <xf numFmtId="10" fontId="2" fillId="0" borderId="1" xfId="0" applyNumberFormat="1" applyFont="1" applyBorder="1" applyAlignment="1" applyProtection="1">
      <alignment horizontal="center" vertical="center" wrapText="1"/>
    </xf>
    <xf numFmtId="10" fontId="6" fillId="0" borderId="1" xfId="0" applyNumberFormat="1" applyFont="1" applyBorder="1" applyAlignment="1" applyProtection="1">
      <alignment horizontal="center" vertical="center" wrapText="1"/>
    </xf>
    <xf numFmtId="9" fontId="6" fillId="0" borderId="1" xfId="3" applyFont="1" applyBorder="1" applyAlignment="1" applyProtection="1">
      <alignment horizontal="center" vertical="center"/>
    </xf>
    <xf numFmtId="176" fontId="20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10" fontId="20" fillId="0" borderId="1" xfId="0" applyNumberFormat="1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21"/>
  <sheetViews>
    <sheetView tabSelected="1" workbookViewId="0">
      <selection activeCell="H8" sqref="H8"/>
    </sheetView>
  </sheetViews>
  <sheetFormatPr defaultColWidth="9" defaultRowHeight="13.5" customHeight="1"/>
  <cols>
    <col min="1" max="1" width="5.75" customWidth="1"/>
    <col min="13" max="13" width="10.875" customWidth="1"/>
  </cols>
  <sheetData>
    <row r="1" ht="33" customHeight="1" spans="1:19">
      <c r="A1" s="1" t="s">
        <v>0</v>
      </c>
      <c r="B1" s="1"/>
      <c r="C1" s="1"/>
      <c r="D1" s="1"/>
      <c r="E1" s="1"/>
      <c r="F1" s="1"/>
      <c r="G1" s="1"/>
      <c r="H1" s="2"/>
      <c r="I1" s="25"/>
      <c r="J1" s="1"/>
      <c r="K1" s="1"/>
      <c r="L1" s="26"/>
      <c r="M1" s="27"/>
      <c r="N1" s="1"/>
      <c r="O1" s="28"/>
      <c r="P1" s="1"/>
      <c r="Q1" s="1"/>
      <c r="R1" s="1"/>
      <c r="S1" s="1"/>
    </row>
    <row r="2" customHeight="1" spans="1:19">
      <c r="A2" s="3" t="s">
        <v>1</v>
      </c>
      <c r="B2" s="3"/>
      <c r="C2" s="3"/>
      <c r="D2" s="3"/>
      <c r="E2" s="3"/>
      <c r="F2" s="3"/>
      <c r="G2" s="4"/>
      <c r="H2" s="5"/>
      <c r="I2" s="4"/>
      <c r="J2" s="4"/>
      <c r="K2" s="4"/>
      <c r="L2" s="29" t="s">
        <v>2</v>
      </c>
      <c r="M2" s="3"/>
      <c r="N2" s="3"/>
      <c r="O2" s="30"/>
      <c r="P2" s="22"/>
      <c r="Q2" s="22"/>
      <c r="R2" s="22"/>
      <c r="S2" s="22"/>
    </row>
    <row r="3" ht="26.25" customHeight="1" spans="1:19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8" t="s">
        <v>10</v>
      </c>
      <c r="I3" s="31" t="s">
        <v>11</v>
      </c>
      <c r="J3" s="31" t="s">
        <v>12</v>
      </c>
      <c r="K3" s="31" t="s">
        <v>13</v>
      </c>
      <c r="L3" s="32" t="s">
        <v>14</v>
      </c>
      <c r="M3" s="33" t="s">
        <v>15</v>
      </c>
      <c r="N3" s="34" t="s">
        <v>16</v>
      </c>
      <c r="O3" s="35" t="s">
        <v>17</v>
      </c>
      <c r="P3" s="7" t="s">
        <v>18</v>
      </c>
      <c r="Q3" s="7" t="s">
        <v>19</v>
      </c>
      <c r="R3" s="7" t="s">
        <v>20</v>
      </c>
      <c r="S3" s="7" t="s">
        <v>21</v>
      </c>
    </row>
    <row r="4" ht="30" customHeight="1" spans="1:19">
      <c r="A4" s="6">
        <v>1</v>
      </c>
      <c r="B4" s="9">
        <v>6722</v>
      </c>
      <c r="C4" s="9" t="s">
        <v>22</v>
      </c>
      <c r="D4" s="9" t="s">
        <v>23</v>
      </c>
      <c r="E4" s="9" t="s">
        <v>24</v>
      </c>
      <c r="F4" s="10" t="s">
        <v>25</v>
      </c>
      <c r="G4" s="9">
        <v>19.58</v>
      </c>
      <c r="H4" s="11">
        <v>22</v>
      </c>
      <c r="I4" s="11">
        <v>23.5</v>
      </c>
      <c r="J4" s="10"/>
      <c r="K4" s="10"/>
      <c r="L4" s="36">
        <v>25.5</v>
      </c>
      <c r="M4" s="36"/>
      <c r="N4" s="37">
        <f>(I4-G4)/I4</f>
        <v>0.166808510638298</v>
      </c>
      <c r="O4" s="38">
        <f>(L4-G4)/L4</f>
        <v>0.232156862745098</v>
      </c>
      <c r="P4" s="7">
        <f>L4-I4</f>
        <v>2</v>
      </c>
      <c r="Q4" s="43" t="s">
        <v>26</v>
      </c>
      <c r="R4" s="10" t="s">
        <v>27</v>
      </c>
      <c r="S4" s="10" t="s">
        <v>28</v>
      </c>
    </row>
    <row r="5" ht="30" customHeight="1" spans="1:19">
      <c r="A5" s="6">
        <v>3</v>
      </c>
      <c r="B5" s="9">
        <v>227728</v>
      </c>
      <c r="C5" s="9" t="s">
        <v>29</v>
      </c>
      <c r="D5" s="9" t="s">
        <v>30</v>
      </c>
      <c r="E5" s="9" t="s">
        <v>31</v>
      </c>
      <c r="F5" s="10" t="s">
        <v>32</v>
      </c>
      <c r="G5" s="9">
        <v>5.36</v>
      </c>
      <c r="H5" s="9">
        <v>5.36</v>
      </c>
      <c r="I5" s="11">
        <v>19.8</v>
      </c>
      <c r="J5" s="10"/>
      <c r="K5" s="10"/>
      <c r="L5" s="36">
        <v>25</v>
      </c>
      <c r="M5" s="36"/>
      <c r="N5" s="37">
        <f t="shared" ref="N5:N19" si="0">(I5-G5)/I5</f>
        <v>0.729292929292929</v>
      </c>
      <c r="O5" s="38">
        <f t="shared" ref="O5:O17" si="1">(L5-G5)/L5</f>
        <v>0.7856</v>
      </c>
      <c r="P5" s="7">
        <f t="shared" ref="P5:P17" si="2">L5-I5</f>
        <v>5.2</v>
      </c>
      <c r="Q5" s="43" t="s">
        <v>33</v>
      </c>
      <c r="R5" s="10" t="s">
        <v>27</v>
      </c>
      <c r="S5" s="10" t="s">
        <v>28</v>
      </c>
    </row>
    <row r="6" ht="30" customHeight="1" spans="1:19">
      <c r="A6" s="6">
        <v>4</v>
      </c>
      <c r="B6" s="9">
        <v>152033</v>
      </c>
      <c r="C6" s="9" t="s">
        <v>34</v>
      </c>
      <c r="D6" s="9" t="s">
        <v>35</v>
      </c>
      <c r="E6" s="9" t="s">
        <v>36</v>
      </c>
      <c r="F6" s="9" t="s">
        <v>25</v>
      </c>
      <c r="G6" s="9">
        <v>29.29</v>
      </c>
      <c r="H6" s="12">
        <v>35.5</v>
      </c>
      <c r="I6" s="10">
        <v>40</v>
      </c>
      <c r="J6" s="9">
        <v>36.8</v>
      </c>
      <c r="K6" s="10"/>
      <c r="L6" s="10">
        <v>40</v>
      </c>
      <c r="M6" s="10" t="s">
        <v>37</v>
      </c>
      <c r="N6" s="37">
        <f t="shared" si="0"/>
        <v>0.26775</v>
      </c>
      <c r="O6" s="38">
        <f t="shared" si="1"/>
        <v>0.26775</v>
      </c>
      <c r="P6" s="7">
        <f t="shared" si="2"/>
        <v>0</v>
      </c>
      <c r="Q6" s="10" t="s">
        <v>26</v>
      </c>
      <c r="R6" s="10" t="s">
        <v>27</v>
      </c>
      <c r="S6" s="10" t="s">
        <v>28</v>
      </c>
    </row>
    <row r="7" ht="30" customHeight="1" spans="1:19">
      <c r="A7" s="6">
        <v>5</v>
      </c>
      <c r="B7" s="13">
        <v>81741</v>
      </c>
      <c r="C7" s="13" t="s">
        <v>38</v>
      </c>
      <c r="D7" s="13" t="s">
        <v>39</v>
      </c>
      <c r="E7" s="13" t="s">
        <v>40</v>
      </c>
      <c r="F7" s="9" t="s">
        <v>25</v>
      </c>
      <c r="G7" s="14">
        <v>30.87</v>
      </c>
      <c r="H7" s="14">
        <v>30.87</v>
      </c>
      <c r="I7" s="14">
        <v>36.5</v>
      </c>
      <c r="J7" s="14">
        <v>31.8</v>
      </c>
      <c r="K7" s="10"/>
      <c r="L7" s="14">
        <v>38</v>
      </c>
      <c r="M7" s="14">
        <v>36.5</v>
      </c>
      <c r="N7" s="37">
        <f t="shared" si="0"/>
        <v>0.154246575342466</v>
      </c>
      <c r="O7" s="38">
        <f t="shared" si="1"/>
        <v>0.187631578947368</v>
      </c>
      <c r="P7" s="7">
        <f t="shared" si="2"/>
        <v>1.5</v>
      </c>
      <c r="Q7" s="10" t="s">
        <v>41</v>
      </c>
      <c r="R7" s="10" t="s">
        <v>27</v>
      </c>
      <c r="S7" s="10" t="s">
        <v>28</v>
      </c>
    </row>
    <row r="8" ht="30" customHeight="1" spans="1:19">
      <c r="A8" s="6">
        <v>6</v>
      </c>
      <c r="B8" s="13">
        <v>31371</v>
      </c>
      <c r="C8" s="13" t="s">
        <v>42</v>
      </c>
      <c r="D8" s="13" t="s">
        <v>43</v>
      </c>
      <c r="E8" s="13" t="s">
        <v>44</v>
      </c>
      <c r="F8" s="9" t="s">
        <v>25</v>
      </c>
      <c r="G8" s="14">
        <v>5.14</v>
      </c>
      <c r="H8" s="14">
        <v>5.14</v>
      </c>
      <c r="I8" s="14">
        <v>6.5</v>
      </c>
      <c r="J8" s="14"/>
      <c r="K8" s="10"/>
      <c r="L8" s="14">
        <v>7</v>
      </c>
      <c r="M8" s="14"/>
      <c r="N8" s="37">
        <f t="shared" si="0"/>
        <v>0.209230769230769</v>
      </c>
      <c r="O8" s="38">
        <f t="shared" si="1"/>
        <v>0.265714285714286</v>
      </c>
      <c r="P8" s="7">
        <f t="shared" si="2"/>
        <v>0.5</v>
      </c>
      <c r="Q8" s="10" t="s">
        <v>41</v>
      </c>
      <c r="R8" s="10" t="s">
        <v>27</v>
      </c>
      <c r="S8" s="10" t="s">
        <v>28</v>
      </c>
    </row>
    <row r="9" ht="30" customHeight="1" spans="1:19">
      <c r="A9" s="6">
        <v>7</v>
      </c>
      <c r="B9" s="13">
        <v>194251</v>
      </c>
      <c r="C9" s="13" t="s">
        <v>45</v>
      </c>
      <c r="D9" s="13" t="s">
        <v>46</v>
      </c>
      <c r="E9" s="13" t="s">
        <v>47</v>
      </c>
      <c r="F9" s="9" t="s">
        <v>32</v>
      </c>
      <c r="G9" s="14">
        <v>28.82</v>
      </c>
      <c r="H9" s="14">
        <v>28.82</v>
      </c>
      <c r="I9" s="14">
        <v>35.8</v>
      </c>
      <c r="J9" s="14"/>
      <c r="K9" s="10"/>
      <c r="L9" s="14">
        <v>39.8</v>
      </c>
      <c r="M9" s="14"/>
      <c r="N9" s="37">
        <f t="shared" si="0"/>
        <v>0.194972067039106</v>
      </c>
      <c r="O9" s="38">
        <f t="shared" si="1"/>
        <v>0.275879396984925</v>
      </c>
      <c r="P9" s="7">
        <f t="shared" si="2"/>
        <v>4</v>
      </c>
      <c r="Q9" s="10" t="s">
        <v>41</v>
      </c>
      <c r="R9" s="10" t="s">
        <v>27</v>
      </c>
      <c r="S9" s="10" t="s">
        <v>28</v>
      </c>
    </row>
    <row r="10" ht="30" customHeight="1" spans="1:19">
      <c r="A10" s="6">
        <v>8</v>
      </c>
      <c r="B10" s="9">
        <v>34493</v>
      </c>
      <c r="C10" s="9" t="s">
        <v>29</v>
      </c>
      <c r="D10" s="9" t="s">
        <v>48</v>
      </c>
      <c r="E10" s="9" t="s">
        <v>24</v>
      </c>
      <c r="F10" s="9" t="s">
        <v>32</v>
      </c>
      <c r="G10" s="14">
        <v>22.16</v>
      </c>
      <c r="H10" s="14">
        <v>22.16</v>
      </c>
      <c r="I10" s="14">
        <v>28</v>
      </c>
      <c r="J10" s="14"/>
      <c r="K10" s="10"/>
      <c r="L10" s="14">
        <v>32</v>
      </c>
      <c r="M10" s="14"/>
      <c r="N10" s="37">
        <f t="shared" si="0"/>
        <v>0.208571428571429</v>
      </c>
      <c r="O10" s="38">
        <f t="shared" si="1"/>
        <v>0.3075</v>
      </c>
      <c r="P10" s="7">
        <f t="shared" si="2"/>
        <v>4</v>
      </c>
      <c r="Q10" s="10" t="s">
        <v>41</v>
      </c>
      <c r="R10" s="10" t="s">
        <v>27</v>
      </c>
      <c r="S10" s="10" t="s">
        <v>28</v>
      </c>
    </row>
    <row r="11" ht="30" customHeight="1" spans="1:19">
      <c r="A11" s="6">
        <v>9</v>
      </c>
      <c r="B11" s="9">
        <v>45748</v>
      </c>
      <c r="C11" s="9" t="s">
        <v>49</v>
      </c>
      <c r="D11" s="9" t="s">
        <v>50</v>
      </c>
      <c r="E11" s="9" t="s">
        <v>24</v>
      </c>
      <c r="F11" s="9" t="s">
        <v>25</v>
      </c>
      <c r="G11" s="14">
        <v>14.14</v>
      </c>
      <c r="H11" s="14">
        <v>14.14</v>
      </c>
      <c r="I11" s="14">
        <v>17.8</v>
      </c>
      <c r="J11" s="14"/>
      <c r="K11" s="10"/>
      <c r="L11" s="14">
        <v>21</v>
      </c>
      <c r="M11" s="14"/>
      <c r="N11" s="37">
        <f t="shared" si="0"/>
        <v>0.20561797752809</v>
      </c>
      <c r="O11" s="38">
        <f t="shared" si="1"/>
        <v>0.326666666666667</v>
      </c>
      <c r="P11" s="7">
        <f t="shared" si="2"/>
        <v>3.2</v>
      </c>
      <c r="Q11" s="10" t="s">
        <v>41</v>
      </c>
      <c r="R11" s="10" t="s">
        <v>27</v>
      </c>
      <c r="S11" s="10" t="s">
        <v>28</v>
      </c>
    </row>
    <row r="12" ht="30" customHeight="1" spans="1:19">
      <c r="A12" s="6">
        <v>10</v>
      </c>
      <c r="B12" s="9">
        <v>792</v>
      </c>
      <c r="C12" s="9" t="s">
        <v>51</v>
      </c>
      <c r="D12" s="9" t="s">
        <v>52</v>
      </c>
      <c r="E12" s="9" t="s">
        <v>53</v>
      </c>
      <c r="F12" s="9" t="s">
        <v>54</v>
      </c>
      <c r="G12" s="14">
        <v>15.59</v>
      </c>
      <c r="H12" s="14">
        <v>15.59</v>
      </c>
      <c r="I12" s="14">
        <v>21.9</v>
      </c>
      <c r="J12" s="14">
        <v>18.6</v>
      </c>
      <c r="K12" s="10"/>
      <c r="L12" s="14">
        <v>21.5</v>
      </c>
      <c r="M12" s="14" t="s">
        <v>37</v>
      </c>
      <c r="N12" s="37">
        <f t="shared" si="0"/>
        <v>0.288127853881278</v>
      </c>
      <c r="O12" s="38">
        <f t="shared" si="1"/>
        <v>0.274883720930233</v>
      </c>
      <c r="P12" s="7">
        <f t="shared" si="2"/>
        <v>-0.399999999999999</v>
      </c>
      <c r="Q12" s="10" t="s">
        <v>41</v>
      </c>
      <c r="R12" s="10" t="s">
        <v>27</v>
      </c>
      <c r="S12" s="10" t="s">
        <v>28</v>
      </c>
    </row>
    <row r="13" ht="30" customHeight="1" spans="1:19">
      <c r="A13" s="6">
        <v>11</v>
      </c>
      <c r="B13" s="15">
        <v>190079</v>
      </c>
      <c r="C13" s="15" t="s">
        <v>55</v>
      </c>
      <c r="D13" s="15" t="s">
        <v>56</v>
      </c>
      <c r="E13" s="15" t="s">
        <v>57</v>
      </c>
      <c r="F13" s="9" t="s">
        <v>25</v>
      </c>
      <c r="G13" s="9">
        <v>11.2</v>
      </c>
      <c r="H13" s="9">
        <v>11.2</v>
      </c>
      <c r="I13" s="9">
        <v>28</v>
      </c>
      <c r="J13" s="9">
        <v>19.8</v>
      </c>
      <c r="K13" s="10"/>
      <c r="L13" s="14">
        <v>25</v>
      </c>
      <c r="M13" s="14">
        <v>22.5</v>
      </c>
      <c r="N13" s="37">
        <f t="shared" si="0"/>
        <v>0.6</v>
      </c>
      <c r="O13" s="38">
        <f t="shared" si="1"/>
        <v>0.552</v>
      </c>
      <c r="P13" s="7">
        <f t="shared" si="2"/>
        <v>-3</v>
      </c>
      <c r="Q13" s="10" t="s">
        <v>41</v>
      </c>
      <c r="R13" s="10" t="s">
        <v>27</v>
      </c>
      <c r="S13" s="10" t="s">
        <v>28</v>
      </c>
    </row>
    <row r="14" ht="30" customHeight="1" spans="1:19">
      <c r="A14" s="6">
        <v>12</v>
      </c>
      <c r="B14" s="9">
        <v>3112</v>
      </c>
      <c r="C14" s="9" t="s">
        <v>58</v>
      </c>
      <c r="D14" s="9" t="s">
        <v>59</v>
      </c>
      <c r="E14" s="9" t="s">
        <v>60</v>
      </c>
      <c r="F14" s="9" t="s">
        <v>25</v>
      </c>
      <c r="G14" s="9">
        <v>3.94</v>
      </c>
      <c r="H14" s="9">
        <v>3.94</v>
      </c>
      <c r="I14" s="9">
        <v>6</v>
      </c>
      <c r="J14" s="9"/>
      <c r="K14" s="10"/>
      <c r="L14" s="14">
        <v>6.8</v>
      </c>
      <c r="M14" s="14"/>
      <c r="N14" s="37">
        <f t="shared" si="0"/>
        <v>0.343333333333333</v>
      </c>
      <c r="O14" s="38">
        <f t="shared" si="1"/>
        <v>0.420588235294118</v>
      </c>
      <c r="P14" s="7">
        <f t="shared" si="2"/>
        <v>0.8</v>
      </c>
      <c r="Q14" s="10" t="s">
        <v>41</v>
      </c>
      <c r="R14" s="10" t="s">
        <v>27</v>
      </c>
      <c r="S14" s="10" t="s">
        <v>28</v>
      </c>
    </row>
    <row r="15" ht="30" customHeight="1" spans="1:19">
      <c r="A15" s="6">
        <v>13</v>
      </c>
      <c r="B15" s="9">
        <v>180172</v>
      </c>
      <c r="C15" s="9" t="s">
        <v>61</v>
      </c>
      <c r="D15" s="9" t="s">
        <v>62</v>
      </c>
      <c r="E15" s="9" t="s">
        <v>63</v>
      </c>
      <c r="F15" s="9" t="s">
        <v>25</v>
      </c>
      <c r="G15" s="9">
        <v>6.73</v>
      </c>
      <c r="H15" s="9">
        <v>6.73</v>
      </c>
      <c r="I15" s="9">
        <v>15</v>
      </c>
      <c r="J15" s="9">
        <v>7.8</v>
      </c>
      <c r="K15" s="10"/>
      <c r="L15" s="14">
        <v>12</v>
      </c>
      <c r="M15" s="14">
        <v>8.5</v>
      </c>
      <c r="N15" s="37">
        <f t="shared" si="0"/>
        <v>0.551333333333333</v>
      </c>
      <c r="O15" s="38">
        <f t="shared" si="1"/>
        <v>0.439166666666667</v>
      </c>
      <c r="P15" s="7">
        <f t="shared" si="2"/>
        <v>-3</v>
      </c>
      <c r="Q15" s="10" t="s">
        <v>41</v>
      </c>
      <c r="R15" s="10" t="s">
        <v>27</v>
      </c>
      <c r="S15" s="10" t="s">
        <v>28</v>
      </c>
    </row>
    <row r="16" ht="30" customHeight="1" spans="1:19">
      <c r="A16" s="6">
        <v>14</v>
      </c>
      <c r="B16" s="9">
        <v>163456</v>
      </c>
      <c r="C16" s="9" t="s">
        <v>64</v>
      </c>
      <c r="D16" s="9" t="s">
        <v>65</v>
      </c>
      <c r="E16" s="9" t="s">
        <v>66</v>
      </c>
      <c r="F16" s="9" t="s">
        <v>25</v>
      </c>
      <c r="G16" s="9">
        <v>68.51</v>
      </c>
      <c r="H16" s="9">
        <v>68.51</v>
      </c>
      <c r="I16" s="9">
        <v>72.5</v>
      </c>
      <c r="J16" s="9" t="s">
        <v>67</v>
      </c>
      <c r="K16" s="10"/>
      <c r="L16" s="14">
        <v>75</v>
      </c>
      <c r="M16" s="14"/>
      <c r="N16" s="37">
        <f t="shared" si="0"/>
        <v>0.0550344827586206</v>
      </c>
      <c r="O16" s="38">
        <f t="shared" si="1"/>
        <v>0.0865333333333333</v>
      </c>
      <c r="P16" s="7">
        <f t="shared" si="2"/>
        <v>2.5</v>
      </c>
      <c r="Q16" s="10" t="s">
        <v>33</v>
      </c>
      <c r="R16" s="10" t="s">
        <v>27</v>
      </c>
      <c r="S16" s="10" t="s">
        <v>28</v>
      </c>
    </row>
    <row r="17" ht="30" customHeight="1" spans="1:19">
      <c r="A17" s="6">
        <v>15</v>
      </c>
      <c r="B17" s="9">
        <v>118357</v>
      </c>
      <c r="C17" s="9" t="s">
        <v>68</v>
      </c>
      <c r="D17" s="9" t="s">
        <v>69</v>
      </c>
      <c r="E17" s="9" t="s">
        <v>70</v>
      </c>
      <c r="F17" s="9" t="s">
        <v>25</v>
      </c>
      <c r="G17" s="16">
        <v>8.4</v>
      </c>
      <c r="H17" s="16">
        <v>8.4</v>
      </c>
      <c r="I17" s="9">
        <v>24</v>
      </c>
      <c r="J17" s="9">
        <v>19.8</v>
      </c>
      <c r="K17" s="10"/>
      <c r="L17" s="14">
        <v>25</v>
      </c>
      <c r="M17" s="14">
        <v>23</v>
      </c>
      <c r="N17" s="37">
        <f t="shared" si="0"/>
        <v>0.65</v>
      </c>
      <c r="O17" s="38">
        <f t="shared" si="1"/>
        <v>0.664</v>
      </c>
      <c r="P17" s="7">
        <f t="shared" si="2"/>
        <v>1</v>
      </c>
      <c r="Q17" s="10" t="s">
        <v>33</v>
      </c>
      <c r="R17" s="10" t="s">
        <v>27</v>
      </c>
      <c r="S17" s="10" t="s">
        <v>28</v>
      </c>
    </row>
    <row r="18" ht="40" customHeight="1" spans="1:19">
      <c r="A18" s="6">
        <v>16</v>
      </c>
      <c r="B18" s="17">
        <v>77860</v>
      </c>
      <c r="C18" s="18" t="s">
        <v>71</v>
      </c>
      <c r="D18" s="18" t="s">
        <v>72</v>
      </c>
      <c r="E18" s="18" t="s">
        <v>73</v>
      </c>
      <c r="F18" s="10" t="s">
        <v>25</v>
      </c>
      <c r="G18" s="17">
        <v>41.7</v>
      </c>
      <c r="H18" s="17">
        <v>41.7</v>
      </c>
      <c r="I18" s="17">
        <v>43.34</v>
      </c>
      <c r="J18" s="10"/>
      <c r="K18" s="10"/>
      <c r="L18" s="36">
        <v>58</v>
      </c>
      <c r="M18" s="36">
        <v>55.2</v>
      </c>
      <c r="N18" s="37">
        <f t="shared" si="0"/>
        <v>0.0378403322565759</v>
      </c>
      <c r="O18" s="38">
        <f>(M18-H18)/M18</f>
        <v>0.244565217391304</v>
      </c>
      <c r="P18" s="7">
        <f>M18-I18</f>
        <v>11.86</v>
      </c>
      <c r="Q18" s="43" t="s">
        <v>33</v>
      </c>
      <c r="R18" s="10" t="s">
        <v>27</v>
      </c>
      <c r="S18" s="10" t="s">
        <v>28</v>
      </c>
    </row>
    <row r="19" ht="40" customHeight="1" spans="1:19">
      <c r="A19" s="6">
        <v>17</v>
      </c>
      <c r="B19" s="17">
        <v>158376</v>
      </c>
      <c r="C19" s="18" t="s">
        <v>74</v>
      </c>
      <c r="D19" s="18" t="s">
        <v>75</v>
      </c>
      <c r="E19" s="18" t="s">
        <v>73</v>
      </c>
      <c r="F19" s="10" t="s">
        <v>25</v>
      </c>
      <c r="G19" s="17">
        <v>157.72</v>
      </c>
      <c r="H19" s="17">
        <v>157.72</v>
      </c>
      <c r="I19" s="17">
        <v>206</v>
      </c>
      <c r="J19" s="19"/>
      <c r="K19" s="19"/>
      <c r="L19" s="19">
        <v>208</v>
      </c>
      <c r="M19" s="19"/>
      <c r="N19" s="39">
        <f t="shared" si="0"/>
        <v>0.234368932038835</v>
      </c>
      <c r="O19" s="39">
        <f>(L19-H19)/L19</f>
        <v>0.241730769230769</v>
      </c>
      <c r="P19" s="19">
        <f>L19-I19</f>
        <v>2</v>
      </c>
      <c r="Q19" s="43" t="s">
        <v>33</v>
      </c>
      <c r="R19" s="10" t="s">
        <v>27</v>
      </c>
      <c r="S19" s="10" t="s">
        <v>28</v>
      </c>
    </row>
    <row r="20" ht="40" customHeight="1" spans="1:19">
      <c r="A20" s="6" t="s">
        <v>76</v>
      </c>
      <c r="B20" s="6"/>
      <c r="C20" s="6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ht="51.75" customHeight="1" spans="1:19">
      <c r="A21" s="20"/>
      <c r="B21" s="21" t="s">
        <v>77</v>
      </c>
      <c r="C21" s="22"/>
      <c r="D21" s="21" t="s">
        <v>78</v>
      </c>
      <c r="E21" s="19"/>
      <c r="F21" s="23"/>
      <c r="G21" s="23"/>
      <c r="H21" s="24"/>
      <c r="I21" s="23"/>
      <c r="J21" s="23"/>
      <c r="K21" s="19"/>
      <c r="L21" s="40"/>
      <c r="M21" s="41"/>
      <c r="N21" s="21"/>
      <c r="O21" s="42"/>
      <c r="P21" s="21"/>
      <c r="Q21" s="44"/>
      <c r="R21" s="7" t="s">
        <v>79</v>
      </c>
      <c r="S21" s="21"/>
    </row>
  </sheetData>
  <mergeCells count="7">
    <mergeCell ref="A1:S1"/>
    <mergeCell ref="A2:E2"/>
    <mergeCell ref="F2:J2"/>
    <mergeCell ref="L2:O2"/>
    <mergeCell ref="P2:S2"/>
    <mergeCell ref="A20:C20"/>
    <mergeCell ref="D20:S20"/>
  </mergeCells>
  <pageMargins left="0.7" right="0.7" top="0.75" bottom="0.75" header="0.3" footer="0.3"/>
  <pageSetup paperSize="9" scale="72" orientation="landscape"/>
  <headerFooter/>
  <ignoredErrors>
    <ignoredError sqref="P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"/>
  <sheetViews>
    <sheetView workbookViewId="0">
      <selection activeCell="L29" sqref="L29"/>
    </sheetView>
  </sheetViews>
  <sheetFormatPr defaultColWidth="9" defaultRowHeight="13.5" customHeight="1"/>
  <cols>
    <col min="1" max="1" width="5.125" customWidth="1"/>
    <col min="6" max="17" width="8" customWidth="1"/>
    <col min="18" max="18" width="10.125" customWidth="1"/>
    <col min="19" max="19" width="8" customWidth="1"/>
  </cols>
  <sheetData/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2025-02-07T01:22:09Z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671F8541D1FD4A1FB0C650D9C9FAE39C_12</vt:lpwstr>
  </property>
  <property fmtid="{D5CDD505-2E9C-101B-9397-08002B2CF9AE}" pid="3" name="KSOProductBuildVer">
    <vt:lpwstr>2052-12.1.0.19770</vt:lpwstr>
  </property>
</Properties>
</file>