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<sst xmlns="http://schemas.openxmlformats.org/spreadsheetml/2006/main" count="55" uniqueCount="43">
  <si>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价格调整</t>
  </si>
  <si>
    <t>申请部门：商品部                      申请人：陈露</t>
  </si>
  <si>
    <t>申报日期：2024年1月15日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</si>
  <si>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</si>
  <si>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</si>
  <si>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</si>
  <si>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</si>
  <si>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</si>
  <si>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</si>
  <si>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</si>
  <si>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</si>
  <si>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</si>
  <si>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</si>
  <si>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</si>
  <si>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</si>
  <si>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</si>
  <si>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</si>
  <si>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</si>
  <si>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</si>
  <si>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</si>
  <si>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</si>
  <si>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</si>
  <si>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宣肺止嗽合剂</t>
  </si>
  <si>
    <t>120ml</t>
  </si>
  <si>
    <t>甘肃普安制药股份有限公司</t>
  </si>
  <si>
    <t>瓶</t>
  </si>
  <si>
    <t>品种价格不合理</t>
  </si>
  <si>
    <t>2025.1.15</t>
  </si>
  <si>
    <t>所有门店</t>
  </si>
  <si>
    <t>20mlx6支</t>
  </si>
  <si>
    <t>盒</t>
  </si>
  <si>
    <t>聚乙二醇洛塞那肽注射液</t>
  </si>
  <si>
    <t>0.5ml：0.2mg</t>
  </si>
  <si>
    <t>江苏豪森药业集团有限公司</t>
  </si>
  <si>
    <t>131.9（暂不确定）</t>
  </si>
  <si>
    <t>国谈品种调价</t>
  </si>
  <si>
    <t>利马前列素片</t>
  </si>
  <si>
    <t>5μgx10片/袋</t>
  </si>
  <si>
    <t>北京泰德制药股份有限公司</t>
  </si>
  <si>
    <t>备注：以上品种将在今天（1月15日）执行新零售价，请各门店注意更换价签，以免引起不必要的误会</t>
  </si>
  <si>
    <t>董事长：</t>
  </si>
  <si>
    <t>总经理：</t>
  </si>
  <si>
    <t>制表时间：2024年1月15日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</si>
</sst>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7" fontId="12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10" fontId="13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9" fontId="7" fillId="0" borderId="1" xfId="3" applyFont="1" applyBorder="1" applyAlignment="1" applyProtection="1">
      <alignment horizontal="left" vertical="center"/>
    </xf>
    <xf numFmtId="9" fontId="7" fillId="0" borderId="1" xfId="3" applyNumberFormat="1" applyFont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10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C5" sqref="C5"/>
    </sheetView>
  </sheetViews>
  <sheetFormatPr defaultColWidth="9" defaultRowHeight="13.5"/>
  <sheetData>
    <row r="1" s="1" customFormat="1" ht="27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19"/>
      <c r="J1" s="2"/>
      <c r="K1" s="2"/>
      <c r="L1" s="20"/>
      <c r="M1" s="21"/>
      <c r="N1" s="2"/>
      <c r="O1" s="22"/>
      <c r="P1" s="2"/>
      <c r="Q1" s="2"/>
      <c r="R1" s="2"/>
      <c r="S1" s="2"/>
    </row>
    <row r="2" s="1" customFormat="1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3" t="s">
        <v>2</v>
      </c>
      <c r="M2" s="4"/>
      <c r="N2" s="4"/>
      <c r="O2" s="24"/>
      <c r="P2" s="16"/>
      <c r="Q2" s="16"/>
      <c r="R2" s="16"/>
      <c r="S2" s="16"/>
    </row>
    <row r="3" s="1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5" t="s">
        <v>11</v>
      </c>
      <c r="J3" s="25" t="s">
        <v>12</v>
      </c>
      <c r="K3" s="25" t="s">
        <v>13</v>
      </c>
      <c r="L3" s="26" t="s">
        <v>14</v>
      </c>
      <c r="M3" s="27" t="s">
        <v>15</v>
      </c>
      <c r="N3" s="28" t="s">
        <v>16</v>
      </c>
      <c r="O3" s="29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39" customHeight="1" spans="1:19">
      <c r="A4" s="7">
        <v>1</v>
      </c>
      <c r="B4" s="10">
        <v>181452</v>
      </c>
      <c r="C4" s="11" t="s">
        <v>22</v>
      </c>
      <c r="D4" s="11" t="s">
        <v>23</v>
      </c>
      <c r="E4" s="11" t="s">
        <v>24</v>
      </c>
      <c r="F4" s="10" t="s">
        <v>25</v>
      </c>
      <c r="G4" s="10">
        <v>30.3</v>
      </c>
      <c r="H4" s="10">
        <v>30.3</v>
      </c>
      <c r="I4" s="12">
        <v>31.5</v>
      </c>
      <c r="J4" s="12"/>
      <c r="K4" s="13"/>
      <c r="L4" s="13">
        <v>42.5</v>
      </c>
      <c r="M4" s="13">
        <v>39.8</v>
      </c>
      <c r="N4" s="30">
        <f t="shared" ref="N4:N7" si="0">(I4-G4)/I4</f>
        <v>0.0380952380952381</v>
      </c>
      <c r="O4" s="31">
        <f>(M4-H4)/M4</f>
        <v>0.238693467336683</v>
      </c>
      <c r="P4" s="13">
        <f t="shared" ref="P4:P7" si="1">L4-I4</f>
        <v>11</v>
      </c>
      <c r="Q4" s="36" t="s">
        <v>26</v>
      </c>
      <c r="R4" s="36" t="s">
        <v>27</v>
      </c>
      <c r="S4" s="37" t="s">
        <v>28</v>
      </c>
    </row>
    <row r="5" s="1" customFormat="1" ht="39" customHeight="1" spans="1:19">
      <c r="A5" s="7">
        <v>2</v>
      </c>
      <c r="B5" s="10">
        <v>181451</v>
      </c>
      <c r="C5" s="11" t="s">
        <v>22</v>
      </c>
      <c r="D5" s="11" t="s">
        <v>29</v>
      </c>
      <c r="E5" s="11" t="s">
        <v>24</v>
      </c>
      <c r="F5" s="10" t="s">
        <v>30</v>
      </c>
      <c r="G5" s="10">
        <v>30.3</v>
      </c>
      <c r="H5" s="10">
        <v>30.3</v>
      </c>
      <c r="I5" s="10">
        <v>42.8</v>
      </c>
      <c r="J5" s="12"/>
      <c r="K5" s="13"/>
      <c r="L5" s="13">
        <v>42.5</v>
      </c>
      <c r="M5" s="13">
        <v>39.8</v>
      </c>
      <c r="N5" s="30">
        <f t="shared" si="0"/>
        <v>0.292056074766355</v>
      </c>
      <c r="O5" s="31">
        <f>(M5-H5)/M5</f>
        <v>0.238693467336683</v>
      </c>
      <c r="P5" s="13">
        <f>M5-I5</f>
        <v>-3</v>
      </c>
      <c r="Q5" s="36" t="s">
        <v>26</v>
      </c>
      <c r="R5" s="36" t="s">
        <v>27</v>
      </c>
      <c r="S5" s="37" t="s">
        <v>28</v>
      </c>
    </row>
    <row r="6" s="1" customFormat="1" ht="39" customHeight="1" spans="1:19">
      <c r="A6" s="7">
        <v>3</v>
      </c>
      <c r="B6" s="11">
        <v>187903</v>
      </c>
      <c r="C6" s="11" t="s">
        <v>31</v>
      </c>
      <c r="D6" s="11" t="s">
        <v>32</v>
      </c>
      <c r="E6" s="11" t="s">
        <v>33</v>
      </c>
      <c r="F6" s="12" t="s">
        <v>30</v>
      </c>
      <c r="G6" s="10">
        <v>179.24</v>
      </c>
      <c r="H6" s="11" t="s">
        <v>34</v>
      </c>
      <c r="I6" s="10">
        <v>187</v>
      </c>
      <c r="J6" s="12"/>
      <c r="K6" s="13"/>
      <c r="L6" s="13">
        <v>139</v>
      </c>
      <c r="M6" s="13"/>
      <c r="N6" s="30">
        <f t="shared" si="0"/>
        <v>0.0414973262032085</v>
      </c>
      <c r="O6" s="32">
        <v>0.05</v>
      </c>
      <c r="P6" s="13">
        <f t="shared" si="1"/>
        <v>-48</v>
      </c>
      <c r="Q6" s="36" t="s">
        <v>35</v>
      </c>
      <c r="R6" s="36" t="s">
        <v>27</v>
      </c>
      <c r="S6" s="37" t="s">
        <v>28</v>
      </c>
    </row>
    <row r="7" s="1" customFormat="1" ht="39" customHeight="1" spans="1:19">
      <c r="A7" s="7">
        <v>4</v>
      </c>
      <c r="B7" s="11">
        <v>2505136</v>
      </c>
      <c r="C7" s="11" t="s">
        <v>36</v>
      </c>
      <c r="D7" s="11" t="s">
        <v>37</v>
      </c>
      <c r="E7" s="11" t="s">
        <v>38</v>
      </c>
      <c r="F7" s="12" t="s">
        <v>30</v>
      </c>
      <c r="G7" s="10">
        <v>324.32</v>
      </c>
      <c r="H7" s="12">
        <v>161.2</v>
      </c>
      <c r="I7" s="10">
        <v>338</v>
      </c>
      <c r="J7" s="12"/>
      <c r="K7" s="13"/>
      <c r="L7" s="13">
        <v>168</v>
      </c>
      <c r="M7" s="13"/>
      <c r="N7" s="30">
        <f t="shared" si="0"/>
        <v>0.0404733727810651</v>
      </c>
      <c r="O7" s="32">
        <f>(L7-H7)/L7</f>
        <v>0.0404761904761905</v>
      </c>
      <c r="P7" s="13">
        <f t="shared" si="1"/>
        <v>-170</v>
      </c>
      <c r="Q7" s="36" t="s">
        <v>35</v>
      </c>
      <c r="R7" s="36" t="s">
        <v>27</v>
      </c>
      <c r="S7" s="37" t="s">
        <v>28</v>
      </c>
    </row>
    <row r="8" s="1" customFormat="1" ht="39" customHeight="1" spans="1:19">
      <c r="A8" s="7" t="s">
        <v>39</v>
      </c>
      <c r="B8" s="7"/>
      <c r="C8" s="7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="1" customFormat="1" ht="37" customHeight="1" spans="1:19">
      <c r="A9" s="14"/>
      <c r="B9" s="15" t="s">
        <v>40</v>
      </c>
      <c r="C9" s="16"/>
      <c r="D9" s="15" t="s">
        <v>41</v>
      </c>
      <c r="E9" s="13"/>
      <c r="F9" s="17"/>
      <c r="G9" s="17"/>
      <c r="H9" s="18"/>
      <c r="I9" s="17"/>
      <c r="J9" s="17"/>
      <c r="K9" s="13"/>
      <c r="L9" s="33"/>
      <c r="M9" s="34"/>
      <c r="N9" s="15"/>
      <c r="O9" s="35"/>
      <c r="P9" s="15"/>
      <c r="Q9" s="38"/>
      <c r="R9" s="8" t="s">
        <v>42</v>
      </c>
      <c r="S9" s="15"/>
    </row>
  </sheetData>
  <mergeCells count="7">
    <mergeCell ref="A1:S1"/>
    <mergeCell ref="A2:E2"/>
    <mergeCell ref="F2:J2"/>
    <mergeCell ref="L2:O2"/>
    <mergeCell ref="P2:S2"/>
    <mergeCell ref="A8:C8"/>
    <mergeCell ref="D8:S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2025-01-15T10:19:46Z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2EBF020C9107489590E606675B512CDA_12</vt:lpwstr>
  </property>
</Properties>
</file>