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Sheet1!$A$3:$T$33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<sst xmlns="http://schemas.openxmlformats.org/spreadsheetml/2006/main" count="251" uniqueCount="113">
  <si>
    <t>价格调整申请表</t>
  </si>
  <si>
    <t>申请部门：商品部                              申请人：陈露</t>
  </si>
  <si>
    <t>申报日期：2024年9月13日</t>
  </si>
  <si>
    <t>序号</t>
  </si>
  <si>
    <t>货品ID</t>
  </si>
  <si>
    <t>品名</t>
  </si>
  <si>
    <t>规格</t>
  </si>
  <si>
    <t>产地</t>
  </si>
  <si>
    <t>单位</t>
  </si>
  <si>
    <t>原进价</t>
  </si>
  <si>
    <t>新进价</t>
  </si>
  <si>
    <t>原零
售价</t>
  </si>
  <si>
    <t>原会员价</t>
  </si>
  <si>
    <t>原最低限价</t>
  </si>
  <si>
    <t>调整
零售价</t>
  </si>
  <si>
    <t>新会员价</t>
  </si>
  <si>
    <t>原毛
利率</t>
  </si>
  <si>
    <t>调整后毛利率</t>
  </si>
  <si>
    <t>调整
额度</t>
  </si>
  <si>
    <t>调整原因</t>
  </si>
  <si>
    <t>预计调整时间</t>
  </si>
  <si>
    <t>调整门店
名称</t>
  </si>
  <si>
    <t>品类负责人</t>
  </si>
  <si>
    <t>复方益母草膏</t>
  </si>
  <si>
    <t>100g</t>
  </si>
  <si>
    <t>北京同仁堂科技发展股份有限公司制药厂</t>
  </si>
  <si>
    <t>瓶</t>
  </si>
  <si>
    <t>供货价上涨</t>
  </si>
  <si>
    <t>2024.9.13</t>
  </si>
  <si>
    <t>所有门店</t>
  </si>
  <si>
    <t>吴洪瑶</t>
  </si>
  <si>
    <t>少林跌打止痛膏</t>
  </si>
  <si>
    <t>7cmx10cmx8贴</t>
  </si>
  <si>
    <t>国药集团德众（佛山）药业有限公司</t>
  </si>
  <si>
    <t>盒</t>
  </si>
  <si>
    <t>门店反馈</t>
  </si>
  <si>
    <t>医用外科口罩</t>
  </si>
  <si>
    <t>长方形挂耳17cmx9cm-3P 1只装 灭菌级</t>
  </si>
  <si>
    <t/>
  </si>
  <si>
    <t>陈露</t>
  </si>
  <si>
    <t>四君子合剂</t>
  </si>
  <si>
    <t>100ml</t>
  </si>
  <si>
    <t>太极集团重庆桐君阁药厂有限公司</t>
  </si>
  <si>
    <t>进货价上涨</t>
  </si>
  <si>
    <t>吴健</t>
  </si>
  <si>
    <t>烟酰胺片</t>
  </si>
  <si>
    <t>50mgx100片</t>
  </si>
  <si>
    <t>天津力生制药股份有限公司</t>
  </si>
  <si>
    <t>何莉莎</t>
  </si>
  <si>
    <t>创口贴</t>
  </si>
  <si>
    <t>70mmx18mmx100片（经济布基型）</t>
  </si>
  <si>
    <t>青岛海诺生物工程有限公司</t>
  </si>
  <si>
    <t>市场反馈</t>
  </si>
  <si>
    <t>人表皮生长因子凝胶[重组人表皮生长因子凝胶(酵母)]</t>
  </si>
  <si>
    <t>5万IU（100ug）:10g</t>
  </si>
  <si>
    <t>桂林华诺威基因药业股份有限公司</t>
  </si>
  <si>
    <t>川贝雪梨膏</t>
  </si>
  <si>
    <t>150g</t>
  </si>
  <si>
    <t>葵花药业集团(襄阳)隆中有限公司</t>
  </si>
  <si>
    <t>乳癖消片</t>
  </si>
  <si>
    <t>辽宁上药好护士药业(集团)有限公司</t>
  </si>
  <si>
    <t>0.67gx12片x4板</t>
  </si>
  <si>
    <t>市场采价</t>
  </si>
  <si>
    <t>聚维酮碘溶液</t>
  </si>
  <si>
    <t>100ml：5%(带冲洗器)</t>
  </si>
  <si>
    <t>葫芦岛国帝</t>
  </si>
  <si>
    <t>此品种属于低价高毛品种，此品种在市场定位的价格：18-22之间，零售价需要调整中间价格带</t>
  </si>
  <si>
    <t>人参炖乌鸡排骨料</t>
  </si>
  <si>
    <t>108g</t>
  </si>
  <si>
    <t>重庆万氏商贸有限公司</t>
  </si>
  <si>
    <t>已防商超和零售药店的价格，需要调整此品种的零售价</t>
  </si>
  <si>
    <t>当归炖乌鸡鸽子料</t>
  </si>
  <si>
    <t>袋</t>
  </si>
  <si>
    <t>归元炖鸡鸭料</t>
  </si>
  <si>
    <t>白果炖乌鸡料</t>
  </si>
  <si>
    <t>清炖乌鸡料</t>
  </si>
  <si>
    <t>排骨蹄子炖料</t>
  </si>
  <si>
    <t>马应龙麝香痔疮膏</t>
  </si>
  <si>
    <t>10g</t>
  </si>
  <si>
    <t>马应龙药业集团股份有限公司</t>
  </si>
  <si>
    <t>取消会员价</t>
  </si>
  <si>
    <t>百合康牌蜂胶软胶囊</t>
  </si>
  <si>
    <t>30g（500mgx60粒）</t>
  </si>
  <si>
    <t>威海百合生物技术股份有限公司</t>
  </si>
  <si>
    <t>厂家及市场反馈</t>
  </si>
  <si>
    <t>鸿洋神牌铁叶酸片</t>
  </si>
  <si>
    <t>30g（500mgx60片）</t>
  </si>
  <si>
    <t>鸿洋神硒片</t>
  </si>
  <si>
    <t>30g（0.5gx60片）</t>
  </si>
  <si>
    <t>百合康牌芦荟软胶囊</t>
  </si>
  <si>
    <t>30g（0.5gx60粒）</t>
  </si>
  <si>
    <t>鸿洋神牌蓝莓叶黄素β-胡萝卜素软胶囊</t>
  </si>
  <si>
    <t>鸿洋神牌氨基葡萄糖软骨素钙片</t>
  </si>
  <si>
    <t>1.0gx60片</t>
  </si>
  <si>
    <t>鸿洋神牌多种维生素矿物质咀嚼片（草莓味）</t>
  </si>
  <si>
    <t>60g（1gx60片）</t>
  </si>
  <si>
    <t>盐酸头孢他美酯片(特普欣)</t>
  </si>
  <si>
    <t>181.3mgx12片</t>
  </si>
  <si>
    <t>成都倍特</t>
  </si>
  <si>
    <t>远高于市场价，且统筹价格19.8，线上价格较低</t>
  </si>
  <si>
    <t>还少丹</t>
  </si>
  <si>
    <t>9gx18丸（大蜜丸）</t>
  </si>
  <si>
    <t>厂家维价，o2o有引流，独家品种</t>
  </si>
  <si>
    <t>双歧杆菌四联活菌片</t>
  </si>
  <si>
    <t>0.5gx15片x2板</t>
  </si>
  <si>
    <t>杭州远大生物制药有限公司</t>
  </si>
  <si>
    <t>门店反馈和市场防价</t>
  </si>
  <si>
    <t>0.5gx12片</t>
  </si>
  <si>
    <r>
      <rPr>
        <b/>
        <sz val="10"/>
        <color rgb="FF000000"/>
        <rFont val="宋体"/>
        <charset val="134"/>
      </rPr>
      <t>备注：以上品种将</t>
    </r>
    <r>
      <rPr>
        <b/>
        <sz val="10"/>
        <color rgb="FFFF0000"/>
        <rFont val="宋体"/>
        <charset val="134"/>
      </rPr>
      <t>立即执行</t>
    </r>
    <r>
      <rPr>
        <b/>
        <sz val="10"/>
        <color rgb="FF000000"/>
        <rFont val="宋体"/>
        <charset val="134"/>
      </rPr>
      <t>新零售价，请各门店注意更换价签，以免引起不必要的误会</t>
    </r>
  </si>
  <si>
    <t>董事长：</t>
  </si>
  <si>
    <t>总经理：</t>
  </si>
  <si>
    <t>采购部：</t>
  </si>
  <si>
    <t>制表时间：2024年9月13日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</si>
</sst>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  <numFmt numFmtId="178" formatCode="0.0_ "/>
  </numFmts>
  <fonts count="44">
    <font>
      <sz val="12"/>
      <color theme="1"/>
      <name val="等线"/>
      <charset val="134"/>
      <scheme val="minor"/>
    </font>
    <font>
      <b/>
      <sz val="22"/>
      <color rgb="FF000000"/>
      <name val="宋体"/>
      <charset val="134"/>
    </font>
    <font>
      <sz val="10"/>
      <color rgb="FF000000"/>
      <name val="宋体"/>
      <charset val="134"/>
    </font>
    <font>
      <sz val="10"/>
      <color rgb="FF000000"/>
      <name val="Arial"/>
      <charset val="134"/>
    </font>
    <font>
      <b/>
      <sz val="10"/>
      <color rgb="FF000000"/>
      <name val="宋体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sz val="10"/>
      <name val="等线"/>
      <charset val="134"/>
      <scheme val="minor"/>
    </font>
    <font>
      <sz val="10"/>
      <name val="宋体"/>
      <charset val="134"/>
    </font>
    <font>
      <sz val="11"/>
      <color indexed="8"/>
      <name val="等线"/>
      <charset val="134"/>
      <scheme val="minor"/>
    </font>
    <font>
      <sz val="11"/>
      <color rgb="FF000000"/>
      <name val="等线"/>
      <charset val="134"/>
    </font>
    <font>
      <b/>
      <sz val="10"/>
      <color rgb="FF000000"/>
      <name val="Arial"/>
      <charset val="134"/>
    </font>
    <font>
      <sz val="22"/>
      <color rgb="FF000000"/>
      <name val="宋体"/>
      <charset val="134"/>
    </font>
    <font>
      <sz val="22"/>
      <color rgb="FFFF0000"/>
      <name val="宋体"/>
      <charset val="134"/>
    </font>
    <font>
      <b/>
      <sz val="10"/>
      <color rgb="FFFF0000"/>
      <name val="宋体"/>
      <charset val="134"/>
    </font>
    <font>
      <sz val="11"/>
      <color rgb="FF000000"/>
      <name val="Arial"/>
      <charset val="134"/>
    </font>
    <font>
      <b/>
      <sz val="11"/>
      <color rgb="FF000000"/>
      <name val="宋体"/>
      <charset val="134"/>
    </font>
    <font>
      <sz val="10"/>
      <color rgb="FFFF0000"/>
      <name val="宋体"/>
      <charset val="134"/>
    </font>
    <font>
      <sz val="11"/>
      <color rgb="FFFF0000"/>
      <name val="宋体"/>
      <charset val="134"/>
    </font>
    <font>
      <b/>
      <sz val="10"/>
      <color rgb="FFFF0000"/>
      <name val="Arial"/>
      <charset val="134"/>
    </font>
    <font>
      <sz val="10"/>
      <color rgb="FFFF0000"/>
      <name val="Arial"/>
      <charset val="134"/>
    </font>
    <font>
      <sz val="12"/>
      <color rgb="FF000000"/>
      <name val="宋体"/>
      <charset val="134"/>
    </font>
    <font>
      <b/>
      <sz val="12"/>
      <color rgb="FF000000"/>
      <name val="宋体"/>
      <charset val="134"/>
    </font>
    <font>
      <sz val="11"/>
      <color rgb="FF171A1D"/>
      <name val="宋体"/>
      <charset val="134"/>
    </font>
    <font>
      <sz val="11"/>
      <color theme="1"/>
      <name val="等线"/>
      <charset val="134"/>
      <scheme val="minor"/>
    </font>
    <font>
      <u/>
      <sz val="10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24" fillId="0" borderId="0" applyFont="0" applyFill="0" applyBorder="0" applyAlignment="0" applyProtection="0">
      <alignment vertical="center"/>
    </xf>
    <xf numFmtId="44" fontId="24" fillId="0" borderId="0" applyFon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41" fontId="24" fillId="0" borderId="0" applyFont="0" applyFill="0" applyBorder="0" applyAlignment="0" applyProtection="0">
      <alignment vertical="center"/>
    </xf>
    <xf numFmtId="42" fontId="24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4" fillId="3" borderId="9" applyNumberFormat="0" applyFon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4" borderId="12" applyNumberFormat="0" applyAlignment="0" applyProtection="0">
      <alignment vertical="center"/>
    </xf>
    <xf numFmtId="0" fontId="34" fillId="5" borderId="13" applyNumberFormat="0" applyAlignment="0" applyProtection="0">
      <alignment vertical="center"/>
    </xf>
    <xf numFmtId="0" fontId="35" fillId="5" borderId="12" applyNumberFormat="0" applyAlignment="0" applyProtection="0">
      <alignment vertical="center"/>
    </xf>
    <xf numFmtId="0" fontId="36" fillId="6" borderId="14" applyNumberFormat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43" fillId="27" borderId="0" applyNumberFormat="0" applyBorder="0" applyAlignment="0" applyProtection="0">
      <alignment vertical="center"/>
    </xf>
    <xf numFmtId="0" fontId="43" fillId="28" borderId="0" applyNumberFormat="0" applyBorder="0" applyAlignment="0" applyProtection="0">
      <alignment vertical="center"/>
    </xf>
    <xf numFmtId="0" fontId="42" fillId="29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43" fillId="31" borderId="0" applyNumberFormat="0" applyBorder="0" applyAlignment="0" applyProtection="0">
      <alignment vertical="center"/>
    </xf>
    <xf numFmtId="0" fontId="43" fillId="32" borderId="0" applyNumberFormat="0" applyBorder="0" applyAlignment="0" applyProtection="0">
      <alignment vertical="center"/>
    </xf>
    <xf numFmtId="0" fontId="42" fillId="33" borderId="0" applyNumberFormat="0" applyBorder="0" applyAlignment="0" applyProtection="0">
      <alignment vertical="center"/>
    </xf>
  </cellStyleXfs>
  <cellXfs count="85">
    <xf numFmtId="0" fontId="0" fillId="0" borderId="0" xfId="0">
      <alignment vertical="center"/>
    </xf>
    <xf numFmtId="0" fontId="1" fillId="0" borderId="1" xfId="0" applyFont="1" applyBorder="1" applyAlignment="1" applyProtection="1">
      <alignment horizontal="left" vertical="center"/>
    </xf>
    <xf numFmtId="176" fontId="1" fillId="0" borderId="1" xfId="0" applyNumberFormat="1" applyFont="1" applyBorder="1" applyAlignment="1" applyProtection="1">
      <alignment horizontal="left" vertical="center"/>
    </xf>
    <xf numFmtId="177" fontId="2" fillId="0" borderId="1" xfId="0" applyNumberFormat="1" applyFont="1" applyBorder="1" applyAlignment="1" applyProtection="1">
      <alignment horizontal="left" vertical="center"/>
    </xf>
    <xf numFmtId="177" fontId="3" fillId="0" borderId="1" xfId="0" applyNumberFormat="1" applyFont="1" applyBorder="1" applyAlignment="1" applyProtection="1">
      <alignment horizontal="left" vertical="center"/>
    </xf>
    <xf numFmtId="176" fontId="3" fillId="0" borderId="1" xfId="0" applyNumberFormat="1" applyFont="1" applyBorder="1" applyAlignment="1" applyProtection="1">
      <alignment horizontal="left" vertical="center"/>
    </xf>
    <xf numFmtId="177" fontId="4" fillId="0" borderId="2" xfId="0" applyNumberFormat="1" applyFont="1" applyBorder="1" applyAlignment="1" applyProtection="1">
      <alignment horizontal="left" vertical="center"/>
    </xf>
    <xf numFmtId="0" fontId="4" fillId="0" borderId="2" xfId="0" applyFont="1" applyBorder="1" applyAlignment="1" applyProtection="1">
      <alignment horizontal="left" vertical="center"/>
    </xf>
    <xf numFmtId="0" fontId="4" fillId="0" borderId="2" xfId="0" applyFont="1" applyBorder="1" applyAlignment="1" applyProtection="1">
      <alignment horizontal="left" vertical="center" wrapText="1"/>
    </xf>
    <xf numFmtId="176" fontId="4" fillId="0" borderId="2" xfId="0" applyNumberFormat="1" applyFont="1" applyBorder="1" applyAlignment="1" applyProtection="1">
      <alignment horizontal="left" vertical="center"/>
    </xf>
    <xf numFmtId="0" fontId="2" fillId="0" borderId="1" xfId="0" applyFont="1" applyBorder="1" applyAlignment="1" applyProtection="1">
      <alignment horizontal="left" vertical="center"/>
    </xf>
    <xf numFmtId="0" fontId="5" fillId="0" borderId="3" xfId="0" applyFont="1" applyBorder="1" applyAlignment="1" applyProtection="1">
      <alignment horizontal="left"/>
    </xf>
    <xf numFmtId="0" fontId="5" fillId="0" borderId="4" xfId="0" applyFont="1" applyBorder="1" applyAlignment="1" applyProtection="1">
      <alignment horizontal="left" vertical="center" wrapText="1"/>
    </xf>
    <xf numFmtId="0" fontId="6" fillId="0" borderId="4" xfId="0" applyFont="1" applyBorder="1" applyAlignment="1" applyProtection="1">
      <alignment horizontal="left" vertical="center" wrapText="1"/>
    </xf>
    <xf numFmtId="0" fontId="7" fillId="0" borderId="4" xfId="0" applyFont="1" applyBorder="1" applyAlignment="1" applyProtection="1">
      <alignment horizontal="left" vertical="center" wrapText="1"/>
    </xf>
    <xf numFmtId="0" fontId="2" fillId="0" borderId="4" xfId="0" applyFont="1" applyBorder="1" applyAlignment="1" applyProtection="1">
      <alignment horizontal="left" vertical="center" wrapText="1"/>
    </xf>
    <xf numFmtId="0" fontId="5" fillId="0" borderId="0" xfId="0" applyFont="1" applyAlignment="1">
      <alignment horizontal="left"/>
    </xf>
    <xf numFmtId="0" fontId="5" fillId="0" borderId="4" xfId="0" applyFont="1" applyBorder="1" applyAlignment="1">
      <alignment horizontal="left" vertical="center" wrapText="1"/>
    </xf>
    <xf numFmtId="0" fontId="5" fillId="0" borderId="3" xfId="0" applyFont="1" applyBorder="1" applyAlignment="1" applyProtection="1">
      <alignment horizontal="left" wrapText="1"/>
    </xf>
    <xf numFmtId="0" fontId="5" fillId="0" borderId="4" xfId="0" applyFont="1" applyBorder="1" applyAlignment="1" applyProtection="1">
      <alignment horizontal="left" wrapText="1"/>
    </xf>
    <xf numFmtId="0" fontId="6" fillId="0" borderId="3" xfId="0" applyFont="1" applyBorder="1" applyAlignment="1" applyProtection="1">
      <alignment horizontal="left"/>
    </xf>
    <xf numFmtId="0" fontId="5" fillId="0" borderId="5" xfId="0" applyFont="1" applyBorder="1" applyAlignment="1" applyProtection="1">
      <alignment horizontal="left"/>
    </xf>
    <xf numFmtId="0" fontId="8" fillId="0" borderId="6" xfId="0" applyFont="1" applyFill="1" applyBorder="1" applyAlignment="1" applyProtection="1">
      <alignment horizontal="left" vertical="center" wrapText="1"/>
    </xf>
    <xf numFmtId="0" fontId="8" fillId="0" borderId="4" xfId="0" applyFont="1" applyFill="1" applyBorder="1" applyAlignment="1" applyProtection="1">
      <alignment horizontal="left" vertical="center" wrapText="1"/>
    </xf>
    <xf numFmtId="0" fontId="2" fillId="0" borderId="4" xfId="0" applyFont="1" applyFill="1" applyBorder="1" applyAlignment="1" applyProtection="1">
      <alignment horizontal="left" vertical="center" wrapText="1"/>
    </xf>
    <xf numFmtId="0" fontId="9" fillId="0" borderId="6" xfId="0" applyFont="1" applyFill="1" applyBorder="1" applyAlignment="1">
      <alignment horizontal="left" wrapText="1"/>
    </xf>
    <xf numFmtId="0" fontId="9" fillId="0" borderId="4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 applyProtection="1">
      <alignment horizontal="left" wrapText="1"/>
    </xf>
    <xf numFmtId="0" fontId="10" fillId="0" borderId="6" xfId="0" applyFont="1" applyFill="1" applyBorder="1" applyAlignment="1" applyProtection="1">
      <alignment horizontal="left" vertical="center" wrapText="1"/>
    </xf>
    <xf numFmtId="0" fontId="10" fillId="0" borderId="4" xfId="0" applyFont="1" applyFill="1" applyBorder="1" applyAlignment="1" applyProtection="1">
      <alignment horizontal="left" vertical="center" wrapText="1"/>
    </xf>
    <xf numFmtId="0" fontId="6" fillId="0" borderId="4" xfId="0" applyFont="1" applyFill="1" applyBorder="1" applyAlignment="1" applyProtection="1">
      <alignment horizontal="left" vertical="center" wrapText="1"/>
    </xf>
    <xf numFmtId="0" fontId="10" fillId="0" borderId="7" xfId="0" applyFont="1" applyFill="1" applyBorder="1" applyAlignment="1" applyProtection="1">
      <alignment horizontal="left" vertical="center" wrapText="1"/>
    </xf>
    <xf numFmtId="0" fontId="10" fillId="0" borderId="8" xfId="0" applyFont="1" applyFill="1" applyBorder="1" applyAlignment="1" applyProtection="1">
      <alignment horizontal="left" vertical="center" wrapText="1"/>
    </xf>
    <xf numFmtId="0" fontId="6" fillId="0" borderId="8" xfId="0" applyFont="1" applyFill="1" applyBorder="1" applyAlignment="1" applyProtection="1">
      <alignment horizontal="left" vertical="center" wrapText="1"/>
    </xf>
    <xf numFmtId="177" fontId="4" fillId="0" borderId="1" xfId="0" applyNumberFormat="1" applyFont="1" applyBorder="1" applyAlignment="1" applyProtection="1">
      <alignment horizontal="center" vertical="center" wrapText="1"/>
    </xf>
    <xf numFmtId="177" fontId="4" fillId="0" borderId="1" xfId="0" applyNumberFormat="1" applyFont="1" applyBorder="1" applyAlignment="1" applyProtection="1">
      <alignment horizontal="left" vertical="center" wrapText="1"/>
    </xf>
    <xf numFmtId="0" fontId="3" fillId="0" borderId="1" xfId="0" applyFont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6" fillId="0" borderId="1" xfId="0" applyFont="1" applyBorder="1" applyProtection="1">
      <alignment vertical="center"/>
    </xf>
    <xf numFmtId="177" fontId="11" fillId="0" borderId="1" xfId="0" applyNumberFormat="1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left" vertical="center"/>
    </xf>
    <xf numFmtId="0" fontId="4" fillId="0" borderId="1" xfId="0" applyFont="1" applyBorder="1" applyAlignment="1" applyProtection="1">
      <alignment horizontal="center" vertical="center"/>
    </xf>
    <xf numFmtId="0" fontId="11" fillId="0" borderId="1" xfId="0" applyFont="1" applyBorder="1" applyAlignment="1" applyProtection="1">
      <alignment horizontal="center" vertical="center"/>
    </xf>
    <xf numFmtId="176" fontId="4" fillId="0" borderId="1" xfId="0" applyNumberFormat="1" applyFont="1" applyBorder="1" applyAlignment="1" applyProtection="1">
      <alignment horizontal="center" vertical="center" wrapText="1"/>
    </xf>
    <xf numFmtId="0" fontId="12" fillId="0" borderId="1" xfId="0" applyFont="1" applyBorder="1" applyAlignment="1" applyProtection="1">
      <alignment horizontal="left" vertical="center"/>
    </xf>
    <xf numFmtId="0" fontId="13" fillId="2" borderId="1" xfId="0" applyFont="1" applyFill="1" applyBorder="1" applyAlignment="1" applyProtection="1">
      <alignment horizontal="left" vertical="center"/>
    </xf>
    <xf numFmtId="0" fontId="4" fillId="2" borderId="1" xfId="0" applyFont="1" applyFill="1" applyBorder="1" applyAlignment="1" applyProtection="1">
      <alignment horizontal="left" vertical="center"/>
    </xf>
    <xf numFmtId="0" fontId="3" fillId="0" borderId="1" xfId="0" applyFont="1" applyBorder="1" applyAlignment="1" applyProtection="1">
      <alignment horizontal="left" vertical="center"/>
    </xf>
    <xf numFmtId="178" fontId="4" fillId="0" borderId="2" xfId="0" applyNumberFormat="1" applyFont="1" applyBorder="1" applyAlignment="1" applyProtection="1">
      <alignment horizontal="left" vertical="center" wrapText="1"/>
    </xf>
    <xf numFmtId="178" fontId="4" fillId="0" borderId="2" xfId="0" applyNumberFormat="1" applyFont="1" applyBorder="1" applyAlignment="1" applyProtection="1">
      <alignment horizontal="left" vertical="center"/>
    </xf>
    <xf numFmtId="0" fontId="14" fillId="0" borderId="2" xfId="0" applyFont="1" applyBorder="1" applyAlignment="1" applyProtection="1">
      <alignment horizontal="left" vertical="center" wrapText="1"/>
    </xf>
    <xf numFmtId="10" fontId="4" fillId="0" borderId="2" xfId="0" applyNumberFormat="1" applyFont="1" applyBorder="1" applyAlignment="1" applyProtection="1">
      <alignment horizontal="left" vertical="center" wrapText="1"/>
    </xf>
    <xf numFmtId="0" fontId="15" fillId="0" borderId="4" xfId="0" applyFont="1" applyBorder="1" applyAlignment="1" applyProtection="1">
      <alignment horizontal="left" vertical="center" wrapText="1"/>
    </xf>
    <xf numFmtId="176" fontId="6" fillId="0" borderId="4" xfId="0" applyNumberFormat="1" applyFont="1" applyBorder="1" applyAlignment="1" applyProtection="1">
      <alignment horizontal="left" vertical="center" wrapText="1"/>
    </xf>
    <xf numFmtId="10" fontId="6" fillId="0" borderId="4" xfId="0" applyNumberFormat="1" applyFont="1" applyBorder="1" applyAlignment="1" applyProtection="1">
      <alignment horizontal="left" vertical="center" wrapText="1"/>
    </xf>
    <xf numFmtId="0" fontId="16" fillId="0" borderId="4" xfId="0" applyFont="1" applyBorder="1" applyAlignment="1" applyProtection="1">
      <alignment horizontal="left" vertical="center" wrapText="1"/>
    </xf>
    <xf numFmtId="176" fontId="2" fillId="0" borderId="4" xfId="0" applyNumberFormat="1" applyFont="1" applyBorder="1" applyAlignment="1" applyProtection="1">
      <alignment horizontal="left" vertical="center" wrapText="1"/>
    </xf>
    <xf numFmtId="178" fontId="4" fillId="0" borderId="4" xfId="0" applyNumberFormat="1" applyFont="1" applyBorder="1" applyAlignment="1" applyProtection="1">
      <alignment horizontal="left" vertical="center" wrapText="1"/>
    </xf>
    <xf numFmtId="177" fontId="4" fillId="0" borderId="4" xfId="0" applyNumberFormat="1" applyFont="1" applyBorder="1" applyAlignment="1" applyProtection="1">
      <alignment horizontal="left" vertical="center" wrapText="1"/>
    </xf>
    <xf numFmtId="176" fontId="4" fillId="0" borderId="4" xfId="0" applyNumberFormat="1" applyFont="1" applyBorder="1" applyAlignment="1" applyProtection="1">
      <alignment horizontal="left" vertical="center" wrapText="1"/>
    </xf>
    <xf numFmtId="176" fontId="17" fillId="0" borderId="4" xfId="0" applyNumberFormat="1" applyFont="1" applyBorder="1" applyAlignment="1" applyProtection="1">
      <alignment horizontal="left" vertical="center" wrapText="1"/>
    </xf>
    <xf numFmtId="49" fontId="4" fillId="0" borderId="4" xfId="0" applyNumberFormat="1" applyFont="1" applyBorder="1" applyAlignment="1" applyProtection="1">
      <alignment horizontal="left" vertical="center" wrapText="1"/>
    </xf>
    <xf numFmtId="176" fontId="18" fillId="0" borderId="4" xfId="0" applyNumberFormat="1" applyFont="1" applyBorder="1" applyAlignment="1" applyProtection="1">
      <alignment horizontal="left" vertical="center" wrapText="1"/>
    </xf>
    <xf numFmtId="10" fontId="2" fillId="0" borderId="4" xfId="0" applyNumberFormat="1" applyFont="1" applyFill="1" applyBorder="1" applyAlignment="1" applyProtection="1">
      <alignment horizontal="left" vertical="center" wrapText="1"/>
    </xf>
    <xf numFmtId="0" fontId="4" fillId="0" borderId="4" xfId="0" applyFont="1" applyFill="1" applyBorder="1" applyAlignment="1" applyProtection="1">
      <alignment horizontal="left" vertical="center" wrapText="1"/>
    </xf>
    <xf numFmtId="176" fontId="2" fillId="0" borderId="4" xfId="0" applyNumberFormat="1" applyFont="1" applyFill="1" applyBorder="1" applyAlignment="1" applyProtection="1">
      <alignment horizontal="left" vertical="center" wrapText="1"/>
    </xf>
    <xf numFmtId="2" fontId="4" fillId="0" borderId="4" xfId="0" applyNumberFormat="1" applyFont="1" applyFill="1" applyBorder="1" applyAlignment="1" applyProtection="1">
      <alignment horizontal="left" vertical="center" wrapText="1"/>
    </xf>
    <xf numFmtId="176" fontId="4" fillId="0" borderId="4" xfId="0" applyNumberFormat="1" applyFont="1" applyFill="1" applyBorder="1" applyAlignment="1" applyProtection="1">
      <alignment horizontal="left" vertical="center" wrapText="1"/>
    </xf>
    <xf numFmtId="176" fontId="2" fillId="0" borderId="8" xfId="0" applyNumberFormat="1" applyFont="1" applyFill="1" applyBorder="1" applyAlignment="1" applyProtection="1">
      <alignment horizontal="left" vertical="center" wrapText="1"/>
    </xf>
    <xf numFmtId="2" fontId="4" fillId="0" borderId="8" xfId="0" applyNumberFormat="1" applyFont="1" applyFill="1" applyBorder="1" applyAlignment="1" applyProtection="1">
      <alignment horizontal="left" vertical="center" wrapText="1"/>
    </xf>
    <xf numFmtId="10" fontId="2" fillId="0" borderId="8" xfId="0" applyNumberFormat="1" applyFont="1" applyFill="1" applyBorder="1" applyAlignment="1" applyProtection="1">
      <alignment horizontal="left" vertical="center" wrapText="1"/>
    </xf>
    <xf numFmtId="176" fontId="4" fillId="0" borderId="8" xfId="0" applyNumberFormat="1" applyFont="1" applyFill="1" applyBorder="1" applyAlignment="1" applyProtection="1">
      <alignment horizontal="left" vertical="center" wrapText="1"/>
    </xf>
    <xf numFmtId="177" fontId="17" fillId="0" borderId="1" xfId="0" applyNumberFormat="1" applyFont="1" applyBorder="1" applyAlignment="1" applyProtection="1">
      <alignment horizontal="center" vertical="center" wrapText="1"/>
    </xf>
    <xf numFmtId="10" fontId="2" fillId="0" borderId="1" xfId="0" applyNumberFormat="1" applyFont="1" applyBorder="1" applyAlignment="1" applyProtection="1">
      <alignment horizontal="center" vertical="center"/>
    </xf>
    <xf numFmtId="10" fontId="6" fillId="0" borderId="1" xfId="0" applyNumberFormat="1" applyFont="1" applyBorder="1" applyAlignment="1" applyProtection="1">
      <alignment horizontal="center" vertical="center"/>
    </xf>
    <xf numFmtId="0" fontId="14" fillId="0" borderId="1" xfId="0" applyFont="1" applyBorder="1" applyAlignment="1" applyProtection="1">
      <alignment horizontal="center" vertical="center" wrapText="1"/>
    </xf>
    <xf numFmtId="0" fontId="19" fillId="0" borderId="1" xfId="0" applyFont="1" applyBorder="1" applyAlignment="1" applyProtection="1">
      <alignment horizontal="center" vertical="center"/>
    </xf>
    <xf numFmtId="0" fontId="20" fillId="0" borderId="1" xfId="0" applyFont="1" applyBorder="1" applyAlignment="1" applyProtection="1">
      <alignment horizontal="center" vertical="center"/>
    </xf>
    <xf numFmtId="10" fontId="3" fillId="0" borderId="1" xfId="0" applyNumberFormat="1" applyFont="1" applyBorder="1" applyAlignment="1" applyProtection="1">
      <alignment horizontal="center" vertical="center"/>
    </xf>
    <xf numFmtId="0" fontId="21" fillId="0" borderId="1" xfId="0" applyFont="1" applyBorder="1" applyProtection="1">
      <alignment vertical="center"/>
    </xf>
    <xf numFmtId="0" fontId="22" fillId="0" borderId="2" xfId="0" applyFont="1" applyBorder="1" applyAlignment="1" applyProtection="1">
      <alignment vertical="center" wrapText="1"/>
    </xf>
    <xf numFmtId="0" fontId="23" fillId="0" borderId="4" xfId="0" applyFont="1" applyBorder="1" applyAlignment="1" applyProtection="1">
      <alignment horizontal="left" vertical="center" wrapText="1"/>
    </xf>
    <xf numFmtId="0" fontId="23" fillId="0" borderId="1" xfId="0" applyFont="1" applyBorder="1" applyAlignment="1" applyProtection="1">
      <alignment horizontal="center" vertical="center"/>
    </xf>
    <xf numFmtId="31" fontId="6" fillId="0" borderId="1" xfId="0" applyNumberFormat="1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T33"/>
  <sheetViews>
    <sheetView tabSelected="1" workbookViewId="0">
      <pane ySplit="3" topLeftCell="A4" activePane="bottomLeft" state="frozen"/>
      <selection/>
      <selection pane="bottomLeft" activeCell="P8" sqref="P8"/>
    </sheetView>
  </sheetViews>
  <sheetFormatPr defaultColWidth="9" defaultRowHeight="13.5" customHeight="1"/>
  <cols>
    <col min="3" max="3" width="15.625" customWidth="1"/>
    <col min="12" max="12" width="8.125" customWidth="1"/>
    <col min="17" max="17" width="20.625" customWidth="1"/>
  </cols>
  <sheetData>
    <row r="1" ht="29" customHeight="1" spans="1:20">
      <c r="A1" s="1" t="s">
        <v>0</v>
      </c>
      <c r="B1" s="1"/>
      <c r="C1" s="1"/>
      <c r="D1" s="1"/>
      <c r="E1" s="1"/>
      <c r="F1" s="1"/>
      <c r="G1" s="1"/>
      <c r="H1" s="2"/>
      <c r="I1" s="44"/>
      <c r="J1" s="1"/>
      <c r="K1" s="1"/>
      <c r="L1" s="45"/>
      <c r="M1" s="46"/>
      <c r="N1" s="1"/>
      <c r="O1" s="1"/>
      <c r="P1" s="1"/>
      <c r="Q1" s="1"/>
      <c r="R1" s="1"/>
      <c r="S1" s="1"/>
      <c r="T1" s="79"/>
    </row>
    <row r="2" customHeight="1" spans="1:20">
      <c r="A2" s="3" t="s">
        <v>1</v>
      </c>
      <c r="B2" s="3"/>
      <c r="C2" s="3"/>
      <c r="D2" s="3"/>
      <c r="E2" s="3"/>
      <c r="F2" s="3"/>
      <c r="G2" s="4"/>
      <c r="H2" s="5"/>
      <c r="I2" s="4"/>
      <c r="J2" s="4"/>
      <c r="K2" s="4"/>
      <c r="L2" s="3" t="s">
        <v>2</v>
      </c>
      <c r="M2" s="3"/>
      <c r="N2" s="3"/>
      <c r="O2" s="3"/>
      <c r="P2" s="47"/>
      <c r="Q2" s="47"/>
      <c r="R2" s="47"/>
      <c r="S2" s="47"/>
      <c r="T2" s="79"/>
    </row>
    <row r="3" ht="28.5" customHeight="1" spans="1:20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8" t="s">
        <v>9</v>
      </c>
      <c r="H3" s="9" t="s">
        <v>10</v>
      </c>
      <c r="I3" s="48" t="s">
        <v>11</v>
      </c>
      <c r="J3" s="49" t="s">
        <v>12</v>
      </c>
      <c r="K3" s="49" t="s">
        <v>13</v>
      </c>
      <c r="L3" s="50" t="s">
        <v>14</v>
      </c>
      <c r="M3" s="50" t="s">
        <v>15</v>
      </c>
      <c r="N3" s="51" t="s">
        <v>16</v>
      </c>
      <c r="O3" s="51" t="s">
        <v>17</v>
      </c>
      <c r="P3" s="50" t="s">
        <v>18</v>
      </c>
      <c r="Q3" s="7" t="s">
        <v>19</v>
      </c>
      <c r="R3" s="8" t="s">
        <v>20</v>
      </c>
      <c r="S3" s="8" t="s">
        <v>21</v>
      </c>
      <c r="T3" s="80" t="s">
        <v>22</v>
      </c>
    </row>
    <row r="4" ht="50" customHeight="1" spans="1:20">
      <c r="A4" s="10">
        <v>1</v>
      </c>
      <c r="B4" s="11">
        <v>25343</v>
      </c>
      <c r="C4" s="12" t="s">
        <v>23</v>
      </c>
      <c r="D4" s="12" t="s">
        <v>24</v>
      </c>
      <c r="E4" s="12" t="s">
        <v>25</v>
      </c>
      <c r="F4" s="13" t="s">
        <v>26</v>
      </c>
      <c r="G4" s="12">
        <v>22.73</v>
      </c>
      <c r="H4" s="14">
        <v>30.75</v>
      </c>
      <c r="I4" s="12">
        <v>23.9</v>
      </c>
      <c r="J4" s="52"/>
      <c r="K4" s="52"/>
      <c r="L4" s="53">
        <v>35</v>
      </c>
      <c r="M4" s="13">
        <v>33.8</v>
      </c>
      <c r="N4" s="54">
        <f>(I4-G4)/I4</f>
        <v>0.0489539748953974</v>
      </c>
      <c r="O4" s="54">
        <f>(L4-H4)/L4</f>
        <v>0.121428571428571</v>
      </c>
      <c r="P4" s="55">
        <f>L4-I4</f>
        <v>11.1</v>
      </c>
      <c r="Q4" s="13" t="s">
        <v>27</v>
      </c>
      <c r="R4" s="13" t="s">
        <v>28</v>
      </c>
      <c r="S4" s="13" t="s">
        <v>29</v>
      </c>
      <c r="T4" s="13" t="s">
        <v>30</v>
      </c>
    </row>
    <row r="5" ht="50" customHeight="1" spans="1:20">
      <c r="A5" s="10">
        <v>2</v>
      </c>
      <c r="B5" s="11">
        <v>1965</v>
      </c>
      <c r="C5" s="12" t="s">
        <v>31</v>
      </c>
      <c r="D5" s="12" t="s">
        <v>32</v>
      </c>
      <c r="E5" s="12" t="s">
        <v>33</v>
      </c>
      <c r="F5" s="12" t="s">
        <v>34</v>
      </c>
      <c r="G5" s="13">
        <v>16.41</v>
      </c>
      <c r="H5" s="13">
        <v>13.91</v>
      </c>
      <c r="I5" s="13">
        <v>17.5</v>
      </c>
      <c r="J5" s="52">
        <v>17.5</v>
      </c>
      <c r="K5" s="13"/>
      <c r="L5" s="56">
        <v>28</v>
      </c>
      <c r="M5" s="57">
        <v>25</v>
      </c>
      <c r="N5" s="54">
        <f t="shared" ref="N5:N27" si="0">(I5-G5)/I5</f>
        <v>0.0622857142857143</v>
      </c>
      <c r="O5" s="54">
        <f t="shared" ref="O5:O27" si="1">(L5-H5)/L5</f>
        <v>0.503214285714286</v>
      </c>
      <c r="P5" s="55">
        <f t="shared" ref="P5:P27" si="2">L5-I5</f>
        <v>10.5</v>
      </c>
      <c r="Q5" s="15" t="s">
        <v>35</v>
      </c>
      <c r="R5" s="13" t="s">
        <v>28</v>
      </c>
      <c r="S5" s="13" t="s">
        <v>29</v>
      </c>
      <c r="T5" s="13" t="s">
        <v>30</v>
      </c>
    </row>
    <row r="6" ht="50" customHeight="1" spans="1:20">
      <c r="A6" s="10">
        <v>3</v>
      </c>
      <c r="B6" s="11">
        <v>186175</v>
      </c>
      <c r="C6" s="12" t="s">
        <v>36</v>
      </c>
      <c r="D6" s="12" t="s">
        <v>37</v>
      </c>
      <c r="E6" s="12" t="s">
        <v>37</v>
      </c>
      <c r="F6" s="13" t="s">
        <v>34</v>
      </c>
      <c r="G6" s="13">
        <v>0.37</v>
      </c>
      <c r="H6" s="15">
        <v>0.35</v>
      </c>
      <c r="I6" s="13">
        <v>1.5</v>
      </c>
      <c r="J6" s="52" t="s">
        <v>38</v>
      </c>
      <c r="K6" s="13"/>
      <c r="L6" s="56">
        <v>1</v>
      </c>
      <c r="M6" s="58"/>
      <c r="N6" s="54">
        <f t="shared" si="0"/>
        <v>0.753333333333333</v>
      </c>
      <c r="O6" s="54">
        <f t="shared" si="1"/>
        <v>0.65</v>
      </c>
      <c r="P6" s="55">
        <f t="shared" si="2"/>
        <v>-0.5</v>
      </c>
      <c r="Q6" s="81" t="s">
        <v>35</v>
      </c>
      <c r="R6" s="13" t="s">
        <v>28</v>
      </c>
      <c r="S6" s="13" t="s">
        <v>29</v>
      </c>
      <c r="T6" s="13" t="s">
        <v>39</v>
      </c>
    </row>
    <row r="7" ht="50" customHeight="1" spans="1:20">
      <c r="A7" s="10">
        <v>4</v>
      </c>
      <c r="B7" s="11">
        <v>23622</v>
      </c>
      <c r="C7" s="12" t="s">
        <v>40</v>
      </c>
      <c r="D7" s="12" t="s">
        <v>41</v>
      </c>
      <c r="E7" s="12" t="s">
        <v>42</v>
      </c>
      <c r="F7" s="13" t="s">
        <v>34</v>
      </c>
      <c r="G7" s="13">
        <v>20.4</v>
      </c>
      <c r="H7" s="13">
        <v>25.98</v>
      </c>
      <c r="I7" s="13">
        <v>29.8</v>
      </c>
      <c r="J7" s="52">
        <v>28.5</v>
      </c>
      <c r="K7" s="13"/>
      <c r="L7" s="56">
        <v>66.5</v>
      </c>
      <c r="M7" s="15">
        <v>65.5</v>
      </c>
      <c r="N7" s="54">
        <f t="shared" si="0"/>
        <v>0.315436241610738</v>
      </c>
      <c r="O7" s="54">
        <f t="shared" si="1"/>
        <v>0.609323308270677</v>
      </c>
      <c r="P7" s="55">
        <f t="shared" si="2"/>
        <v>36.7</v>
      </c>
      <c r="Q7" s="81" t="s">
        <v>43</v>
      </c>
      <c r="R7" s="13" t="s">
        <v>28</v>
      </c>
      <c r="S7" s="13" t="s">
        <v>29</v>
      </c>
      <c r="T7" s="13" t="s">
        <v>44</v>
      </c>
    </row>
    <row r="8" ht="50" customHeight="1" spans="1:20">
      <c r="A8" s="10">
        <v>5</v>
      </c>
      <c r="B8" s="11">
        <v>198594</v>
      </c>
      <c r="C8" s="12" t="s">
        <v>45</v>
      </c>
      <c r="D8" s="12" t="s">
        <v>46</v>
      </c>
      <c r="E8" s="12" t="s">
        <v>47</v>
      </c>
      <c r="F8" s="13" t="s">
        <v>34</v>
      </c>
      <c r="G8" s="13">
        <v>4.98</v>
      </c>
      <c r="H8" s="13">
        <v>8</v>
      </c>
      <c r="I8" s="13">
        <v>7.8</v>
      </c>
      <c r="J8" s="52"/>
      <c r="K8" s="13"/>
      <c r="L8" s="56">
        <v>10.8</v>
      </c>
      <c r="M8" s="58"/>
      <c r="N8" s="54">
        <f t="shared" si="0"/>
        <v>0.361538461538461</v>
      </c>
      <c r="O8" s="54">
        <f t="shared" si="1"/>
        <v>0.259259259259259</v>
      </c>
      <c r="P8" s="55">
        <f t="shared" si="2"/>
        <v>3</v>
      </c>
      <c r="Q8" s="81" t="s">
        <v>27</v>
      </c>
      <c r="R8" s="13" t="s">
        <v>28</v>
      </c>
      <c r="S8" s="13" t="s">
        <v>29</v>
      </c>
      <c r="T8" s="13" t="s">
        <v>48</v>
      </c>
    </row>
    <row r="9" ht="50" customHeight="1" spans="1:20">
      <c r="A9" s="10">
        <v>6</v>
      </c>
      <c r="B9" s="16">
        <v>152914</v>
      </c>
      <c r="C9" s="17" t="s">
        <v>49</v>
      </c>
      <c r="D9" s="17" t="s">
        <v>50</v>
      </c>
      <c r="E9" s="17" t="s">
        <v>51</v>
      </c>
      <c r="F9" s="13" t="s">
        <v>34</v>
      </c>
      <c r="G9" s="13">
        <v>2.59</v>
      </c>
      <c r="H9" s="13">
        <v>2.59</v>
      </c>
      <c r="I9" s="13">
        <v>5</v>
      </c>
      <c r="J9" s="52"/>
      <c r="K9" s="13"/>
      <c r="L9" s="56">
        <v>9.8</v>
      </c>
      <c r="M9" s="58"/>
      <c r="N9" s="54">
        <f t="shared" si="0"/>
        <v>0.482</v>
      </c>
      <c r="O9" s="54">
        <f t="shared" si="1"/>
        <v>0.735714285714286</v>
      </c>
      <c r="P9" s="55">
        <f t="shared" si="2"/>
        <v>4.8</v>
      </c>
      <c r="Q9" s="81" t="s">
        <v>52</v>
      </c>
      <c r="R9" s="13" t="s">
        <v>28</v>
      </c>
      <c r="S9" s="13" t="s">
        <v>29</v>
      </c>
      <c r="T9" s="13" t="s">
        <v>39</v>
      </c>
    </row>
    <row r="10" ht="50" customHeight="1" spans="1:20">
      <c r="A10" s="10">
        <v>7</v>
      </c>
      <c r="B10" s="11">
        <v>193975</v>
      </c>
      <c r="C10" s="12" t="s">
        <v>53</v>
      </c>
      <c r="D10" s="12" t="s">
        <v>54</v>
      </c>
      <c r="E10" s="12" t="s">
        <v>55</v>
      </c>
      <c r="F10" s="13" t="s">
        <v>34</v>
      </c>
      <c r="G10" s="13">
        <v>46.8</v>
      </c>
      <c r="H10" s="13">
        <v>46.8</v>
      </c>
      <c r="I10" s="13">
        <v>68</v>
      </c>
      <c r="J10" s="52">
        <v>65.8</v>
      </c>
      <c r="K10" s="13"/>
      <c r="L10" s="56">
        <v>58</v>
      </c>
      <c r="M10" s="57">
        <v>54.5</v>
      </c>
      <c r="N10" s="54">
        <f t="shared" si="0"/>
        <v>0.311764705882353</v>
      </c>
      <c r="O10" s="54">
        <f t="shared" si="1"/>
        <v>0.193103448275862</v>
      </c>
      <c r="P10" s="55">
        <f t="shared" si="2"/>
        <v>-10</v>
      </c>
      <c r="Q10" s="81" t="s">
        <v>35</v>
      </c>
      <c r="R10" s="13" t="s">
        <v>28</v>
      </c>
      <c r="S10" s="13" t="s">
        <v>29</v>
      </c>
      <c r="T10" s="13" t="s">
        <v>48</v>
      </c>
    </row>
    <row r="11" ht="50" customHeight="1" spans="1:20">
      <c r="A11" s="10">
        <v>8</v>
      </c>
      <c r="B11" s="18">
        <v>59520</v>
      </c>
      <c r="C11" s="12" t="s">
        <v>56</v>
      </c>
      <c r="D11" s="12" t="s">
        <v>57</v>
      </c>
      <c r="E11" s="12" t="s">
        <v>58</v>
      </c>
      <c r="F11" s="13" t="s">
        <v>26</v>
      </c>
      <c r="G11" s="13">
        <v>15.36</v>
      </c>
      <c r="H11" s="13">
        <v>15.36</v>
      </c>
      <c r="I11" s="13">
        <v>24</v>
      </c>
      <c r="J11" s="13"/>
      <c r="K11" s="13"/>
      <c r="L11" s="56">
        <v>27.5</v>
      </c>
      <c r="M11" s="57"/>
      <c r="N11" s="54">
        <f t="shared" si="0"/>
        <v>0.36</v>
      </c>
      <c r="O11" s="54">
        <f t="shared" si="1"/>
        <v>0.441454545454545</v>
      </c>
      <c r="P11" s="55">
        <f t="shared" si="2"/>
        <v>3.5</v>
      </c>
      <c r="Q11" s="81" t="s">
        <v>35</v>
      </c>
      <c r="R11" s="13" t="s">
        <v>28</v>
      </c>
      <c r="S11" s="13" t="s">
        <v>29</v>
      </c>
      <c r="T11" s="13" t="s">
        <v>48</v>
      </c>
    </row>
    <row r="12" ht="50" customHeight="1" spans="1:20">
      <c r="A12" s="10">
        <v>9</v>
      </c>
      <c r="B12" s="11">
        <v>190382</v>
      </c>
      <c r="C12" s="12" t="s">
        <v>59</v>
      </c>
      <c r="D12" s="12" t="s">
        <v>60</v>
      </c>
      <c r="E12" s="12" t="s">
        <v>61</v>
      </c>
      <c r="F12" s="13" t="s">
        <v>34</v>
      </c>
      <c r="G12" s="19">
        <v>14.36</v>
      </c>
      <c r="H12" s="19">
        <v>14.36</v>
      </c>
      <c r="I12" s="19">
        <v>35.8</v>
      </c>
      <c r="J12" s="13"/>
      <c r="K12" s="13"/>
      <c r="L12" s="59">
        <v>28.5</v>
      </c>
      <c r="M12" s="14"/>
      <c r="N12" s="54">
        <f t="shared" si="0"/>
        <v>0.598882681564246</v>
      </c>
      <c r="O12" s="54">
        <f t="shared" si="1"/>
        <v>0.496140350877193</v>
      </c>
      <c r="P12" s="55">
        <f t="shared" si="2"/>
        <v>-7.3</v>
      </c>
      <c r="Q12" s="81" t="s">
        <v>62</v>
      </c>
      <c r="R12" s="13" t="s">
        <v>28</v>
      </c>
      <c r="S12" s="13" t="s">
        <v>29</v>
      </c>
      <c r="T12" s="13" t="s">
        <v>30</v>
      </c>
    </row>
    <row r="13" ht="65" customHeight="1" spans="1:20">
      <c r="A13" s="10">
        <v>10</v>
      </c>
      <c r="B13" s="20">
        <v>46752</v>
      </c>
      <c r="C13" s="13" t="s">
        <v>63</v>
      </c>
      <c r="D13" s="13" t="s">
        <v>64</v>
      </c>
      <c r="E13" s="13" t="s">
        <v>65</v>
      </c>
      <c r="F13" s="13" t="s">
        <v>34</v>
      </c>
      <c r="G13" s="19">
        <v>3.54</v>
      </c>
      <c r="H13" s="19">
        <v>3.54</v>
      </c>
      <c r="I13" s="19">
        <v>9.9</v>
      </c>
      <c r="J13" s="13"/>
      <c r="K13" s="13"/>
      <c r="L13" s="60">
        <v>21</v>
      </c>
      <c r="M13" s="57">
        <v>16.5</v>
      </c>
      <c r="N13" s="54">
        <f t="shared" si="0"/>
        <v>0.642424242424242</v>
      </c>
      <c r="O13" s="54">
        <f t="shared" si="1"/>
        <v>0.831428571428572</v>
      </c>
      <c r="P13" s="55">
        <f t="shared" si="2"/>
        <v>11.1</v>
      </c>
      <c r="Q13" s="81" t="s">
        <v>66</v>
      </c>
      <c r="R13" s="13" t="s">
        <v>28</v>
      </c>
      <c r="S13" s="13" t="s">
        <v>29</v>
      </c>
      <c r="T13" s="13" t="s">
        <v>30</v>
      </c>
    </row>
    <row r="14" ht="50" customHeight="1" spans="1:20">
      <c r="A14" s="10">
        <v>11</v>
      </c>
      <c r="B14" s="11">
        <v>184078</v>
      </c>
      <c r="C14" s="12" t="s">
        <v>67</v>
      </c>
      <c r="D14" s="12" t="s">
        <v>68</v>
      </c>
      <c r="E14" s="12" t="s">
        <v>69</v>
      </c>
      <c r="F14" s="12" t="s">
        <v>26</v>
      </c>
      <c r="G14" s="19">
        <v>6.63</v>
      </c>
      <c r="H14" s="19">
        <v>6.63</v>
      </c>
      <c r="I14" s="19">
        <v>15.8</v>
      </c>
      <c r="J14" s="13"/>
      <c r="K14" s="13"/>
      <c r="L14" s="60">
        <v>12.8</v>
      </c>
      <c r="M14" s="58"/>
      <c r="N14" s="54">
        <f t="shared" si="0"/>
        <v>0.580379746835443</v>
      </c>
      <c r="O14" s="54">
        <f t="shared" si="1"/>
        <v>0.48203125</v>
      </c>
      <c r="P14" s="55">
        <f t="shared" si="2"/>
        <v>-3</v>
      </c>
      <c r="Q14" s="81" t="s">
        <v>70</v>
      </c>
      <c r="R14" s="13" t="s">
        <v>28</v>
      </c>
      <c r="S14" s="13" t="s">
        <v>29</v>
      </c>
      <c r="T14" s="13" t="s">
        <v>44</v>
      </c>
    </row>
    <row r="15" ht="50" customHeight="1" spans="1:20">
      <c r="A15" s="10">
        <v>12</v>
      </c>
      <c r="B15" s="11">
        <v>2502483</v>
      </c>
      <c r="C15" s="12" t="s">
        <v>71</v>
      </c>
      <c r="D15" s="12" t="s">
        <v>68</v>
      </c>
      <c r="E15" s="12" t="s">
        <v>69</v>
      </c>
      <c r="F15" s="12" t="s">
        <v>72</v>
      </c>
      <c r="G15" s="19">
        <v>6.63</v>
      </c>
      <c r="H15" s="19">
        <v>6.63</v>
      </c>
      <c r="I15" s="19">
        <v>15.8</v>
      </c>
      <c r="J15" s="13"/>
      <c r="K15" s="13"/>
      <c r="L15" s="60">
        <v>12.8</v>
      </c>
      <c r="M15" s="58"/>
      <c r="N15" s="54">
        <f t="shared" si="0"/>
        <v>0.580379746835443</v>
      </c>
      <c r="O15" s="54">
        <f t="shared" si="1"/>
        <v>0.48203125</v>
      </c>
      <c r="P15" s="55">
        <f t="shared" si="2"/>
        <v>-3</v>
      </c>
      <c r="Q15" s="81" t="s">
        <v>70</v>
      </c>
      <c r="R15" s="13" t="s">
        <v>28</v>
      </c>
      <c r="S15" s="13" t="s">
        <v>29</v>
      </c>
      <c r="T15" s="13" t="s">
        <v>44</v>
      </c>
    </row>
    <row r="16" ht="50" customHeight="1" spans="1:20">
      <c r="A16" s="10">
        <v>13</v>
      </c>
      <c r="B16" s="11">
        <v>2502488</v>
      </c>
      <c r="C16" s="12" t="s">
        <v>73</v>
      </c>
      <c r="D16" s="12" t="s">
        <v>68</v>
      </c>
      <c r="E16" s="12" t="s">
        <v>69</v>
      </c>
      <c r="F16" s="12" t="s">
        <v>72</v>
      </c>
      <c r="G16" s="19">
        <v>6.63</v>
      </c>
      <c r="H16" s="19">
        <v>6.63</v>
      </c>
      <c r="I16" s="19">
        <v>15.8</v>
      </c>
      <c r="J16" s="13"/>
      <c r="K16" s="13"/>
      <c r="L16" s="60">
        <v>12.8</v>
      </c>
      <c r="M16" s="58"/>
      <c r="N16" s="54">
        <f t="shared" si="0"/>
        <v>0.580379746835443</v>
      </c>
      <c r="O16" s="54">
        <f t="shared" si="1"/>
        <v>0.48203125</v>
      </c>
      <c r="P16" s="55">
        <f t="shared" si="2"/>
        <v>-3</v>
      </c>
      <c r="Q16" s="81" t="s">
        <v>70</v>
      </c>
      <c r="R16" s="13" t="s">
        <v>28</v>
      </c>
      <c r="S16" s="13" t="s">
        <v>29</v>
      </c>
      <c r="T16" s="13" t="s">
        <v>44</v>
      </c>
    </row>
    <row r="17" ht="50" customHeight="1" spans="1:20">
      <c r="A17" s="10">
        <v>14</v>
      </c>
      <c r="B17" s="11">
        <v>2502349</v>
      </c>
      <c r="C17" s="12" t="s">
        <v>74</v>
      </c>
      <c r="D17" s="12" t="s">
        <v>68</v>
      </c>
      <c r="E17" s="12" t="s">
        <v>69</v>
      </c>
      <c r="F17" s="12" t="s">
        <v>72</v>
      </c>
      <c r="G17" s="19">
        <v>6.63</v>
      </c>
      <c r="H17" s="19">
        <v>6.63</v>
      </c>
      <c r="I17" s="19">
        <v>15.8</v>
      </c>
      <c r="J17" s="13"/>
      <c r="K17" s="13"/>
      <c r="L17" s="60">
        <v>12.8</v>
      </c>
      <c r="M17" s="58"/>
      <c r="N17" s="54">
        <f t="shared" si="0"/>
        <v>0.580379746835443</v>
      </c>
      <c r="O17" s="54">
        <f t="shared" si="1"/>
        <v>0.48203125</v>
      </c>
      <c r="P17" s="55">
        <f t="shared" si="2"/>
        <v>-3</v>
      </c>
      <c r="Q17" s="81" t="s">
        <v>70</v>
      </c>
      <c r="R17" s="13" t="s">
        <v>28</v>
      </c>
      <c r="S17" s="13" t="s">
        <v>29</v>
      </c>
      <c r="T17" s="13" t="s">
        <v>44</v>
      </c>
    </row>
    <row r="18" ht="50" customHeight="1" spans="1:20">
      <c r="A18" s="10">
        <v>15</v>
      </c>
      <c r="B18" s="11">
        <v>2502351</v>
      </c>
      <c r="C18" s="12" t="s">
        <v>75</v>
      </c>
      <c r="D18" s="12" t="s">
        <v>68</v>
      </c>
      <c r="E18" s="12" t="s">
        <v>69</v>
      </c>
      <c r="F18" s="12" t="s">
        <v>72</v>
      </c>
      <c r="G18" s="19">
        <v>6.63</v>
      </c>
      <c r="H18" s="19">
        <v>6.63</v>
      </c>
      <c r="I18" s="19">
        <v>15.8</v>
      </c>
      <c r="J18" s="13"/>
      <c r="K18" s="13"/>
      <c r="L18" s="60">
        <v>12.8</v>
      </c>
      <c r="M18" s="58"/>
      <c r="N18" s="54">
        <f t="shared" si="0"/>
        <v>0.580379746835443</v>
      </c>
      <c r="O18" s="54">
        <f t="shared" si="1"/>
        <v>0.48203125</v>
      </c>
      <c r="P18" s="55">
        <f t="shared" si="2"/>
        <v>-3</v>
      </c>
      <c r="Q18" s="81" t="s">
        <v>70</v>
      </c>
      <c r="R18" s="13" t="s">
        <v>28</v>
      </c>
      <c r="S18" s="13" t="s">
        <v>29</v>
      </c>
      <c r="T18" s="13" t="s">
        <v>44</v>
      </c>
    </row>
    <row r="19" ht="50" customHeight="1" spans="1:20">
      <c r="A19" s="10">
        <v>16</v>
      </c>
      <c r="B19" s="11">
        <v>2502350</v>
      </c>
      <c r="C19" s="12" t="s">
        <v>76</v>
      </c>
      <c r="D19" s="12" t="s">
        <v>68</v>
      </c>
      <c r="E19" s="12" t="s">
        <v>69</v>
      </c>
      <c r="F19" s="12" t="s">
        <v>72</v>
      </c>
      <c r="G19" s="19">
        <v>6.63</v>
      </c>
      <c r="H19" s="19">
        <v>6.63</v>
      </c>
      <c r="I19" s="19">
        <v>15.8</v>
      </c>
      <c r="J19" s="13"/>
      <c r="K19" s="13"/>
      <c r="L19" s="60">
        <v>12.8</v>
      </c>
      <c r="M19" s="58"/>
      <c r="N19" s="54">
        <f t="shared" si="0"/>
        <v>0.580379746835443</v>
      </c>
      <c r="O19" s="54">
        <f t="shared" si="1"/>
        <v>0.48203125</v>
      </c>
      <c r="P19" s="55">
        <f t="shared" si="2"/>
        <v>-3</v>
      </c>
      <c r="Q19" s="81" t="s">
        <v>70</v>
      </c>
      <c r="R19" s="13" t="s">
        <v>28</v>
      </c>
      <c r="S19" s="13" t="s">
        <v>29</v>
      </c>
      <c r="T19" s="13" t="s">
        <v>44</v>
      </c>
    </row>
    <row r="20" ht="50" customHeight="1" spans="1:20">
      <c r="A20" s="10">
        <v>17</v>
      </c>
      <c r="B20" s="11">
        <v>1827</v>
      </c>
      <c r="C20" s="12" t="s">
        <v>77</v>
      </c>
      <c r="D20" s="12" t="s">
        <v>78</v>
      </c>
      <c r="E20" s="12" t="s">
        <v>79</v>
      </c>
      <c r="F20" s="13"/>
      <c r="G20" s="13">
        <v>11.2</v>
      </c>
      <c r="H20" s="13">
        <v>11.312</v>
      </c>
      <c r="I20" s="13">
        <v>13.8</v>
      </c>
      <c r="J20" s="13">
        <v>11.2</v>
      </c>
      <c r="K20" s="13"/>
      <c r="L20" s="60"/>
      <c r="M20" s="61" t="s">
        <v>80</v>
      </c>
      <c r="N20" s="54">
        <f t="shared" si="0"/>
        <v>0.188405797101449</v>
      </c>
      <c r="O20" s="54"/>
      <c r="P20" s="55">
        <f>I20-J20</f>
        <v>2.6</v>
      </c>
      <c r="Q20" s="81" t="s">
        <v>27</v>
      </c>
      <c r="R20" s="13" t="s">
        <v>28</v>
      </c>
      <c r="S20" s="13" t="s">
        <v>29</v>
      </c>
      <c r="T20" s="13" t="s">
        <v>44</v>
      </c>
    </row>
    <row r="21" ht="50" customHeight="1" spans="1:20">
      <c r="A21" s="10">
        <v>18</v>
      </c>
      <c r="B21" s="11">
        <v>128495</v>
      </c>
      <c r="C21" s="12" t="s">
        <v>81</v>
      </c>
      <c r="D21" s="12" t="s">
        <v>82</v>
      </c>
      <c r="E21" s="12" t="s">
        <v>83</v>
      </c>
      <c r="F21" s="13"/>
      <c r="G21" s="19">
        <v>26.26</v>
      </c>
      <c r="H21" s="19">
        <v>26.26</v>
      </c>
      <c r="I21" s="19">
        <v>188</v>
      </c>
      <c r="J21" s="12"/>
      <c r="K21" s="13"/>
      <c r="L21" s="62">
        <v>148</v>
      </c>
      <c r="M21" s="58"/>
      <c r="N21" s="54">
        <f t="shared" si="0"/>
        <v>0.86031914893617</v>
      </c>
      <c r="O21" s="54">
        <f t="shared" si="1"/>
        <v>0.822567567567568</v>
      </c>
      <c r="P21" s="55">
        <f t="shared" si="2"/>
        <v>-40</v>
      </c>
      <c r="Q21" s="81" t="s">
        <v>84</v>
      </c>
      <c r="R21" s="13" t="s">
        <v>28</v>
      </c>
      <c r="S21" s="13" t="s">
        <v>29</v>
      </c>
      <c r="T21" s="13" t="s">
        <v>44</v>
      </c>
    </row>
    <row r="22" ht="50" customHeight="1" spans="1:20">
      <c r="A22" s="10">
        <v>19</v>
      </c>
      <c r="B22" s="11">
        <v>266806</v>
      </c>
      <c r="C22" s="12" t="s">
        <v>85</v>
      </c>
      <c r="D22" s="12" t="s">
        <v>86</v>
      </c>
      <c r="E22" s="12" t="s">
        <v>83</v>
      </c>
      <c r="F22" s="13"/>
      <c r="G22" s="19">
        <v>15.76</v>
      </c>
      <c r="H22" s="19">
        <v>15.76</v>
      </c>
      <c r="I22" s="19">
        <v>168</v>
      </c>
      <c r="J22" s="12"/>
      <c r="K22" s="13"/>
      <c r="L22" s="62">
        <v>128</v>
      </c>
      <c r="M22" s="58"/>
      <c r="N22" s="54">
        <f t="shared" si="0"/>
        <v>0.906190476190476</v>
      </c>
      <c r="O22" s="54">
        <f t="shared" si="1"/>
        <v>0.876875</v>
      </c>
      <c r="P22" s="55">
        <f t="shared" si="2"/>
        <v>-40</v>
      </c>
      <c r="Q22" s="81" t="s">
        <v>84</v>
      </c>
      <c r="R22" s="13" t="s">
        <v>28</v>
      </c>
      <c r="S22" s="13" t="s">
        <v>29</v>
      </c>
      <c r="T22" s="13" t="s">
        <v>44</v>
      </c>
    </row>
    <row r="23" ht="50" customHeight="1" spans="1:20">
      <c r="A23" s="10">
        <v>20</v>
      </c>
      <c r="B23" s="11">
        <v>266787</v>
      </c>
      <c r="C23" s="12" t="s">
        <v>87</v>
      </c>
      <c r="D23" s="12" t="s">
        <v>88</v>
      </c>
      <c r="E23" s="12" t="s">
        <v>83</v>
      </c>
      <c r="F23" s="13"/>
      <c r="G23" s="19">
        <v>16.16</v>
      </c>
      <c r="H23" s="19">
        <v>16.16</v>
      </c>
      <c r="I23" s="19">
        <v>168</v>
      </c>
      <c r="J23" s="12"/>
      <c r="K23" s="13"/>
      <c r="L23" s="62">
        <v>128</v>
      </c>
      <c r="M23" s="58"/>
      <c r="N23" s="54">
        <f t="shared" si="0"/>
        <v>0.903809523809524</v>
      </c>
      <c r="O23" s="54">
        <f t="shared" si="1"/>
        <v>0.87375</v>
      </c>
      <c r="P23" s="55">
        <f t="shared" si="2"/>
        <v>-40</v>
      </c>
      <c r="Q23" s="81" t="s">
        <v>84</v>
      </c>
      <c r="R23" s="13" t="s">
        <v>28</v>
      </c>
      <c r="S23" s="13" t="s">
        <v>29</v>
      </c>
      <c r="T23" s="13" t="s">
        <v>44</v>
      </c>
    </row>
    <row r="24" ht="50" customHeight="1" spans="1:20">
      <c r="A24" s="10">
        <v>21</v>
      </c>
      <c r="B24" s="21">
        <v>111002</v>
      </c>
      <c r="C24" s="12" t="s">
        <v>89</v>
      </c>
      <c r="D24" s="12" t="s">
        <v>90</v>
      </c>
      <c r="E24" s="12" t="s">
        <v>83</v>
      </c>
      <c r="F24" s="13"/>
      <c r="G24" s="19">
        <v>16.16</v>
      </c>
      <c r="H24" s="19">
        <v>16.16</v>
      </c>
      <c r="I24" s="19">
        <v>138</v>
      </c>
      <c r="J24" s="19">
        <v>118</v>
      </c>
      <c r="K24" s="13"/>
      <c r="L24" s="62">
        <v>98</v>
      </c>
      <c r="M24" s="58" t="s">
        <v>80</v>
      </c>
      <c r="N24" s="54">
        <f t="shared" si="0"/>
        <v>0.882898550724638</v>
      </c>
      <c r="O24" s="54">
        <f t="shared" si="1"/>
        <v>0.835102040816327</v>
      </c>
      <c r="P24" s="55">
        <f t="shared" si="2"/>
        <v>-40</v>
      </c>
      <c r="Q24" s="81" t="s">
        <v>84</v>
      </c>
      <c r="R24" s="13" t="s">
        <v>28</v>
      </c>
      <c r="S24" s="13" t="s">
        <v>29</v>
      </c>
      <c r="T24" s="13" t="s">
        <v>44</v>
      </c>
    </row>
    <row r="25" ht="50" customHeight="1" spans="1:20">
      <c r="A25" s="10">
        <v>22</v>
      </c>
      <c r="B25" s="11">
        <v>168600</v>
      </c>
      <c r="C25" s="12" t="s">
        <v>91</v>
      </c>
      <c r="D25" s="12" t="s">
        <v>90</v>
      </c>
      <c r="E25" s="12" t="s">
        <v>83</v>
      </c>
      <c r="F25" s="13"/>
      <c r="G25" s="19">
        <v>16.97</v>
      </c>
      <c r="H25" s="19">
        <v>16.97</v>
      </c>
      <c r="I25" s="19">
        <v>168</v>
      </c>
      <c r="J25" s="19">
        <v>148</v>
      </c>
      <c r="K25" s="13"/>
      <c r="L25" s="62">
        <v>98</v>
      </c>
      <c r="M25" s="58" t="s">
        <v>80</v>
      </c>
      <c r="N25" s="54">
        <f t="shared" si="0"/>
        <v>0.898988095238095</v>
      </c>
      <c r="O25" s="54">
        <f t="shared" si="1"/>
        <v>0.826836734693878</v>
      </c>
      <c r="P25" s="55">
        <f t="shared" si="2"/>
        <v>-70</v>
      </c>
      <c r="Q25" s="81" t="s">
        <v>84</v>
      </c>
      <c r="R25" s="13" t="s">
        <v>28</v>
      </c>
      <c r="S25" s="13" t="s">
        <v>29</v>
      </c>
      <c r="T25" s="13" t="s">
        <v>44</v>
      </c>
    </row>
    <row r="26" ht="50" customHeight="1" spans="1:20">
      <c r="A26" s="10">
        <v>23</v>
      </c>
      <c r="B26" s="11">
        <v>263586</v>
      </c>
      <c r="C26" s="12" t="s">
        <v>92</v>
      </c>
      <c r="D26" s="12" t="s">
        <v>93</v>
      </c>
      <c r="E26" s="12" t="s">
        <v>83</v>
      </c>
      <c r="F26" s="13"/>
      <c r="G26" s="19">
        <v>16.97</v>
      </c>
      <c r="H26" s="19">
        <v>16.97</v>
      </c>
      <c r="I26" s="19">
        <v>168</v>
      </c>
      <c r="J26" s="12"/>
      <c r="K26" s="13"/>
      <c r="L26" s="62">
        <v>128</v>
      </c>
      <c r="M26" s="58"/>
      <c r="N26" s="54">
        <f t="shared" si="0"/>
        <v>0.898988095238095</v>
      </c>
      <c r="O26" s="54">
        <f t="shared" si="1"/>
        <v>0.867421875</v>
      </c>
      <c r="P26" s="55">
        <f t="shared" si="2"/>
        <v>-40</v>
      </c>
      <c r="Q26" s="81" t="s">
        <v>84</v>
      </c>
      <c r="R26" s="13" t="s">
        <v>28</v>
      </c>
      <c r="S26" s="13" t="s">
        <v>29</v>
      </c>
      <c r="T26" s="13" t="s">
        <v>44</v>
      </c>
    </row>
    <row r="27" ht="50" customHeight="1" spans="1:20">
      <c r="A27" s="10">
        <v>24</v>
      </c>
      <c r="B27" s="11">
        <v>266789</v>
      </c>
      <c r="C27" s="12" t="s">
        <v>94</v>
      </c>
      <c r="D27" s="12" t="s">
        <v>95</v>
      </c>
      <c r="E27" s="12" t="s">
        <v>83</v>
      </c>
      <c r="F27" s="13"/>
      <c r="G27" s="19">
        <v>20.2</v>
      </c>
      <c r="H27" s="19">
        <v>20.2</v>
      </c>
      <c r="I27" s="19">
        <v>148</v>
      </c>
      <c r="J27" s="12"/>
      <c r="K27" s="13"/>
      <c r="L27" s="62">
        <v>108</v>
      </c>
      <c r="M27" s="58"/>
      <c r="N27" s="54">
        <f t="shared" si="0"/>
        <v>0.863513513513513</v>
      </c>
      <c r="O27" s="54">
        <f t="shared" si="1"/>
        <v>0.812962962962963</v>
      </c>
      <c r="P27" s="55">
        <f t="shared" si="2"/>
        <v>-40</v>
      </c>
      <c r="Q27" s="81" t="s">
        <v>84</v>
      </c>
      <c r="R27" s="13" t="s">
        <v>28</v>
      </c>
      <c r="S27" s="13" t="s">
        <v>29</v>
      </c>
      <c r="T27" s="13" t="s">
        <v>44</v>
      </c>
    </row>
    <row r="28" ht="50" customHeight="1" spans="1:20">
      <c r="A28" s="10">
        <v>25</v>
      </c>
      <c r="B28" s="22">
        <v>44884</v>
      </c>
      <c r="C28" s="23" t="s">
        <v>96</v>
      </c>
      <c r="D28" s="23" t="s">
        <v>97</v>
      </c>
      <c r="E28" s="23" t="s">
        <v>98</v>
      </c>
      <c r="F28" s="24" t="s">
        <v>34</v>
      </c>
      <c r="G28" s="23">
        <v>7.83</v>
      </c>
      <c r="H28" s="23">
        <v>7.83</v>
      </c>
      <c r="I28" s="23">
        <v>30.8</v>
      </c>
      <c r="J28" s="24"/>
      <c r="K28" s="24"/>
      <c r="L28" s="24">
        <v>16</v>
      </c>
      <c r="M28" s="24"/>
      <c r="N28" s="63">
        <v>0.746</v>
      </c>
      <c r="O28" s="63">
        <v>0.5106</v>
      </c>
      <c r="P28" s="24">
        <v>-22.97</v>
      </c>
      <c r="Q28" s="24" t="s">
        <v>99</v>
      </c>
      <c r="R28" s="13" t="s">
        <v>28</v>
      </c>
      <c r="S28" s="13" t="s">
        <v>29</v>
      </c>
      <c r="T28" s="13" t="s">
        <v>44</v>
      </c>
    </row>
    <row r="29" ht="50" customHeight="1" spans="1:20">
      <c r="A29" s="10">
        <v>26</v>
      </c>
      <c r="B29" s="25">
        <v>166819</v>
      </c>
      <c r="C29" s="26" t="s">
        <v>100</v>
      </c>
      <c r="D29" s="26" t="s">
        <v>101</v>
      </c>
      <c r="E29" s="26" t="s">
        <v>42</v>
      </c>
      <c r="F29" s="24" t="s">
        <v>34</v>
      </c>
      <c r="G29" s="27">
        <v>199</v>
      </c>
      <c r="H29" s="27">
        <v>199</v>
      </c>
      <c r="I29" s="24">
        <v>398</v>
      </c>
      <c r="J29" s="24">
        <v>378</v>
      </c>
      <c r="K29" s="24"/>
      <c r="L29" s="24">
        <v>498</v>
      </c>
      <c r="M29" s="64" t="s">
        <v>80</v>
      </c>
      <c r="N29" s="63">
        <f>(I29-H29)/I29</f>
        <v>0.5</v>
      </c>
      <c r="O29" s="63">
        <f>(L29-H29)/L29</f>
        <v>0.600401606425703</v>
      </c>
      <c r="P29" s="24">
        <f>L29-I29</f>
        <v>100</v>
      </c>
      <c r="Q29" s="24" t="s">
        <v>102</v>
      </c>
      <c r="R29" s="13" t="s">
        <v>28</v>
      </c>
      <c r="S29" s="13" t="s">
        <v>29</v>
      </c>
      <c r="T29" s="13" t="s">
        <v>44</v>
      </c>
    </row>
    <row r="30" ht="50" customHeight="1" spans="1:20">
      <c r="A30" s="10">
        <v>27</v>
      </c>
      <c r="B30" s="28">
        <v>2501962</v>
      </c>
      <c r="C30" s="29" t="s">
        <v>103</v>
      </c>
      <c r="D30" s="29" t="s">
        <v>104</v>
      </c>
      <c r="E30" s="29" t="s">
        <v>105</v>
      </c>
      <c r="F30" s="30" t="s">
        <v>34</v>
      </c>
      <c r="G30" s="29">
        <v>60.52</v>
      </c>
      <c r="H30" s="29">
        <v>60.52</v>
      </c>
      <c r="I30" s="65">
        <v>112</v>
      </c>
      <c r="J30" s="66">
        <v>106.4</v>
      </c>
      <c r="K30" s="30"/>
      <c r="L30" s="65">
        <v>128</v>
      </c>
      <c r="M30" s="66" t="s">
        <v>80</v>
      </c>
      <c r="N30" s="63">
        <f>(I30-H30)/I30</f>
        <v>0.459642857142857</v>
      </c>
      <c r="O30" s="63">
        <f>(L30-H30)/L30</f>
        <v>0.5271875</v>
      </c>
      <c r="P30" s="67">
        <f>L30-I30</f>
        <v>16</v>
      </c>
      <c r="Q30" s="30" t="s">
        <v>106</v>
      </c>
      <c r="R30" s="13" t="s">
        <v>28</v>
      </c>
      <c r="S30" s="13" t="s">
        <v>29</v>
      </c>
      <c r="T30" s="13" t="s">
        <v>44</v>
      </c>
    </row>
    <row r="31" ht="50" customHeight="1" spans="1:20">
      <c r="A31" s="10">
        <v>28</v>
      </c>
      <c r="B31" s="31">
        <v>2501963</v>
      </c>
      <c r="C31" s="32" t="s">
        <v>103</v>
      </c>
      <c r="D31" s="32" t="s">
        <v>107</v>
      </c>
      <c r="E31" s="32" t="s">
        <v>105</v>
      </c>
      <c r="F31" s="33" t="s">
        <v>34</v>
      </c>
      <c r="G31" s="32">
        <v>26.58</v>
      </c>
      <c r="H31" s="32">
        <v>26.58</v>
      </c>
      <c r="I31" s="68">
        <v>49.8</v>
      </c>
      <c r="J31" s="69">
        <v>46.5</v>
      </c>
      <c r="K31" s="33"/>
      <c r="L31" s="68">
        <v>56.2</v>
      </c>
      <c r="M31" s="69" t="s">
        <v>80</v>
      </c>
      <c r="N31" s="70">
        <f>(I31-H31)/I31</f>
        <v>0.466265060240964</v>
      </c>
      <c r="O31" s="70">
        <f>(L31-H31)/L31</f>
        <v>0.527046263345196</v>
      </c>
      <c r="P31" s="71">
        <f>L31-I31</f>
        <v>6.40000000000001</v>
      </c>
      <c r="Q31" s="30" t="s">
        <v>106</v>
      </c>
      <c r="R31" s="13" t="s">
        <v>28</v>
      </c>
      <c r="S31" s="13" t="s">
        <v>29</v>
      </c>
      <c r="T31" s="13" t="s">
        <v>44</v>
      </c>
    </row>
    <row r="32" ht="38" customHeight="1" spans="1:20">
      <c r="A32" s="34" t="s">
        <v>108</v>
      </c>
      <c r="B32" s="35"/>
      <c r="C32" s="34"/>
      <c r="D32" s="36"/>
      <c r="E32" s="36"/>
      <c r="F32" s="37"/>
      <c r="G32" s="38"/>
      <c r="H32" s="38"/>
      <c r="I32" s="38"/>
      <c r="J32" s="38"/>
      <c r="K32" s="37"/>
      <c r="L32" s="72"/>
      <c r="M32" s="34"/>
      <c r="N32" s="73"/>
      <c r="O32" s="74"/>
      <c r="P32" s="75"/>
      <c r="Q32" s="82"/>
      <c r="R32" s="83"/>
      <c r="S32" s="83"/>
      <c r="T32" s="38"/>
    </row>
    <row r="33" ht="14.25" customHeight="1" spans="1:20">
      <c r="A33" s="39"/>
      <c r="B33" s="40" t="s">
        <v>109</v>
      </c>
      <c r="C33" s="36"/>
      <c r="D33" s="41" t="s">
        <v>110</v>
      </c>
      <c r="E33" s="36"/>
      <c r="F33" s="42"/>
      <c r="G33" s="34"/>
      <c r="H33" s="43"/>
      <c r="I33" s="76"/>
      <c r="J33" s="36"/>
      <c r="K33" s="37"/>
      <c r="L33" s="77"/>
      <c r="M33" s="42"/>
      <c r="N33" s="41" t="s">
        <v>111</v>
      </c>
      <c r="O33" s="78"/>
      <c r="P33" s="75"/>
      <c r="Q33" s="82"/>
      <c r="R33" s="41" t="s">
        <v>112</v>
      </c>
      <c r="S33" s="84"/>
      <c r="T33" s="79"/>
    </row>
  </sheetData>
  <mergeCells count="6">
    <mergeCell ref="A1:S1"/>
    <mergeCell ref="A2:E2"/>
    <mergeCell ref="F2:J2"/>
    <mergeCell ref="L2:O2"/>
    <mergeCell ref="P2:S2"/>
    <mergeCell ref="A32:C32"/>
  </mergeCells>
  <pageMargins left="0.7" right="0.7" top="0.75" bottom="0.75" header="0.3" footer="0.3"/>
  <headerFooter/>
  <ignoredErrors>
    <ignoredError sqref="P20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"/>
  <sheetViews>
    <sheetView workbookViewId="0">
      <selection activeCell="A1" sqref="A1"/>
    </sheetView>
  </sheetViews>
  <sheetFormatPr defaultColWidth="9" defaultRowHeight="13.5" customHeight="1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"/>
  <sheetViews>
    <sheetView workbookViewId="0">
      <selection activeCell="A1" sqref="A1"/>
    </sheetView>
  </sheetViews>
  <sheetFormatPr defaultColWidth="9" defaultRowHeight="13.5" customHeight="1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圍</cp:lastModifiedBy>
  <dcterms:created xsi:type="dcterms:W3CDTF">2006-09-16T00:00:00Z</dcterms:created>
  <dcterms:modified xsi:type="dcterms:W3CDTF">2024-09-13T03:19:53Z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2052-12.1.0.18240</vt:lpwstr>
  </property>
  <property fmtid="{D5CDD505-2E9C-101B-9397-08002B2CF9AE}" pid="3" name="ICV">
    <vt:lpwstr>929D64F55A204FF8BA3814E7E4E3AE51_12</vt:lpwstr>
  </property>
</Properties>
</file>