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<sst xmlns="http://schemas.openxmlformats.org/spreadsheetml/2006/main" count="92" uniqueCount="64">
  <si>
    <t>价格调整申请表</t>
  </si>
  <si>
    <t>申请部门：商品部                              申请人：陈露</t>
  </si>
  <si>
    <t>申报日期：2024年8月27日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</si>
  <si>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</si>
  <si>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</si>
  <si>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</si>
  <si>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</si>
  <si>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</si>
  <si>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</si>
  <si>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</si>
  <si>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</si>
  <si>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</si>
  <si>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</si>
  <si>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</si>
  <si>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</si>
  <si>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</si>
  <si>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</si>
  <si>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</si>
  <si>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</si>
  <si>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</si>
  <si>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</si>
  <si>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</si>
  <si>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品类负责人</t>
  </si>
  <si>
    <t>云南白药痔疮膏</t>
  </si>
  <si>
    <t>1.5gx6支</t>
  </si>
  <si>
    <t>云南白药集团股份有限公司</t>
  </si>
  <si>
    <t>盒</t>
  </si>
  <si>
    <t>厂家涨价，签了补差协议。零售价维价补差到29.9元/盒</t>
  </si>
  <si>
    <t>2024.8.27</t>
  </si>
  <si>
    <t>所有门店</t>
  </si>
  <si>
    <t>吴健</t>
  </si>
  <si>
    <t>柳氮磺吡啶肠溶片</t>
  </si>
  <si>
    <t>0.25gx60片</t>
  </si>
  <si>
    <t>上海信谊天平药业有限公司</t>
  </si>
  <si>
    <t>瓶</t>
  </si>
  <si>
    <t>之前低价为医院的货，厂家已锁，渠道外价格23以上</t>
  </si>
  <si>
    <t>吴洪瑶</t>
  </si>
  <si>
    <t>甘精胰岛素注射液</t>
  </si>
  <si>
    <t>3ml：300单位/支</t>
  </si>
  <si>
    <t>甘李药业股份有限公司</t>
  </si>
  <si>
    <t>支</t>
  </si>
  <si>
    <t>中标价上涨，供货价上涨到63.1，3税品种</t>
  </si>
  <si>
    <t>盐酸氨溴索胶囊</t>
  </si>
  <si>
    <t>30mgx10粒x3板</t>
  </si>
  <si>
    <t>门店反馈</t>
  </si>
  <si>
    <t>何莉莎</t>
  </si>
  <si>
    <t>伊曲康唑胶囊(斯皮仁诺)</t>
  </si>
  <si>
    <t>100mgx14粒</t>
  </si>
  <si>
    <t>西安杨森制药有限公司</t>
  </si>
  <si>
    <t>培哚普利叔丁胺片(原培哚普利片)</t>
  </si>
  <si>
    <t>4mgx10片</t>
  </si>
  <si>
    <t>施维雅(天津)制药有限公司</t>
  </si>
  <si>
    <t>萘敏维滴眼液</t>
  </si>
  <si>
    <t>0.4mlx10支</t>
  </si>
  <si>
    <t>山东博士伦福瑞达制药有限公司</t>
  </si>
  <si>
    <t>厂家维价</t>
  </si>
  <si>
    <t>氟比洛芬凝胶贴膏(氟比洛芬巴布膏)</t>
  </si>
  <si>
    <t>40mg(13.6cmx10.0cm)x6贴</t>
  </si>
  <si>
    <t>北京泰德制药股份有限公司</t>
  </si>
  <si>
    <r>
      <t>备注：以上品种将</t>
    </r>
    <r>
      <rPr>
        <b/>
        <sz val="10"/>
        <color rgb="FFFF0000"/>
        <rFont val="宋体"/>
        <charset val="134"/>
      </rPr>
      <t>立即执行</t>
    </r>
    <r>
      <rPr>
        <b/>
        <sz val="10"/>
        <color rgb="FF000000"/>
        <rFont val="宋体"/>
        <charset val="134"/>
      </rPr>
      <t>新零售价，请各门店注意更换价签，以免引起不必要的误会</t>
    </r>
  </si>
  <si>
    <t>董事长：</t>
  </si>
  <si>
    <t>总经理：</t>
  </si>
  <si>
    <t>采购部：</t>
  </si>
  <si>
    <t>制表时间：2024年8月27日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</si>
</sst>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0"/>
      <name val="等线"/>
      <charset val="134"/>
      <scheme val="minor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000000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2"/>
      <color rgb="FF000000"/>
      <name val="宋体"/>
      <charset val="134"/>
    </font>
    <font>
      <sz val="11"/>
      <color rgb="FF171A1D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left" vertical="center"/>
    </xf>
    <xf numFmtId="177" fontId="6" fillId="0" borderId="1" xfId="0" applyNumberFormat="1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77" fontId="6" fillId="0" borderId="1" xfId="0" applyNumberFormat="1" applyFont="1" applyBorder="1" applyAlignment="1" applyProtection="1">
      <alignment horizontal="center" vertical="center" wrapText="1"/>
    </xf>
    <xf numFmtId="177" fontId="6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177" fontId="11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178" fontId="6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 wrapText="1"/>
    </xf>
    <xf numFmtId="10" fontId="6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10" fontId="2" fillId="0" borderId="2" xfId="0" applyNumberFormat="1" applyFont="1" applyFill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vertical="center" wrapText="1"/>
    </xf>
    <xf numFmtId="176" fontId="17" fillId="0" borderId="3" xfId="0" applyNumberFormat="1" applyFont="1" applyFill="1" applyBorder="1" applyAlignment="1" applyProtection="1">
      <alignment horizontal="left" vertical="center" wrapText="1"/>
    </xf>
    <xf numFmtId="178" fontId="6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/>
    </xf>
    <xf numFmtId="177" fontId="17" fillId="0" borderId="4" xfId="0" applyNumberFormat="1" applyFont="1" applyFill="1" applyBorder="1" applyAlignment="1" applyProtection="1">
      <alignment horizontal="left" vertical="center" wrapText="1"/>
    </xf>
    <xf numFmtId="177" fontId="6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178" fontId="17" fillId="0" borderId="4" xfId="0" applyNumberFormat="1" applyFont="1" applyFill="1" applyBorder="1" applyAlignment="1" applyProtection="1">
      <alignment horizontal="left" vertical="center" wrapText="1"/>
    </xf>
    <xf numFmtId="178" fontId="6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Protection="1">
      <alignment vertical="center"/>
    </xf>
    <xf numFmtId="177" fontId="18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0" fontId="21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31" fontId="2" fillId="0" borderId="2" xfId="0" applyNumberFormat="1" applyFont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22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2" fillId="0" borderId="4" xfId="0" applyFont="1" applyBorder="1" applyProtection="1">
      <alignment vertical="center"/>
    </xf>
    <xf numFmtId="0" fontId="22" fillId="0" borderId="1" xfId="0" applyFont="1" applyBorder="1" applyAlignment="1" applyProtection="1">
      <alignment horizontal="center" vertical="center"/>
    </xf>
    <xf numFmtId="31" fontId="2" fillId="0" borderId="1" xfId="0" applyNumberFormat="1" applyFont="1" applyBorder="1" applyAlignment="1" applyProtection="1">
      <alignment horizontal="center" vertical="center" wrapText="1"/>
    </xf>
    <xf numFmtId="31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3"/>
  <sheetViews>
    <sheetView tabSelected="1" topLeftCell="A4" workbookViewId="0">
      <selection activeCell="H12" sqref="H12"/>
    </sheetView>
  </sheetViews>
  <sheetFormatPr defaultColWidth="9" defaultRowHeight="14.25" customHeight="1"/>
  <cols>
    <col min="1" max="2" width="7.75" customWidth="1"/>
    <col min="4" max="4" width="14.375" customWidth="1"/>
    <col min="6" max="9" width="6.25" customWidth="1"/>
    <col min="10" max="16" width="7.125" customWidth="1"/>
    <col min="17" max="19" width="7.25" customWidth="1"/>
    <col min="20" max="20" width="7.25" style="1" customWidth="1"/>
  </cols>
  <sheetData>
    <row r="1" s="1" customFormat="1" ht="24" customHeight="1" spans="1:20">
      <c r="A1" s="4" t="s">
        <v>0</v>
      </c>
      <c r="B1" s="4"/>
      <c r="C1" s="4"/>
      <c r="D1" s="4"/>
      <c r="E1" s="4"/>
      <c r="F1" s="4"/>
      <c r="G1" s="4"/>
      <c r="H1" s="5"/>
      <c r="I1" s="33"/>
      <c r="J1" s="4"/>
      <c r="K1" s="4"/>
      <c r="L1" s="34"/>
      <c r="M1" s="35"/>
      <c r="N1" s="4"/>
      <c r="O1" s="4"/>
      <c r="P1" s="4"/>
      <c r="Q1" s="4"/>
      <c r="R1" s="4"/>
      <c r="S1" s="4"/>
      <c r="T1" s="67"/>
    </row>
    <row r="2" s="1" customFormat="1" ht="21" customHeight="1" spans="1:20">
      <c r="A2" s="6" t="s">
        <v>1</v>
      </c>
      <c r="B2" s="6"/>
      <c r="C2" s="6"/>
      <c r="D2" s="6"/>
      <c r="E2" s="6"/>
      <c r="F2" s="6"/>
      <c r="G2" s="7"/>
      <c r="H2" s="8"/>
      <c r="I2" s="7"/>
      <c r="J2" s="7"/>
      <c r="K2" s="7"/>
      <c r="L2" s="36" t="s">
        <v>2</v>
      </c>
      <c r="M2" s="36"/>
      <c r="N2" s="36"/>
      <c r="O2" s="36"/>
      <c r="P2" s="37"/>
      <c r="Q2" s="37"/>
      <c r="R2" s="37"/>
      <c r="S2" s="37"/>
      <c r="T2" s="67"/>
    </row>
    <row r="3" s="1" customFormat="1" ht="41" customHeight="1" spans="1:20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2" t="s">
        <v>10</v>
      </c>
      <c r="I3" s="38" t="s">
        <v>11</v>
      </c>
      <c r="J3" s="39" t="s">
        <v>12</v>
      </c>
      <c r="K3" s="39" t="s">
        <v>13</v>
      </c>
      <c r="L3" s="40" t="s">
        <v>14</v>
      </c>
      <c r="M3" s="40" t="s">
        <v>15</v>
      </c>
      <c r="N3" s="41" t="s">
        <v>16</v>
      </c>
      <c r="O3" s="41" t="s">
        <v>17</v>
      </c>
      <c r="P3" s="42" t="s">
        <v>18</v>
      </c>
      <c r="Q3" s="10" t="s">
        <v>19</v>
      </c>
      <c r="R3" s="11" t="s">
        <v>20</v>
      </c>
      <c r="S3" s="11" t="s">
        <v>21</v>
      </c>
      <c r="T3" s="68" t="s">
        <v>22</v>
      </c>
    </row>
    <row r="4" s="2" customFormat="1" ht="123" customHeight="1" spans="1:20">
      <c r="A4" s="13">
        <v>1</v>
      </c>
      <c r="B4" s="14">
        <v>54403</v>
      </c>
      <c r="C4" s="14" t="s">
        <v>23</v>
      </c>
      <c r="D4" s="14" t="s">
        <v>24</v>
      </c>
      <c r="E4" s="14" t="s">
        <v>25</v>
      </c>
      <c r="F4" s="15" t="s">
        <v>26</v>
      </c>
      <c r="G4" s="16">
        <v>29.9</v>
      </c>
      <c r="H4" s="15">
        <v>48.41</v>
      </c>
      <c r="I4" s="15">
        <v>35.8</v>
      </c>
      <c r="J4" s="43"/>
      <c r="K4" s="43"/>
      <c r="L4" s="44">
        <v>59.8</v>
      </c>
      <c r="M4" s="44">
        <v>53.5</v>
      </c>
      <c r="N4" s="45">
        <f>(I4-G4)/I4</f>
        <v>0.164804469273743</v>
      </c>
      <c r="O4" s="45">
        <f>(L4-H4)/L4</f>
        <v>0.190468227424749</v>
      </c>
      <c r="P4" s="46">
        <f>L4-I4</f>
        <v>24</v>
      </c>
      <c r="Q4" s="69" t="s">
        <v>27</v>
      </c>
      <c r="R4" s="70" t="s">
        <v>28</v>
      </c>
      <c r="S4" s="71" t="s">
        <v>29</v>
      </c>
      <c r="T4" s="15" t="s">
        <v>30</v>
      </c>
    </row>
    <row r="5" s="1" customFormat="1" ht="75" customHeight="1" spans="1:20">
      <c r="A5" s="13">
        <v>2</v>
      </c>
      <c r="B5" s="17">
        <v>26748</v>
      </c>
      <c r="C5" s="17" t="s">
        <v>31</v>
      </c>
      <c r="D5" s="17" t="s">
        <v>32</v>
      </c>
      <c r="E5" s="17" t="s">
        <v>33</v>
      </c>
      <c r="F5" s="15" t="s">
        <v>34</v>
      </c>
      <c r="G5" s="16">
        <v>18.6</v>
      </c>
      <c r="H5" s="18">
        <v>23.69</v>
      </c>
      <c r="I5" s="15">
        <v>24.5</v>
      </c>
      <c r="J5" s="43"/>
      <c r="K5" s="18"/>
      <c r="L5" s="47">
        <v>31.5</v>
      </c>
      <c r="M5" s="48"/>
      <c r="N5" s="45">
        <f t="shared" ref="N5:N11" si="0">(I5-G5)/I5</f>
        <v>0.240816326530612</v>
      </c>
      <c r="O5" s="45">
        <f t="shared" ref="O5:O11" si="1">(L5-H5)/L5</f>
        <v>0.247936507936508</v>
      </c>
      <c r="P5" s="46">
        <f t="shared" ref="P5:P11" si="2">L5-I5</f>
        <v>7</v>
      </c>
      <c r="Q5" s="72" t="s">
        <v>35</v>
      </c>
      <c r="R5" s="70" t="s">
        <v>28</v>
      </c>
      <c r="S5" s="71" t="s">
        <v>29</v>
      </c>
      <c r="T5" s="18" t="s">
        <v>36</v>
      </c>
    </row>
    <row r="6" s="3" customFormat="1" ht="69" customHeight="1" spans="1:20">
      <c r="A6" s="13">
        <v>3</v>
      </c>
      <c r="B6" s="19">
        <v>94085</v>
      </c>
      <c r="C6" s="19" t="s">
        <v>37</v>
      </c>
      <c r="D6" s="19" t="s">
        <v>38</v>
      </c>
      <c r="E6" s="19" t="s">
        <v>39</v>
      </c>
      <c r="F6" s="15" t="s">
        <v>40</v>
      </c>
      <c r="G6" s="16">
        <v>48.5</v>
      </c>
      <c r="H6" s="20">
        <v>65.64</v>
      </c>
      <c r="I6" s="15">
        <v>57</v>
      </c>
      <c r="J6" s="43"/>
      <c r="K6" s="49"/>
      <c r="L6" s="50">
        <v>74</v>
      </c>
      <c r="M6" s="51"/>
      <c r="N6" s="45">
        <f t="shared" si="0"/>
        <v>0.149122807017544</v>
      </c>
      <c r="O6" s="45">
        <f t="shared" si="1"/>
        <v>0.112972972972973</v>
      </c>
      <c r="P6" s="46">
        <f t="shared" si="2"/>
        <v>17</v>
      </c>
      <c r="Q6" s="73" t="s">
        <v>41</v>
      </c>
      <c r="R6" s="70" t="s">
        <v>28</v>
      </c>
      <c r="S6" s="71" t="s">
        <v>29</v>
      </c>
      <c r="T6" s="49" t="s">
        <v>36</v>
      </c>
    </row>
    <row r="7" s="1" customFormat="1" ht="35" customHeight="1" spans="1:20">
      <c r="A7" s="13">
        <v>4</v>
      </c>
      <c r="B7" s="21">
        <v>107131</v>
      </c>
      <c r="C7" s="22" t="s">
        <v>42</v>
      </c>
      <c r="D7" s="22" t="s">
        <v>43</v>
      </c>
      <c r="E7" s="22" t="s">
        <v>33</v>
      </c>
      <c r="F7" s="15" t="s">
        <v>26</v>
      </c>
      <c r="G7" s="16">
        <v>2.98</v>
      </c>
      <c r="H7" s="16">
        <v>2.98</v>
      </c>
      <c r="I7" s="15">
        <v>23.5</v>
      </c>
      <c r="J7" s="43">
        <v>20.8</v>
      </c>
      <c r="K7" s="52"/>
      <c r="L7" s="50">
        <v>18</v>
      </c>
      <c r="M7" s="53"/>
      <c r="N7" s="45">
        <f t="shared" si="0"/>
        <v>0.873191489361702</v>
      </c>
      <c r="O7" s="45">
        <f t="shared" si="1"/>
        <v>0.834444444444444</v>
      </c>
      <c r="P7" s="46">
        <f t="shared" si="2"/>
        <v>-5.5</v>
      </c>
      <c r="Q7" s="74" t="s">
        <v>44</v>
      </c>
      <c r="R7" s="70" t="s">
        <v>28</v>
      </c>
      <c r="S7" s="71" t="s">
        <v>29</v>
      </c>
      <c r="T7" s="75" t="s">
        <v>45</v>
      </c>
    </row>
    <row r="8" s="1" customFormat="1" ht="35" customHeight="1" spans="1:20">
      <c r="A8" s="13">
        <v>5</v>
      </c>
      <c r="B8" s="22">
        <v>120</v>
      </c>
      <c r="C8" s="22" t="s">
        <v>46</v>
      </c>
      <c r="D8" s="22" t="s">
        <v>47</v>
      </c>
      <c r="E8" s="22" t="s">
        <v>48</v>
      </c>
      <c r="F8" s="15" t="s">
        <v>26</v>
      </c>
      <c r="G8" s="16">
        <v>116.4</v>
      </c>
      <c r="H8" s="16">
        <v>116.4</v>
      </c>
      <c r="I8" s="15">
        <v>127</v>
      </c>
      <c r="J8" s="43"/>
      <c r="K8" s="52"/>
      <c r="L8" s="50">
        <v>119</v>
      </c>
      <c r="M8" s="53"/>
      <c r="N8" s="45">
        <f t="shared" si="0"/>
        <v>0.0834645669291338</v>
      </c>
      <c r="O8" s="45">
        <f t="shared" si="1"/>
        <v>0.0218487394957983</v>
      </c>
      <c r="P8" s="46">
        <f t="shared" si="2"/>
        <v>-8</v>
      </c>
      <c r="Q8" s="74" t="s">
        <v>44</v>
      </c>
      <c r="R8" s="70" t="s">
        <v>28</v>
      </c>
      <c r="S8" s="71" t="s">
        <v>29</v>
      </c>
      <c r="T8" s="75" t="s">
        <v>36</v>
      </c>
    </row>
    <row r="9" s="1" customFormat="1" ht="35" customHeight="1" spans="1:20">
      <c r="A9" s="13">
        <v>6</v>
      </c>
      <c r="B9" s="22">
        <v>3628</v>
      </c>
      <c r="C9" s="22" t="s">
        <v>49</v>
      </c>
      <c r="D9" s="22" t="s">
        <v>50</v>
      </c>
      <c r="E9" s="22" t="s">
        <v>51</v>
      </c>
      <c r="F9" s="15" t="s">
        <v>26</v>
      </c>
      <c r="G9" s="16">
        <v>27.5</v>
      </c>
      <c r="H9" s="16">
        <v>27.5</v>
      </c>
      <c r="I9" s="15">
        <v>32.8</v>
      </c>
      <c r="J9" s="43"/>
      <c r="K9" s="52"/>
      <c r="L9" s="54">
        <v>29.5</v>
      </c>
      <c r="M9" s="53"/>
      <c r="N9" s="45">
        <f t="shared" si="0"/>
        <v>0.161585365853658</v>
      </c>
      <c r="O9" s="45">
        <f t="shared" si="1"/>
        <v>0.0677966101694915</v>
      </c>
      <c r="P9" s="46">
        <f t="shared" si="2"/>
        <v>-3.3</v>
      </c>
      <c r="Q9" s="74" t="s">
        <v>44</v>
      </c>
      <c r="R9" s="70" t="s">
        <v>28</v>
      </c>
      <c r="S9" s="71" t="s">
        <v>29</v>
      </c>
      <c r="T9" s="75" t="s">
        <v>36</v>
      </c>
    </row>
    <row r="10" s="1" customFormat="1" ht="35" customHeight="1" spans="1:20">
      <c r="A10" s="13">
        <v>7</v>
      </c>
      <c r="B10" s="21">
        <v>196607</v>
      </c>
      <c r="C10" s="22" t="s">
        <v>52</v>
      </c>
      <c r="D10" s="22" t="s">
        <v>53</v>
      </c>
      <c r="E10" s="22" t="s">
        <v>54</v>
      </c>
      <c r="F10" s="15" t="s">
        <v>26</v>
      </c>
      <c r="G10" s="16">
        <v>10.5</v>
      </c>
      <c r="H10" s="16">
        <v>10.5</v>
      </c>
      <c r="I10" s="15">
        <v>28.5</v>
      </c>
      <c r="J10" s="43">
        <v>26.5</v>
      </c>
      <c r="K10" s="52"/>
      <c r="L10" s="50">
        <v>35</v>
      </c>
      <c r="M10" s="55">
        <v>32.5</v>
      </c>
      <c r="N10" s="45">
        <f t="shared" si="0"/>
        <v>0.631578947368421</v>
      </c>
      <c r="O10" s="45">
        <f t="shared" si="1"/>
        <v>0.7</v>
      </c>
      <c r="P10" s="46">
        <f t="shared" si="2"/>
        <v>6.5</v>
      </c>
      <c r="Q10" s="74" t="s">
        <v>55</v>
      </c>
      <c r="R10" s="70" t="s">
        <v>28</v>
      </c>
      <c r="S10" s="71" t="s">
        <v>29</v>
      </c>
      <c r="T10" s="75" t="s">
        <v>36</v>
      </c>
    </row>
    <row r="11" s="1" customFormat="1" ht="35" customHeight="1" spans="1:20">
      <c r="A11" s="13">
        <v>8</v>
      </c>
      <c r="B11" s="21">
        <v>164200</v>
      </c>
      <c r="C11" s="22" t="s">
        <v>56</v>
      </c>
      <c r="D11" s="22" t="s">
        <v>57</v>
      </c>
      <c r="E11" s="22" t="s">
        <v>58</v>
      </c>
      <c r="F11" s="23" t="s">
        <v>26</v>
      </c>
      <c r="G11" s="23">
        <v>33</v>
      </c>
      <c r="H11" s="23">
        <v>33</v>
      </c>
      <c r="I11" s="15">
        <v>78</v>
      </c>
      <c r="J11" s="56"/>
      <c r="K11" s="52"/>
      <c r="L11" s="50">
        <v>64</v>
      </c>
      <c r="M11" s="55">
        <v>61.5</v>
      </c>
      <c r="N11" s="45">
        <f t="shared" si="0"/>
        <v>0.576923076923077</v>
      </c>
      <c r="O11" s="45">
        <f t="shared" si="1"/>
        <v>0.484375</v>
      </c>
      <c r="P11" s="46">
        <f t="shared" si="2"/>
        <v>-14</v>
      </c>
      <c r="Q11" s="74" t="s">
        <v>44</v>
      </c>
      <c r="R11" s="70" t="s">
        <v>28</v>
      </c>
      <c r="S11" s="71" t="s">
        <v>29</v>
      </c>
      <c r="T11" s="75" t="s">
        <v>36</v>
      </c>
    </row>
    <row r="12" s="1" customFormat="1" ht="41" customHeight="1" spans="1:20">
      <c r="A12" s="24" t="s">
        <v>59</v>
      </c>
      <c r="B12" s="25"/>
      <c r="C12" s="24"/>
      <c r="D12" s="26"/>
      <c r="E12" s="26"/>
      <c r="F12" s="27"/>
      <c r="G12" s="28"/>
      <c r="H12" s="28"/>
      <c r="I12" s="28"/>
      <c r="J12" s="28"/>
      <c r="K12" s="27"/>
      <c r="L12" s="57"/>
      <c r="M12" s="58"/>
      <c r="N12" s="59"/>
      <c r="O12" s="60"/>
      <c r="P12" s="61"/>
      <c r="Q12" s="76"/>
      <c r="R12" s="77"/>
      <c r="S12" s="78"/>
      <c r="T12" s="28"/>
    </row>
    <row r="13" s="1" customFormat="1" ht="31" customHeight="1" spans="1:20">
      <c r="A13" s="29"/>
      <c r="B13" s="10" t="s">
        <v>60</v>
      </c>
      <c r="C13" s="26"/>
      <c r="D13" s="30" t="s">
        <v>61</v>
      </c>
      <c r="E13" s="26"/>
      <c r="F13" s="31"/>
      <c r="G13" s="24"/>
      <c r="H13" s="32"/>
      <c r="I13" s="62"/>
      <c r="J13" s="26"/>
      <c r="K13" s="27"/>
      <c r="L13" s="63"/>
      <c r="M13" s="64"/>
      <c r="N13" s="65" t="s">
        <v>62</v>
      </c>
      <c r="O13" s="66"/>
      <c r="P13" s="61"/>
      <c r="Q13" s="76"/>
      <c r="R13" s="30" t="s">
        <v>63</v>
      </c>
      <c r="S13" s="79"/>
      <c r="T13" s="67"/>
    </row>
  </sheetData>
  <mergeCells count="6">
    <mergeCell ref="A1:S1"/>
    <mergeCell ref="A2:E2"/>
    <mergeCell ref="F2:J2"/>
    <mergeCell ref="L2:O2"/>
    <mergeCell ref="P2:S2"/>
    <mergeCell ref="A12:C12"/>
  </mergeCells>
  <pageMargins left="0.7" right="0.7" top="0.75" bottom="0.75" header="0.3" footer="0.3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2024-08-29T02:46:09Z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5D89C4512C4241D88CBAB783214E028C_12</vt:lpwstr>
  </property>
</Properties>
</file>