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<sst xmlns="http://schemas.openxmlformats.org/spreadsheetml/2006/main" count="663" uniqueCount="206">
  <si>
    <t>7月年中大促预存充值任务</t>
  </si>
  <si>
    <t>序号</t>
  </si>
  <si>
    <t>门店ID</t>
  </si>
  <si>
    <t>门店名称</t>
  </si>
  <si>
    <t>片区名称</t>
  </si>
  <si>
    <t>片区主管</t>
  </si>
  <si>
    <t>5月门店类型</t>
  </si>
  <si>
    <t>门店人数</t>
  </si>
  <si>
    <t>门店日均充值任务</t>
  </si>
  <si>
    <t>门店充值总任务</t>
  </si>
  <si>
    <t>四川太极旗舰店</t>
  </si>
  <si>
    <t>旗舰片区</t>
  </si>
  <si>
    <t>谭勤娟</t>
  </si>
  <si>
    <t>A1</t>
  </si>
  <si>
    <t>四川太极大药房连锁有限公司成都高新区成汉南路药店</t>
  </si>
  <si>
    <t>南门片区</t>
  </si>
  <si>
    <t>陈冰雪</t>
  </si>
  <si>
    <t>A2</t>
  </si>
  <si>
    <t>四川太极青羊区十二桥药店</t>
  </si>
  <si>
    <t>西门片区</t>
  </si>
  <si>
    <t>刘琴英</t>
  </si>
  <si>
    <t>四川太极浆洗街药店</t>
  </si>
  <si>
    <t>四川太极光华药店</t>
  </si>
  <si>
    <t>四川太极青羊区青龙街药店</t>
  </si>
  <si>
    <t>四川太极锦江区庆云南街药店</t>
  </si>
  <si>
    <t>四川太极五津西路药店</t>
  </si>
  <si>
    <t>新津片</t>
  </si>
  <si>
    <t>王燕丽</t>
  </si>
  <si>
    <t>四川太极金牛区花照壁药店</t>
  </si>
  <si>
    <t>四川太极高新区锦城大道药店</t>
  </si>
  <si>
    <t>A3</t>
  </si>
  <si>
    <t>四川太极锦江区榕声路店</t>
  </si>
  <si>
    <t>四川太极锦江区梨花街药店</t>
  </si>
  <si>
    <t>四川太极金牛区花照壁中横街药店</t>
  </si>
  <si>
    <t>B1</t>
  </si>
  <si>
    <t>四川太极邛崃中心药店</t>
  </si>
  <si>
    <t>城郊一片</t>
  </si>
  <si>
    <t>郑红艳</t>
  </si>
  <si>
    <t>四川太极成华区万科路药店</t>
  </si>
  <si>
    <t>四川太极彭州市致和镇南三环路药店</t>
  </si>
  <si>
    <t>东门片区</t>
  </si>
  <si>
    <t>毛静静</t>
  </si>
  <si>
    <t>四川太极大邑县晋原镇内蒙古大道桃源药店</t>
  </si>
  <si>
    <t>四川太极新都区新都街道万和北路药店</t>
  </si>
  <si>
    <t>四川太极青羊区贝森北路药店</t>
  </si>
  <si>
    <t>四川太极锦江区静沙南路药店</t>
  </si>
  <si>
    <t>四川太极光华村街药店</t>
  </si>
  <si>
    <t>四川太极新都区新繁镇繁江北路药店</t>
  </si>
  <si>
    <t>四川太极新园大道药店</t>
  </si>
  <si>
    <t>四川太极武侯区科华街药店</t>
  </si>
  <si>
    <t>雅安市医雅安市太极智慧云医药科技有限公司药科技有限公司</t>
  </si>
  <si>
    <t>四川太极新津邓双镇岷江店</t>
  </si>
  <si>
    <t>四川太极通盈街药店</t>
  </si>
  <si>
    <t>四川太极金牛区蜀汉路药店</t>
  </si>
  <si>
    <t>四川太极温江店</t>
  </si>
  <si>
    <t>四川太极成华区羊子山西路药店（兴元华盛）</t>
  </si>
  <si>
    <t>B2</t>
  </si>
  <si>
    <t>四川太极清江东路药店</t>
  </si>
  <si>
    <t>四川太极成华区华泰路药店</t>
  </si>
  <si>
    <t>四川太极金牛区交大路第三药店</t>
  </si>
  <si>
    <t>四川太极怀远店</t>
  </si>
  <si>
    <t>崇州片区</t>
  </si>
  <si>
    <t>胡建梅</t>
  </si>
  <si>
    <t>四川太极金丝街药店</t>
  </si>
  <si>
    <t>四川太极成华区东昌路一药店</t>
  </si>
  <si>
    <t>四川太极郫县郫筒镇一环路东南段药店</t>
  </si>
  <si>
    <t>四川太极高新区紫薇东路药店</t>
  </si>
  <si>
    <t>四川太极锦江区观音桥街药店</t>
  </si>
  <si>
    <t>四川太极成华杉板桥南一路店</t>
  </si>
  <si>
    <t>四川太极成华区二环路北四段药店（汇融名城）</t>
  </si>
  <si>
    <t>四川太极高新区泰和二街药店</t>
  </si>
  <si>
    <t>四川太极枣子巷药店</t>
  </si>
  <si>
    <t>四川太极新津县五津镇五津西路二药房</t>
  </si>
  <si>
    <t>四川太极土龙路药店</t>
  </si>
  <si>
    <t xml:space="preserve">四川太极崇州市崇阳镇永康东路药店 </t>
  </si>
  <si>
    <t>四川太极高新区大源北街药店</t>
  </si>
  <si>
    <t>四川太极都江堰市蒲阳路药店</t>
  </si>
  <si>
    <t>四川太极成华区培华东路药店</t>
  </si>
  <si>
    <t>四川太极青羊区北东街店</t>
  </si>
  <si>
    <t>四川太极青羊区光华北五路药店</t>
  </si>
  <si>
    <t>四川太极青羊区蜀辉路药店</t>
  </si>
  <si>
    <t>四川太极新都区马超东路店</t>
  </si>
  <si>
    <t>四川太极武侯区佳灵路药店</t>
  </si>
  <si>
    <t>C1</t>
  </si>
  <si>
    <t>四川太极成华区华油路药店</t>
  </si>
  <si>
    <t>四川太极武侯区顺和街店</t>
  </si>
  <si>
    <t>四川太极成华区金马河路药店</t>
  </si>
  <si>
    <t>四川太极武侯区科华北路药店</t>
  </si>
  <si>
    <t>四川太极邛崃市文君街道杏林路药店</t>
  </si>
  <si>
    <t>四川太极金牛区银河北街药店</t>
  </si>
  <si>
    <t>四川太极锦江区水杉街药店</t>
  </si>
  <si>
    <t>四川太极大药房连锁有限公司成都高新区尚锦路药店</t>
  </si>
  <si>
    <t>四川太极温江区公平街道江安路药店</t>
  </si>
  <si>
    <t>四川太极都江堰景中路店</t>
  </si>
  <si>
    <t>四川太极郫县郫筒镇东大街药店</t>
  </si>
  <si>
    <t>四川太极青羊区蜀源路药店</t>
  </si>
  <si>
    <t>四川太极新乐中街药店</t>
  </si>
  <si>
    <t>四川太极大药房连锁有限公司成都高新区天久南巷药店</t>
  </si>
  <si>
    <t>四川太极成华区崔家店路药店</t>
  </si>
  <si>
    <t>四川太极西部店</t>
  </si>
  <si>
    <t>四川太极金牛区金沙路药店</t>
  </si>
  <si>
    <t>四川太极武侯区丝竹路药店</t>
  </si>
  <si>
    <t>四川太极金牛区银沙路药店</t>
  </si>
  <si>
    <t>四川太极红星店</t>
  </si>
  <si>
    <t>四川太极锦江区宏济中路药店</t>
  </si>
  <si>
    <t>四川太极大药房连锁有限公司锦江区大田坎街药店</t>
  </si>
  <si>
    <t>四川太极高新区新下街药店</t>
  </si>
  <si>
    <t>四川太极大邑县晋原镇通达东路五段药店</t>
  </si>
  <si>
    <t>四川太极武侯区倪家桥路药店</t>
  </si>
  <si>
    <t>四川太极青羊区光华西一路药店</t>
  </si>
  <si>
    <t>四川太极新都区斑竹园街道医贸大道药店</t>
  </si>
  <si>
    <t>四川太极大邑县晋原镇北街药店</t>
  </si>
  <si>
    <t>四川太极都江堰幸福镇翔凤路药店</t>
  </si>
  <si>
    <t>四川太极金带街药店</t>
  </si>
  <si>
    <t>四川太极大邑县晋原镇东街药店</t>
  </si>
  <si>
    <t>四川太极大邑县晋原镇子龙路店</t>
  </si>
  <si>
    <t>四川太极双流县西航港街道锦华路一段药店</t>
  </si>
  <si>
    <t>四川太极成华区华康路药店</t>
  </si>
  <si>
    <t>四川太极锦江区柳翠路药店</t>
  </si>
  <si>
    <t>四川太极大药房连锁有限公司成都高新区吉瑞三路二药房</t>
  </si>
  <si>
    <t>四川太极都江堰市蒲阳镇堰问道西路药店</t>
  </si>
  <si>
    <t>四川太极大邑县沙渠镇方圆路药店</t>
  </si>
  <si>
    <t>四川太极都江堰奎光路中段药店</t>
  </si>
  <si>
    <t>四川太极大邑县安仁镇千禧街药店</t>
  </si>
  <si>
    <t>四川太极武侯区大悦路药店</t>
  </si>
  <si>
    <t>四川太极大药房连锁有限公司成华区建业路药店</t>
  </si>
  <si>
    <t>四川太极青羊区童子街药店</t>
  </si>
  <si>
    <t>四川太极成华区万宇路药店</t>
  </si>
  <si>
    <t>四川太极武侯区长寿路药店</t>
  </si>
  <si>
    <t>四川太极邛崃市临邛镇洪川小区药店</t>
  </si>
  <si>
    <t>四川太极大药房连锁有限公司崇州市崇阳镇尚贤坊街药店</t>
  </si>
  <si>
    <t>四川太极成华区西林一街药店</t>
  </si>
  <si>
    <t>四川太极青羊区大石西路药店</t>
  </si>
  <si>
    <t>四川太极大药房连锁有限公司武侯区高攀西巷药店</t>
  </si>
  <si>
    <t>四川太极成华区华泰路二药店</t>
  </si>
  <si>
    <t>四川太极金牛区五福桥东路药店</t>
  </si>
  <si>
    <t>四川太极邛崃市羊安镇永康大道药店</t>
  </si>
  <si>
    <t>C2</t>
  </si>
  <si>
    <t>四川太极都江堰聚源镇药店</t>
  </si>
  <si>
    <t>四川太极青羊区金祥路药店</t>
  </si>
  <si>
    <t>四川太极大邑县晋原镇潘家街药店</t>
  </si>
  <si>
    <t>四川太极大邑县新场镇文昌街药店</t>
  </si>
  <si>
    <t>四川太极青羊区蜀鑫路药店</t>
  </si>
  <si>
    <t>四川太极武侯区大华街药店</t>
  </si>
  <si>
    <t>四川太极成都高新区元华二巷药店</t>
  </si>
  <si>
    <t>四川太极邛崃市临邛镇翠荫街药店</t>
  </si>
  <si>
    <t>四川太极都江堰市永丰街道宝莲路药店</t>
  </si>
  <si>
    <t>四川太极双林路药店</t>
  </si>
  <si>
    <t>四川太极双流区东升街道三强西路药店</t>
  </si>
  <si>
    <t>四川太极成华区驷马桥三路药店</t>
  </si>
  <si>
    <t>四川太极金牛区黄苑东街药店</t>
  </si>
  <si>
    <t>四川太极金牛区沙湾东一路药店</t>
  </si>
  <si>
    <t>四川太极新津县五津镇武阳西路药店</t>
  </si>
  <si>
    <t>四川太极大邑县晋源镇东壕沟段药店</t>
  </si>
  <si>
    <t>四川太极兴义镇万兴路药店</t>
  </si>
  <si>
    <t>四川太极高新区中和大道药店</t>
  </si>
  <si>
    <t>四川太极都江堰药店</t>
  </si>
  <si>
    <t>四川太极崇州市崇阳镇蜀州中路药店</t>
  </si>
  <si>
    <t>四川太极大邑县青霞街道元通路南段药店</t>
  </si>
  <si>
    <t>四川太极大药房连锁有限公司成都高新区泰和二街三药店</t>
  </si>
  <si>
    <t>四川太极锦江区劼人路药店</t>
  </si>
  <si>
    <t>四川太极大邑县观音阁街西段店</t>
  </si>
  <si>
    <t>四川太极大邑县晋原街道蜀望路药店</t>
  </si>
  <si>
    <t>四川太极三江店</t>
  </si>
  <si>
    <t>四川太极大邑晋原街道金巷西街药店</t>
  </si>
  <si>
    <t>四川太极成华区水碾河路药店</t>
  </si>
  <si>
    <t>四川太极高新区天顺路药店</t>
  </si>
  <si>
    <t>四川太极大药房连锁有限公司武侯区聚萃街药店</t>
  </si>
  <si>
    <t>四川太极崇州中心店</t>
  </si>
  <si>
    <t>四川太极高新区中和公济桥路药店</t>
  </si>
  <si>
    <t>四川太极大药房连锁有限公司郫都区红光街道红高东路药店</t>
  </si>
  <si>
    <t>四川太极大药房连锁有限公司青羊区文和路药店</t>
  </si>
  <si>
    <t>四川太极大药房连锁有限公司新都区大丰街道华美东街药店</t>
  </si>
  <si>
    <t>四川太极武侯区逸都路药店</t>
  </si>
  <si>
    <t>四川太极大药房连锁有限公司成都高新区肖家河正街药店</t>
  </si>
  <si>
    <t>四川太极大药房连锁有限公司剑南大道药店</t>
  </si>
  <si>
    <t>四川太极沙河源药店</t>
  </si>
  <si>
    <t xml:space="preserve"> 达州文家梁二店 </t>
  </si>
  <si>
    <t>达州分中心</t>
  </si>
  <si>
    <t>谢玲</t>
  </si>
  <si>
    <t xml:space="preserve"> 达州通川北路店 </t>
  </si>
  <si>
    <t xml:space="preserve"> 达州领域广场店 </t>
  </si>
  <si>
    <t xml:space="preserve"> 达州江湾城店 </t>
  </si>
  <si>
    <t xml:space="preserve"> 达州华蜀南路店 </t>
  </si>
  <si>
    <t xml:space="preserve"> 达州鸿福新村店 </t>
  </si>
  <si>
    <t>泸州一店</t>
  </si>
  <si>
    <t>泸州分中心</t>
  </si>
  <si>
    <t>黄良梅</t>
  </si>
  <si>
    <t>泸州佳乐店</t>
  </si>
  <si>
    <t>泸州蓝田店</t>
  </si>
  <si>
    <t>泸州佳裕直营店</t>
  </si>
  <si>
    <t>泸州六店</t>
  </si>
  <si>
    <t>泸州五店</t>
  </si>
  <si>
    <t>泸州四店</t>
  </si>
  <si>
    <t>泸州金诺店</t>
  </si>
  <si>
    <t>泸州飞跃店</t>
  </si>
  <si>
    <t>泸州七店</t>
  </si>
  <si>
    <t xml:space="preserve"> 南充6店 </t>
  </si>
  <si>
    <t>南充分中心</t>
  </si>
  <si>
    <t>陈丽</t>
  </si>
  <si>
    <t xml:space="preserve"> 南充8店</t>
  </si>
  <si>
    <t xml:space="preserve"> 南充7店</t>
  </si>
  <si>
    <t xml:space="preserve"> 南充5店 </t>
  </si>
  <si>
    <t xml:space="preserve"> 南充3店 </t>
  </si>
  <si>
    <t xml:space="preserve"> 南充16店 </t>
  </si>
  <si>
    <t xml:space="preserve"> 南充11店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</si>
</sst>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  <numFmt numFmtId="178" formatCode="0.00_);[Red]\(0.00\)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0"/>
      <name val="新宋体"/>
      <charset val="134"/>
    </font>
    <font>
      <sz val="10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EDEDE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176" fontId="27" fillId="0" borderId="0">
      <alignment vertical="top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7" fontId="6" fillId="2" borderId="3" xfId="49" applyNumberFormat="1" applyFont="1" applyFill="1" applyBorder="1" applyAlignment="1" applyProtection="1">
      <alignment horizontal="center" vertical="center" wrapText="1"/>
      <protection locked="0"/>
    </xf>
    <xf numFmtId="178" fontId="6" fillId="2" borderId="3" xfId="49" applyNumberFormat="1" applyFont="1" applyFill="1" applyBorder="1" applyAlignment="1" applyProtection="1">
      <alignment horizontal="center" vertical="center" wrapText="1"/>
      <protection locked="0"/>
    </xf>
    <xf numFmtId="177" fontId="7" fillId="3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_x001c__x001c_?_x0007__x0001__x0001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.28&#38376;&#24215;&#21508;&#31867;&#22411;&#20154;&#21592;&#20154;&#25968;&#21450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各人员类型及实习分配"/>
      <sheetName val="花名册明细"/>
      <sheetName val="Sheet1"/>
    </sheetNames>
    <sheetDataSet>
      <sheetData sheetId="0">
        <row r="2">
          <cell r="B2" t="str">
            <v>门店ID</v>
          </cell>
          <cell r="C2" t="str">
            <v>片区</v>
          </cell>
          <cell r="D2" t="str">
            <v>门店</v>
          </cell>
          <cell r="E2" t="str">
            <v>1-6月
日均笔数</v>
          </cell>
          <cell r="F2" t="str">
            <v>1-6月
日均销售</v>
          </cell>
          <cell r="G2" t="str">
            <v>1-6月
线上日均笔数</v>
          </cell>
          <cell r="H2" t="str">
            <v>1-6月
线上日均销售</v>
          </cell>
          <cell r="I2" t="str">
            <v>总人数</v>
          </cell>
          <cell r="J2" t="str">
            <v>新编制</v>
          </cell>
        </row>
        <row r="3">
          <cell r="B3">
            <v>307</v>
          </cell>
          <cell r="C3" t="str">
            <v>旗舰片区</v>
          </cell>
          <cell r="D3" t="str">
            <v>旗舰店</v>
          </cell>
          <cell r="E3">
            <v>312.898305084746</v>
          </cell>
          <cell r="F3">
            <v>92204.0794915254</v>
          </cell>
          <cell r="G3">
            <v>107.333333333333</v>
          </cell>
          <cell r="H3">
            <v>3311.96604519774</v>
          </cell>
          <cell r="I3">
            <v>14</v>
          </cell>
          <cell r="J3">
            <v>15</v>
          </cell>
        </row>
        <row r="4">
          <cell r="B4">
            <v>102935</v>
          </cell>
          <cell r="C4" t="str">
            <v>旗舰片区</v>
          </cell>
          <cell r="D4" t="str">
            <v>童子街店</v>
          </cell>
          <cell r="E4">
            <v>41.0621468926554</v>
          </cell>
          <cell r="F4">
            <v>3454.85576271186</v>
          </cell>
          <cell r="G4">
            <v>1.7683615819209</v>
          </cell>
          <cell r="H4">
            <v>80.7502259887006</v>
          </cell>
          <cell r="I4">
            <v>1</v>
          </cell>
          <cell r="J4">
            <v>2</v>
          </cell>
        </row>
        <row r="5">
          <cell r="B5">
            <v>116919</v>
          </cell>
          <cell r="C5" t="str">
            <v>旗舰片区</v>
          </cell>
          <cell r="D5" t="str">
            <v>科华北路店</v>
          </cell>
          <cell r="E5">
            <v>67.0169491525424</v>
          </cell>
          <cell r="F5">
            <v>4732.80813559322</v>
          </cell>
          <cell r="G5">
            <v>8</v>
          </cell>
          <cell r="H5">
            <v>298.294519774011</v>
          </cell>
          <cell r="I5">
            <v>1</v>
          </cell>
          <cell r="J5">
            <v>2</v>
          </cell>
        </row>
        <row r="6">
          <cell r="B6">
            <v>106066</v>
          </cell>
          <cell r="C6" t="str">
            <v>旗舰片区</v>
          </cell>
          <cell r="D6" t="str">
            <v>梨花街店</v>
          </cell>
          <cell r="E6">
            <v>152.785310734463</v>
          </cell>
          <cell r="F6">
            <v>9783.1811299435</v>
          </cell>
          <cell r="G6">
            <v>34.1525423728814</v>
          </cell>
          <cell r="H6">
            <v>1051.3204519774</v>
          </cell>
          <cell r="I6">
            <v>1</v>
          </cell>
          <cell r="J6">
            <v>1</v>
          </cell>
        </row>
        <row r="7">
          <cell r="B7">
            <v>742</v>
          </cell>
          <cell r="C7" t="str">
            <v>旗舰片区</v>
          </cell>
          <cell r="D7" t="str">
            <v>庆云南街店</v>
          </cell>
          <cell r="E7">
            <v>96.2146892655367</v>
          </cell>
          <cell r="F7">
            <v>12725.6957627119</v>
          </cell>
          <cell r="G7">
            <v>5.40677966101695</v>
          </cell>
          <cell r="H7">
            <v>394.827853107345</v>
          </cell>
          <cell r="I7">
            <v>2</v>
          </cell>
          <cell r="J7">
            <v>3</v>
          </cell>
        </row>
        <row r="8">
          <cell r="B8">
            <v>106865</v>
          </cell>
          <cell r="C8" t="str">
            <v>旗舰片区</v>
          </cell>
          <cell r="D8" t="str">
            <v>丝竹路店</v>
          </cell>
          <cell r="E8">
            <v>43.6101694915254</v>
          </cell>
          <cell r="F8">
            <v>3768.05084745763</v>
          </cell>
          <cell r="G8">
            <v>8.6271186440678</v>
          </cell>
          <cell r="H8">
            <v>338.277570621469</v>
          </cell>
          <cell r="I8">
            <v>2</v>
          </cell>
          <cell r="J8">
            <v>2</v>
          </cell>
        </row>
        <row r="9">
          <cell r="B9">
            <v>119622</v>
          </cell>
          <cell r="C9" t="str">
            <v>旗舰片区</v>
          </cell>
          <cell r="D9" t="str">
            <v>高攀西巷店</v>
          </cell>
          <cell r="E9">
            <v>47.3728813559322</v>
          </cell>
          <cell r="F9">
            <v>3204.65700564972</v>
          </cell>
          <cell r="G9">
            <v>3.9774011299435</v>
          </cell>
          <cell r="H9">
            <v>176.586666666667</v>
          </cell>
          <cell r="I9">
            <v>3</v>
          </cell>
          <cell r="J9">
            <v>2</v>
          </cell>
        </row>
        <row r="10">
          <cell r="B10">
            <v>105910</v>
          </cell>
          <cell r="C10" t="str">
            <v>旗舰片区</v>
          </cell>
          <cell r="D10" t="str">
            <v>紫薇东路店</v>
          </cell>
          <cell r="E10">
            <v>71.7457627118644</v>
          </cell>
          <cell r="F10">
            <v>5279.80271186441</v>
          </cell>
          <cell r="G10">
            <v>5.96045197740113</v>
          </cell>
          <cell r="H10">
            <v>263.984237288136</v>
          </cell>
          <cell r="I10">
            <v>2</v>
          </cell>
          <cell r="J10">
            <v>3</v>
          </cell>
        </row>
        <row r="11">
          <cell r="B11">
            <v>114685</v>
          </cell>
          <cell r="C11" t="str">
            <v>旗舰片区</v>
          </cell>
          <cell r="D11" t="str">
            <v>青龙街店</v>
          </cell>
          <cell r="E11">
            <v>136.841807909605</v>
          </cell>
          <cell r="F11">
            <v>17440.3325423729</v>
          </cell>
          <cell r="G11">
            <v>5.74576271186441</v>
          </cell>
          <cell r="H11">
            <v>324.042598870057</v>
          </cell>
          <cell r="I11">
            <v>3</v>
          </cell>
          <cell r="J11">
            <v>4</v>
          </cell>
        </row>
        <row r="12">
          <cell r="B12">
            <v>113299</v>
          </cell>
          <cell r="C12" t="str">
            <v>旗舰片区</v>
          </cell>
          <cell r="D12" t="str">
            <v>倪家桥店</v>
          </cell>
          <cell r="E12">
            <v>69.4915254237288</v>
          </cell>
          <cell r="F12">
            <v>4174.34333333333</v>
          </cell>
          <cell r="G12">
            <v>6.55367231638418</v>
          </cell>
          <cell r="H12">
            <v>252.399096045198</v>
          </cell>
          <cell r="I12">
            <v>3</v>
          </cell>
          <cell r="J12">
            <v>2</v>
          </cell>
        </row>
        <row r="13">
          <cell r="B13">
            <v>106485</v>
          </cell>
          <cell r="C13" t="str">
            <v>旗舰片区</v>
          </cell>
          <cell r="D13" t="str">
            <v>元华二巷店</v>
          </cell>
          <cell r="E13">
            <v>45.0790960451977</v>
          </cell>
          <cell r="F13">
            <v>3091.92401129944</v>
          </cell>
          <cell r="G13">
            <v>3.3728813559322</v>
          </cell>
          <cell r="H13">
            <v>172.366779661017</v>
          </cell>
          <cell r="I13">
            <v>2</v>
          </cell>
          <cell r="J13">
            <v>2</v>
          </cell>
        </row>
        <row r="14">
          <cell r="B14">
            <v>744</v>
          </cell>
          <cell r="C14" t="str">
            <v>旗舰片区</v>
          </cell>
          <cell r="D14" t="str">
            <v>科华路店</v>
          </cell>
          <cell r="E14">
            <v>72.2316384180791</v>
          </cell>
          <cell r="F14">
            <v>6592.41898305085</v>
          </cell>
          <cell r="G14">
            <v>7.59322033898305</v>
          </cell>
          <cell r="H14">
            <v>342.089830508475</v>
          </cell>
          <cell r="I14">
            <v>3</v>
          </cell>
          <cell r="J14">
            <v>3</v>
          </cell>
        </row>
        <row r="15">
          <cell r="B15">
            <v>116773</v>
          </cell>
          <cell r="C15" t="str">
            <v>旗舰片区</v>
          </cell>
          <cell r="D15" t="str">
            <v>肖家河</v>
          </cell>
          <cell r="E15">
            <v>24.3333333333333</v>
          </cell>
          <cell r="F15">
            <v>1497.36553672316</v>
          </cell>
          <cell r="G15">
            <v>2.35593220338983</v>
          </cell>
          <cell r="H15">
            <v>88.1766666666667</v>
          </cell>
          <cell r="I15">
            <v>1</v>
          </cell>
          <cell r="J15">
            <v>2</v>
          </cell>
        </row>
        <row r="16">
          <cell r="B16">
            <v>337</v>
          </cell>
          <cell r="C16" t="str">
            <v>旗舰片区</v>
          </cell>
          <cell r="D16" t="str">
            <v>浆洗街店</v>
          </cell>
          <cell r="E16">
            <v>167.322033898305</v>
          </cell>
          <cell r="F16">
            <v>17263.7758757062</v>
          </cell>
          <cell r="G16">
            <v>8.5819209039548</v>
          </cell>
          <cell r="H16">
            <v>436.38</v>
          </cell>
          <cell r="I16">
            <v>5</v>
          </cell>
          <cell r="J16">
            <v>5</v>
          </cell>
        </row>
        <row r="17">
          <cell r="B17">
            <v>116482</v>
          </cell>
          <cell r="C17" t="str">
            <v>旗舰片区</v>
          </cell>
          <cell r="D17" t="str">
            <v>宏济中路店</v>
          </cell>
          <cell r="E17">
            <v>69.2994350282486</v>
          </cell>
          <cell r="F17">
            <v>4755.68728813559</v>
          </cell>
          <cell r="G17">
            <v>6.72881355932203</v>
          </cell>
          <cell r="H17">
            <v>274.151242937853</v>
          </cell>
          <cell r="I17">
            <v>2</v>
          </cell>
          <cell r="J17">
            <v>2</v>
          </cell>
        </row>
        <row r="18">
          <cell r="B18">
            <v>308</v>
          </cell>
          <cell r="C18" t="str">
            <v>旗舰片区</v>
          </cell>
          <cell r="D18" t="str">
            <v>红星店</v>
          </cell>
          <cell r="E18">
            <v>45.9265536723164</v>
          </cell>
          <cell r="F18">
            <v>4295.76084745763</v>
          </cell>
          <cell r="G18">
            <v>2.67231638418079</v>
          </cell>
          <cell r="H18">
            <v>105.889039548023</v>
          </cell>
          <cell r="I18">
            <v>2</v>
          </cell>
          <cell r="J18">
            <v>2</v>
          </cell>
        </row>
        <row r="19">
          <cell r="B19">
            <v>113023</v>
          </cell>
          <cell r="C19" t="str">
            <v>旗舰片区</v>
          </cell>
          <cell r="D19" t="str">
            <v>建业路</v>
          </cell>
          <cell r="E19">
            <v>46.5480225988701</v>
          </cell>
          <cell r="F19">
            <v>2852.55694915254</v>
          </cell>
          <cell r="G19">
            <v>7.10734463276836</v>
          </cell>
          <cell r="H19">
            <v>325.753163841808</v>
          </cell>
          <cell r="I19">
            <v>2</v>
          </cell>
          <cell r="J19">
            <v>2</v>
          </cell>
        </row>
        <row r="20">
          <cell r="B20">
            <v>117310</v>
          </cell>
          <cell r="C20" t="str">
            <v>旗舰片区</v>
          </cell>
          <cell r="D20" t="str">
            <v>长寿路店</v>
          </cell>
          <cell r="E20">
            <v>51.4406779661017</v>
          </cell>
          <cell r="F20">
            <v>3164.92016949153</v>
          </cell>
          <cell r="G20">
            <v>7.51977401129944</v>
          </cell>
          <cell r="H20">
            <v>299.012881355932</v>
          </cell>
          <cell r="I20">
            <v>2</v>
          </cell>
          <cell r="J20">
            <v>2</v>
          </cell>
        </row>
        <row r="21">
          <cell r="B21">
            <v>311</v>
          </cell>
          <cell r="C21" t="str">
            <v>西门片区</v>
          </cell>
          <cell r="D21" t="str">
            <v>西部店</v>
          </cell>
          <cell r="E21">
            <v>44.8587570621469</v>
          </cell>
          <cell r="F21">
            <v>16943.7125423729</v>
          </cell>
          <cell r="G21">
            <v>3.28248587570621</v>
          </cell>
          <cell r="H21">
            <v>160.263050847458</v>
          </cell>
          <cell r="I21">
            <v>2</v>
          </cell>
          <cell r="J21">
            <v>2</v>
          </cell>
        </row>
        <row r="22">
          <cell r="B22">
            <v>112415</v>
          </cell>
          <cell r="C22" t="str">
            <v>西门片区</v>
          </cell>
          <cell r="D22" t="str">
            <v>五福桥东路店</v>
          </cell>
          <cell r="E22">
            <v>58.7005649717514</v>
          </cell>
          <cell r="F22">
            <v>3084.98508474576</v>
          </cell>
          <cell r="G22">
            <v>16.9830508474576</v>
          </cell>
          <cell r="H22">
            <v>588.727175141243</v>
          </cell>
          <cell r="I22">
            <v>2</v>
          </cell>
          <cell r="J22">
            <v>2</v>
          </cell>
        </row>
        <row r="23">
          <cell r="B23">
            <v>379</v>
          </cell>
          <cell r="C23" t="str">
            <v>西门片区</v>
          </cell>
          <cell r="D23" t="str">
            <v>土龙路店</v>
          </cell>
          <cell r="E23">
            <v>81.5367231638418</v>
          </cell>
          <cell r="F23">
            <v>6092.80502824859</v>
          </cell>
          <cell r="G23">
            <v>14.2090395480226</v>
          </cell>
          <cell r="H23">
            <v>548.485084745763</v>
          </cell>
          <cell r="I23">
            <v>4</v>
          </cell>
          <cell r="J23">
            <v>3</v>
          </cell>
        </row>
        <row r="24">
          <cell r="B24">
            <v>105267</v>
          </cell>
          <cell r="C24" t="str">
            <v>西门片区</v>
          </cell>
          <cell r="D24" t="str">
            <v>蜀汉东路店</v>
          </cell>
          <cell r="E24">
            <v>90.8079096045198</v>
          </cell>
          <cell r="F24">
            <v>6162.07005649717</v>
          </cell>
          <cell r="G24">
            <v>22.9661016949153</v>
          </cell>
          <cell r="H24">
            <v>853.795988700565</v>
          </cell>
          <cell r="I24">
            <v>3</v>
          </cell>
          <cell r="J24">
            <v>3</v>
          </cell>
        </row>
        <row r="25">
          <cell r="B25">
            <v>118151</v>
          </cell>
          <cell r="C25" t="str">
            <v>西门片区</v>
          </cell>
          <cell r="D25" t="str">
            <v>沙湾东一路店</v>
          </cell>
          <cell r="E25">
            <v>50.4067796610169</v>
          </cell>
          <cell r="F25">
            <v>2967.28949152542</v>
          </cell>
          <cell r="G25">
            <v>5.44067796610169</v>
          </cell>
          <cell r="H25">
            <v>229.92581920904</v>
          </cell>
          <cell r="I25">
            <v>3</v>
          </cell>
          <cell r="J25">
            <v>2</v>
          </cell>
        </row>
        <row r="26">
          <cell r="B26">
            <v>339</v>
          </cell>
          <cell r="C26" t="str">
            <v>西门片区</v>
          </cell>
          <cell r="D26" t="str">
            <v>沙河源店</v>
          </cell>
          <cell r="E26">
            <v>11.3672316384181</v>
          </cell>
          <cell r="F26">
            <v>699.974406779661</v>
          </cell>
          <cell r="G26">
            <v>2.46892655367232</v>
          </cell>
          <cell r="H26">
            <v>102.177796610169</v>
          </cell>
          <cell r="I26">
            <v>1</v>
          </cell>
          <cell r="J26">
            <v>2</v>
          </cell>
        </row>
        <row r="27">
          <cell r="B27">
            <v>357</v>
          </cell>
          <cell r="C27" t="str">
            <v>西门片区</v>
          </cell>
          <cell r="D27" t="str">
            <v>清江东路店</v>
          </cell>
          <cell r="E27">
            <v>67.0056497175141</v>
          </cell>
          <cell r="F27">
            <v>6595.15033898305</v>
          </cell>
          <cell r="G27">
            <v>7.31638418079096</v>
          </cell>
          <cell r="H27">
            <v>325.274745762712</v>
          </cell>
          <cell r="I27">
            <v>3</v>
          </cell>
          <cell r="J27">
            <v>3</v>
          </cell>
        </row>
        <row r="28">
          <cell r="B28">
            <v>582</v>
          </cell>
          <cell r="C28" t="str">
            <v>西门片区</v>
          </cell>
          <cell r="D28" t="str">
            <v>青羊区十二桥店</v>
          </cell>
          <cell r="E28">
            <v>142.169491525424</v>
          </cell>
          <cell r="F28">
            <v>19526.9150847458</v>
          </cell>
          <cell r="G28">
            <v>6.98870056497175</v>
          </cell>
          <cell r="H28">
            <v>309.425593220339</v>
          </cell>
          <cell r="I28">
            <v>4</v>
          </cell>
          <cell r="J28">
            <v>4</v>
          </cell>
        </row>
        <row r="29">
          <cell r="B29">
            <v>517</v>
          </cell>
          <cell r="C29" t="str">
            <v>西门片区</v>
          </cell>
          <cell r="D29" t="str">
            <v>青羊区北东街店</v>
          </cell>
          <cell r="E29">
            <v>92</v>
          </cell>
          <cell r="F29">
            <v>8739.69259887006</v>
          </cell>
          <cell r="G29">
            <v>5.19209039548023</v>
          </cell>
          <cell r="H29">
            <v>259.207344632768</v>
          </cell>
          <cell r="I29">
            <v>2</v>
          </cell>
          <cell r="J29">
            <v>2</v>
          </cell>
        </row>
        <row r="30">
          <cell r="B30">
            <v>391</v>
          </cell>
          <cell r="C30" t="str">
            <v>西门片区</v>
          </cell>
          <cell r="D30" t="str">
            <v>金丝街店</v>
          </cell>
          <cell r="E30">
            <v>106.757062146893</v>
          </cell>
          <cell r="F30">
            <v>5548.16813559322</v>
          </cell>
          <cell r="G30">
            <v>18.1920903954802</v>
          </cell>
          <cell r="H30">
            <v>582.574011299435</v>
          </cell>
          <cell r="I30">
            <v>4</v>
          </cell>
          <cell r="J30">
            <v>3</v>
          </cell>
        </row>
        <row r="31">
          <cell r="B31">
            <v>745</v>
          </cell>
          <cell r="C31" t="str">
            <v>西门片区</v>
          </cell>
          <cell r="D31" t="str">
            <v>金沙路店</v>
          </cell>
          <cell r="E31">
            <v>70.045197740113</v>
          </cell>
          <cell r="F31">
            <v>3832.20706214689</v>
          </cell>
          <cell r="G31">
            <v>3.84180790960452</v>
          </cell>
          <cell r="H31">
            <v>169.574632768362</v>
          </cell>
          <cell r="I31">
            <v>2</v>
          </cell>
          <cell r="J31">
            <v>2</v>
          </cell>
        </row>
        <row r="32">
          <cell r="B32">
            <v>726</v>
          </cell>
          <cell r="C32" t="str">
            <v>西门片区</v>
          </cell>
          <cell r="D32" t="str">
            <v>交大三店</v>
          </cell>
          <cell r="E32">
            <v>78.5649717514124</v>
          </cell>
          <cell r="F32">
            <v>5756.74005649717</v>
          </cell>
          <cell r="G32">
            <v>16.316384180791</v>
          </cell>
          <cell r="H32">
            <v>679.292542372881</v>
          </cell>
          <cell r="I32">
            <v>4</v>
          </cell>
          <cell r="J32">
            <v>2</v>
          </cell>
        </row>
        <row r="33">
          <cell r="B33">
            <v>727</v>
          </cell>
          <cell r="C33" t="str">
            <v>西门片区</v>
          </cell>
          <cell r="D33" t="str">
            <v>交大黄苑东街</v>
          </cell>
          <cell r="E33">
            <v>42.3389830508475</v>
          </cell>
          <cell r="F33">
            <v>2595.71542372881</v>
          </cell>
          <cell r="G33">
            <v>2.98870056497175</v>
          </cell>
          <cell r="H33">
            <v>119.670960451977</v>
          </cell>
          <cell r="I33">
            <v>2</v>
          </cell>
          <cell r="J33">
            <v>2</v>
          </cell>
        </row>
        <row r="34">
          <cell r="B34">
            <v>102565</v>
          </cell>
          <cell r="C34" t="str">
            <v>西门片区</v>
          </cell>
          <cell r="D34" t="str">
            <v>佳灵路店</v>
          </cell>
          <cell r="E34">
            <v>97.5310734463277</v>
          </cell>
          <cell r="F34">
            <v>4985.27983050847</v>
          </cell>
          <cell r="G34">
            <v>29.0564971751412</v>
          </cell>
          <cell r="H34">
            <v>1012.98994350282</v>
          </cell>
          <cell r="I34">
            <v>2</v>
          </cell>
          <cell r="J34">
            <v>2</v>
          </cell>
        </row>
        <row r="35">
          <cell r="B35">
            <v>117491</v>
          </cell>
          <cell r="C35" t="str">
            <v>西门片区</v>
          </cell>
          <cell r="D35" t="str">
            <v>花照壁中横街店</v>
          </cell>
          <cell r="E35">
            <v>77.0564971751412</v>
          </cell>
          <cell r="F35">
            <v>9047.03231638418</v>
          </cell>
          <cell r="G35">
            <v>4.31073446327684</v>
          </cell>
          <cell r="H35">
            <v>189.082542372881</v>
          </cell>
          <cell r="I35">
            <v>2</v>
          </cell>
          <cell r="J35">
            <v>2</v>
          </cell>
        </row>
        <row r="36">
          <cell r="B36">
            <v>111219</v>
          </cell>
          <cell r="C36" t="str">
            <v>西门片区</v>
          </cell>
          <cell r="D36" t="str">
            <v>花照壁店</v>
          </cell>
          <cell r="E36">
            <v>86.2542372881356</v>
          </cell>
          <cell r="F36">
            <v>7031.25406779661</v>
          </cell>
          <cell r="G36">
            <v>9.28248587570621</v>
          </cell>
          <cell r="H36">
            <v>367.008644067797</v>
          </cell>
          <cell r="I36">
            <v>2</v>
          </cell>
          <cell r="J36">
            <v>3</v>
          </cell>
        </row>
        <row r="37">
          <cell r="B37">
            <v>343</v>
          </cell>
          <cell r="C37" t="str">
            <v>西门片区</v>
          </cell>
          <cell r="D37" t="str">
            <v>光华店</v>
          </cell>
          <cell r="E37">
            <v>95.6271186440678</v>
          </cell>
          <cell r="F37">
            <v>12552.2919774011</v>
          </cell>
          <cell r="G37">
            <v>7.50847457627119</v>
          </cell>
          <cell r="H37">
            <v>462.50186440678</v>
          </cell>
          <cell r="I37">
            <v>4</v>
          </cell>
          <cell r="J37">
            <v>4</v>
          </cell>
        </row>
        <row r="38">
          <cell r="B38">
            <v>365</v>
          </cell>
          <cell r="C38" t="str">
            <v>西门片区</v>
          </cell>
          <cell r="D38" t="str">
            <v>光华村街店</v>
          </cell>
          <cell r="E38">
            <v>90.9209039548023</v>
          </cell>
          <cell r="F38">
            <v>8385.92451977401</v>
          </cell>
          <cell r="G38">
            <v>6.25988700564972</v>
          </cell>
          <cell r="H38">
            <v>287.345988700565</v>
          </cell>
          <cell r="I38">
            <v>2</v>
          </cell>
          <cell r="J38">
            <v>3</v>
          </cell>
        </row>
        <row r="39">
          <cell r="B39">
            <v>103198</v>
          </cell>
          <cell r="C39" t="str">
            <v>西门片区</v>
          </cell>
          <cell r="D39" t="str">
            <v>贝森北路店</v>
          </cell>
          <cell r="E39">
            <v>104.09604519774</v>
          </cell>
          <cell r="F39">
            <v>6555.33689265537</v>
          </cell>
          <cell r="G39">
            <v>35.6045197740113</v>
          </cell>
          <cell r="H39">
            <v>1388.37903954802</v>
          </cell>
          <cell r="I39">
            <v>4</v>
          </cell>
          <cell r="J39">
            <v>3</v>
          </cell>
        </row>
        <row r="40">
          <cell r="B40">
            <v>298747</v>
          </cell>
          <cell r="C40" t="str">
            <v>西门片区</v>
          </cell>
          <cell r="D40" t="str">
            <v>文和路店</v>
          </cell>
          <cell r="E40">
            <v>36.6158192090396</v>
          </cell>
          <cell r="F40">
            <v>1518.93011299435</v>
          </cell>
          <cell r="G40">
            <v>3.84180790960452</v>
          </cell>
          <cell r="H40">
            <v>161.135649717514</v>
          </cell>
          <cell r="I40">
            <v>2</v>
          </cell>
          <cell r="J40">
            <v>2</v>
          </cell>
        </row>
        <row r="41">
          <cell r="B41">
            <v>513</v>
          </cell>
          <cell r="C41" t="str">
            <v>西门片区</v>
          </cell>
          <cell r="D41" t="str">
            <v>顺和街店</v>
          </cell>
          <cell r="E41">
            <v>74.9322033898305</v>
          </cell>
          <cell r="F41">
            <v>4861.95824858757</v>
          </cell>
          <cell r="G41">
            <v>4.73446327683616</v>
          </cell>
          <cell r="H41">
            <v>212.388361581921</v>
          </cell>
          <cell r="I41">
            <v>3</v>
          </cell>
          <cell r="J41">
            <v>3</v>
          </cell>
        </row>
        <row r="42">
          <cell r="B42">
            <v>752</v>
          </cell>
          <cell r="C42" t="str">
            <v>西门片区</v>
          </cell>
          <cell r="D42" t="str">
            <v>聚萃街店</v>
          </cell>
          <cell r="E42">
            <v>37.7853107344633</v>
          </cell>
          <cell r="F42">
            <v>2144.19192090395</v>
          </cell>
          <cell r="G42">
            <v>12.3785310734463</v>
          </cell>
          <cell r="H42">
            <v>441.178474576271</v>
          </cell>
          <cell r="I42">
            <v>2</v>
          </cell>
          <cell r="J42">
            <v>2</v>
          </cell>
        </row>
        <row r="43">
          <cell r="B43">
            <v>113008</v>
          </cell>
          <cell r="C43" t="str">
            <v>西门片区</v>
          </cell>
          <cell r="D43" t="str">
            <v>尚锦路店</v>
          </cell>
          <cell r="E43">
            <v>57.6045197740113</v>
          </cell>
          <cell r="F43">
            <v>4774.60446327684</v>
          </cell>
          <cell r="G43">
            <v>15.5706214689266</v>
          </cell>
          <cell r="H43">
            <v>534.31604519774</v>
          </cell>
          <cell r="I43">
            <v>2</v>
          </cell>
          <cell r="J43">
            <v>2</v>
          </cell>
        </row>
        <row r="44">
          <cell r="B44">
            <v>747</v>
          </cell>
          <cell r="C44" t="str">
            <v>西门片区</v>
          </cell>
          <cell r="D44" t="str">
            <v>郫县一环路东南段店</v>
          </cell>
          <cell r="E44">
            <v>58.9491525423729</v>
          </cell>
          <cell r="F44">
            <v>5539.60361581921</v>
          </cell>
          <cell r="G44">
            <v>8.66101694915254</v>
          </cell>
          <cell r="H44">
            <v>393.542033898305</v>
          </cell>
          <cell r="I44">
            <v>2</v>
          </cell>
          <cell r="J44">
            <v>2</v>
          </cell>
        </row>
        <row r="45">
          <cell r="B45">
            <v>572</v>
          </cell>
          <cell r="C45" t="str">
            <v>西门片区</v>
          </cell>
          <cell r="D45" t="str">
            <v>郫筒镇东大街药店</v>
          </cell>
          <cell r="E45">
            <v>64.4180790960452</v>
          </cell>
          <cell r="F45">
            <v>4311.78412429379</v>
          </cell>
          <cell r="G45">
            <v>7.35593220338983</v>
          </cell>
          <cell r="H45">
            <v>308.945367231638</v>
          </cell>
          <cell r="I45">
            <v>2</v>
          </cell>
          <cell r="J45">
            <v>2</v>
          </cell>
        </row>
        <row r="46">
          <cell r="B46">
            <v>128640</v>
          </cell>
          <cell r="C46" t="str">
            <v>西门片区</v>
          </cell>
          <cell r="D46" t="str">
            <v>红高东路店</v>
          </cell>
          <cell r="E46">
            <v>37.1694915254237</v>
          </cell>
          <cell r="F46">
            <v>1898.84485875706</v>
          </cell>
          <cell r="G46">
            <v>7.45197740112994</v>
          </cell>
          <cell r="H46">
            <v>244.564576271186</v>
          </cell>
          <cell r="I46">
            <v>2</v>
          </cell>
          <cell r="J46">
            <v>2</v>
          </cell>
        </row>
        <row r="47">
          <cell r="B47">
            <v>106569</v>
          </cell>
          <cell r="C47" t="str">
            <v>西门片区</v>
          </cell>
          <cell r="D47" t="str">
            <v>大悦路店</v>
          </cell>
          <cell r="E47">
            <v>53.5197740112994</v>
          </cell>
          <cell r="F47">
            <v>4308.74378531073</v>
          </cell>
          <cell r="G47">
            <v>14.2203389830508</v>
          </cell>
          <cell r="H47">
            <v>542.849265536723</v>
          </cell>
          <cell r="I47">
            <v>2</v>
          </cell>
          <cell r="J47">
            <v>2</v>
          </cell>
        </row>
        <row r="48">
          <cell r="B48">
            <v>359</v>
          </cell>
          <cell r="C48" t="str">
            <v>西门片区</v>
          </cell>
          <cell r="D48" t="str">
            <v>枣子巷店</v>
          </cell>
          <cell r="E48">
            <v>102</v>
          </cell>
          <cell r="F48">
            <v>6669.19649717514</v>
          </cell>
          <cell r="G48">
            <v>15.4745762711864</v>
          </cell>
          <cell r="H48">
            <v>541.322881355932</v>
          </cell>
          <cell r="I48">
            <v>3</v>
          </cell>
          <cell r="J48">
            <v>3</v>
          </cell>
        </row>
        <row r="49">
          <cell r="B49">
            <v>108277</v>
          </cell>
          <cell r="C49" t="str">
            <v>西门片区</v>
          </cell>
          <cell r="D49" t="str">
            <v>银沙路店</v>
          </cell>
          <cell r="E49">
            <v>72.180790960452</v>
          </cell>
          <cell r="F49">
            <v>4226.84079096045</v>
          </cell>
          <cell r="G49">
            <v>2.73446327683616</v>
          </cell>
          <cell r="H49">
            <v>144.02</v>
          </cell>
          <cell r="I49">
            <v>3</v>
          </cell>
          <cell r="J49">
            <v>2</v>
          </cell>
        </row>
        <row r="50">
          <cell r="B50">
            <v>102934</v>
          </cell>
          <cell r="C50" t="str">
            <v>西门片区</v>
          </cell>
          <cell r="D50" t="str">
            <v>银河北街店</v>
          </cell>
          <cell r="E50">
            <v>67.4463276836158</v>
          </cell>
          <cell r="F50">
            <v>4932.01858757062</v>
          </cell>
          <cell r="G50">
            <v>3.38418079096045</v>
          </cell>
          <cell r="H50">
            <v>161.01186440678</v>
          </cell>
          <cell r="I50">
            <v>3</v>
          </cell>
          <cell r="J50">
            <v>3</v>
          </cell>
        </row>
        <row r="51">
          <cell r="B51">
            <v>585</v>
          </cell>
          <cell r="C51" t="str">
            <v>东门片区</v>
          </cell>
          <cell r="D51" t="str">
            <v>羊子山西路店</v>
          </cell>
          <cell r="E51">
            <v>86.8870056497175</v>
          </cell>
          <cell r="F51">
            <v>6361.72412429379</v>
          </cell>
          <cell r="G51">
            <v>5.63841807909604</v>
          </cell>
          <cell r="H51">
            <v>243.932203389831</v>
          </cell>
          <cell r="I51">
            <v>3</v>
          </cell>
          <cell r="J51">
            <v>3</v>
          </cell>
        </row>
        <row r="52">
          <cell r="B52">
            <v>103199</v>
          </cell>
          <cell r="C52" t="str">
            <v>东门片区</v>
          </cell>
          <cell r="D52" t="str">
            <v>西林一街店</v>
          </cell>
          <cell r="E52">
            <v>59.6666666666667</v>
          </cell>
          <cell r="F52">
            <v>3199.28858757062</v>
          </cell>
          <cell r="G52">
            <v>11.6158192090395</v>
          </cell>
          <cell r="H52">
            <v>325.806440677966</v>
          </cell>
          <cell r="I52">
            <v>3</v>
          </cell>
          <cell r="J52">
            <v>2</v>
          </cell>
        </row>
        <row r="53">
          <cell r="B53">
            <v>119262</v>
          </cell>
          <cell r="C53" t="str">
            <v>东门片区</v>
          </cell>
          <cell r="D53" t="str">
            <v>驷马桥三路店</v>
          </cell>
          <cell r="E53">
            <v>47.6158192090396</v>
          </cell>
          <cell r="F53">
            <v>2547.25700564972</v>
          </cell>
          <cell r="G53">
            <v>3.22033898305085</v>
          </cell>
          <cell r="H53">
            <v>120.754802259887</v>
          </cell>
          <cell r="I53">
            <v>2</v>
          </cell>
          <cell r="J53">
            <v>2</v>
          </cell>
        </row>
        <row r="54">
          <cell r="B54">
            <v>114844</v>
          </cell>
          <cell r="C54" t="str">
            <v>东门片区</v>
          </cell>
          <cell r="D54" t="str">
            <v>培华东路店</v>
          </cell>
          <cell r="E54">
            <v>59.4858757062147</v>
          </cell>
          <cell r="F54">
            <v>6922.7611299435</v>
          </cell>
          <cell r="G54">
            <v>2.82485875706215</v>
          </cell>
          <cell r="H54">
            <v>161.667740112994</v>
          </cell>
          <cell r="I54">
            <v>2</v>
          </cell>
          <cell r="J54">
            <v>2</v>
          </cell>
        </row>
        <row r="55">
          <cell r="B55">
            <v>578</v>
          </cell>
          <cell r="C55" t="str">
            <v>东门片区</v>
          </cell>
          <cell r="D55" t="str">
            <v>华油路店</v>
          </cell>
          <cell r="E55">
            <v>69.9039548022599</v>
          </cell>
          <cell r="F55">
            <v>4887.22242937853</v>
          </cell>
          <cell r="G55">
            <v>4.78531073446328</v>
          </cell>
          <cell r="H55">
            <v>219.202372881356</v>
          </cell>
          <cell r="I55">
            <v>3</v>
          </cell>
          <cell r="J55">
            <v>3</v>
          </cell>
        </row>
        <row r="56">
          <cell r="B56">
            <v>581</v>
          </cell>
          <cell r="C56" t="str">
            <v>东门片区</v>
          </cell>
          <cell r="D56" t="str">
            <v>高车一路店</v>
          </cell>
          <cell r="E56">
            <v>95.6101694915254</v>
          </cell>
          <cell r="F56">
            <v>6235.07271186441</v>
          </cell>
          <cell r="G56">
            <v>3.89265536723164</v>
          </cell>
          <cell r="H56">
            <v>169.411355932203</v>
          </cell>
          <cell r="I56">
            <v>3</v>
          </cell>
          <cell r="J56">
            <v>3</v>
          </cell>
        </row>
        <row r="57">
          <cell r="B57">
            <v>114622</v>
          </cell>
          <cell r="C57" t="str">
            <v>东门片区</v>
          </cell>
          <cell r="D57" t="str">
            <v>东昌一路店</v>
          </cell>
          <cell r="E57">
            <v>98.9943502824859</v>
          </cell>
          <cell r="F57">
            <v>6144.83508474576</v>
          </cell>
          <cell r="G57">
            <v>8.80790960451977</v>
          </cell>
          <cell r="H57">
            <v>362.032372881356</v>
          </cell>
          <cell r="I57">
            <v>3</v>
          </cell>
          <cell r="J57">
            <v>3</v>
          </cell>
        </row>
        <row r="58">
          <cell r="B58">
            <v>373</v>
          </cell>
          <cell r="C58" t="str">
            <v>东门片区</v>
          </cell>
          <cell r="D58" t="str">
            <v>通盈街店</v>
          </cell>
          <cell r="E58">
            <v>79.5819209039548</v>
          </cell>
          <cell r="F58">
            <v>6448.17813559322</v>
          </cell>
          <cell r="G58">
            <v>9.4180790960452</v>
          </cell>
          <cell r="H58">
            <v>405.647175141243</v>
          </cell>
          <cell r="I58">
            <v>3</v>
          </cell>
          <cell r="J58">
            <v>3</v>
          </cell>
        </row>
        <row r="59">
          <cell r="B59">
            <v>118758</v>
          </cell>
          <cell r="C59" t="str">
            <v>东门片区</v>
          </cell>
          <cell r="D59" t="str">
            <v>水碾河路店</v>
          </cell>
          <cell r="E59">
            <v>38.4293785310734</v>
          </cell>
          <cell r="F59">
            <v>1907.7615819209</v>
          </cell>
          <cell r="G59">
            <v>2.53107344632768</v>
          </cell>
          <cell r="H59">
            <v>89.135197740113</v>
          </cell>
          <cell r="I59">
            <v>2</v>
          </cell>
          <cell r="J59">
            <v>2</v>
          </cell>
        </row>
        <row r="60">
          <cell r="B60">
            <v>355</v>
          </cell>
          <cell r="C60" t="str">
            <v>东门片区</v>
          </cell>
          <cell r="D60" t="str">
            <v>双林路店</v>
          </cell>
          <cell r="E60">
            <v>51.1468926553672</v>
          </cell>
          <cell r="F60">
            <v>3977.75186440678</v>
          </cell>
          <cell r="G60">
            <v>6.26553672316384</v>
          </cell>
          <cell r="H60">
            <v>282.205988700565</v>
          </cell>
          <cell r="I60">
            <v>3</v>
          </cell>
          <cell r="J60">
            <v>2</v>
          </cell>
        </row>
        <row r="61">
          <cell r="B61">
            <v>297863</v>
          </cell>
          <cell r="C61" t="str">
            <v>东门片区</v>
          </cell>
          <cell r="D61" t="str">
            <v>大田坎店</v>
          </cell>
          <cell r="E61">
            <v>61.6158192090396</v>
          </cell>
          <cell r="F61">
            <v>3007.02225988701</v>
          </cell>
          <cell r="G61">
            <v>2.43502824858757</v>
          </cell>
          <cell r="H61">
            <v>123.238813559322</v>
          </cell>
          <cell r="I61">
            <v>2</v>
          </cell>
          <cell r="J61">
            <v>3</v>
          </cell>
        </row>
        <row r="62">
          <cell r="B62">
            <v>511</v>
          </cell>
          <cell r="C62" t="str">
            <v>东门片区</v>
          </cell>
          <cell r="D62" t="str">
            <v>杉板桥店</v>
          </cell>
          <cell r="E62">
            <v>78.1073446327684</v>
          </cell>
          <cell r="F62">
            <v>6110.24028248588</v>
          </cell>
          <cell r="G62">
            <v>5.53672316384181</v>
          </cell>
          <cell r="H62">
            <v>270.748305084746</v>
          </cell>
          <cell r="I62">
            <v>3</v>
          </cell>
          <cell r="J62">
            <v>3</v>
          </cell>
        </row>
        <row r="63">
          <cell r="B63">
            <v>117184</v>
          </cell>
          <cell r="C63" t="str">
            <v>东门片区</v>
          </cell>
          <cell r="D63" t="str">
            <v>静沙南路店</v>
          </cell>
          <cell r="E63">
            <v>79.8418079096045</v>
          </cell>
          <cell r="F63">
            <v>6192.93039548023</v>
          </cell>
          <cell r="G63">
            <v>21.2881355932203</v>
          </cell>
          <cell r="H63">
            <v>773.511242937853</v>
          </cell>
          <cell r="I63">
            <v>3</v>
          </cell>
          <cell r="J63">
            <v>3</v>
          </cell>
        </row>
        <row r="64">
          <cell r="B64">
            <v>598</v>
          </cell>
          <cell r="C64" t="str">
            <v>东门片区</v>
          </cell>
          <cell r="D64" t="str">
            <v>锦江区水杉街店</v>
          </cell>
          <cell r="E64">
            <v>80.7570621468927</v>
          </cell>
          <cell r="F64">
            <v>5051.10740112994</v>
          </cell>
          <cell r="G64">
            <v>12.0225988700565</v>
          </cell>
          <cell r="H64">
            <v>505.562598870056</v>
          </cell>
          <cell r="I64">
            <v>3</v>
          </cell>
          <cell r="J64">
            <v>3</v>
          </cell>
        </row>
        <row r="65">
          <cell r="B65">
            <v>102479</v>
          </cell>
          <cell r="C65" t="str">
            <v>东门片区</v>
          </cell>
          <cell r="D65" t="str">
            <v>劼人路店</v>
          </cell>
          <cell r="E65">
            <v>37.9378531073446</v>
          </cell>
          <cell r="F65">
            <v>2598.75717514124</v>
          </cell>
          <cell r="G65">
            <v>5.72316384180791</v>
          </cell>
          <cell r="H65">
            <v>252.53384180791</v>
          </cell>
          <cell r="I65">
            <v>2</v>
          </cell>
          <cell r="J65">
            <v>2</v>
          </cell>
        </row>
        <row r="66">
          <cell r="B66">
            <v>712</v>
          </cell>
          <cell r="C66" t="str">
            <v>东门片区</v>
          </cell>
          <cell r="D66" t="str">
            <v>成华区华泰路</v>
          </cell>
          <cell r="E66">
            <v>113.350282485876</v>
          </cell>
          <cell r="F66">
            <v>6453.57463276836</v>
          </cell>
          <cell r="G66">
            <v>9.71751412429379</v>
          </cell>
          <cell r="H66">
            <v>350.763559322034</v>
          </cell>
          <cell r="I66">
            <v>4</v>
          </cell>
          <cell r="J66">
            <v>4</v>
          </cell>
        </row>
        <row r="67">
          <cell r="B67">
            <v>122198</v>
          </cell>
          <cell r="C67" t="str">
            <v>东门片区</v>
          </cell>
          <cell r="D67" t="str">
            <v>华泰二路店</v>
          </cell>
          <cell r="E67">
            <v>49.6327683615819</v>
          </cell>
          <cell r="F67">
            <v>3318.42491525424</v>
          </cell>
          <cell r="G67">
            <v>5.66101694915254</v>
          </cell>
          <cell r="H67">
            <v>228.73604519774</v>
          </cell>
          <cell r="I67">
            <v>2</v>
          </cell>
          <cell r="J67">
            <v>2</v>
          </cell>
        </row>
        <row r="68">
          <cell r="B68">
            <v>740</v>
          </cell>
          <cell r="C68" t="str">
            <v>东门片区</v>
          </cell>
          <cell r="D68" t="str">
            <v>华康路店</v>
          </cell>
          <cell r="E68">
            <v>54.5536723163842</v>
          </cell>
          <cell r="F68">
            <v>3347.95084745763</v>
          </cell>
          <cell r="G68">
            <v>6.47457627118644</v>
          </cell>
          <cell r="H68">
            <v>239.275141242938</v>
          </cell>
          <cell r="I68">
            <v>2</v>
          </cell>
          <cell r="J68">
            <v>2</v>
          </cell>
        </row>
        <row r="69">
          <cell r="B69">
            <v>724</v>
          </cell>
          <cell r="C69" t="str">
            <v>东门片区</v>
          </cell>
          <cell r="D69" t="str">
            <v>观音桥店</v>
          </cell>
          <cell r="E69">
            <v>90.406779661017</v>
          </cell>
          <cell r="F69">
            <v>5926.1293220339</v>
          </cell>
          <cell r="G69">
            <v>3.79661016949153</v>
          </cell>
          <cell r="H69">
            <v>161.578983050847</v>
          </cell>
          <cell r="I69">
            <v>4</v>
          </cell>
          <cell r="J69">
            <v>3</v>
          </cell>
        </row>
        <row r="70">
          <cell r="B70">
            <v>515</v>
          </cell>
          <cell r="C70" t="str">
            <v>东门片区</v>
          </cell>
          <cell r="D70" t="str">
            <v>崔家店</v>
          </cell>
          <cell r="E70">
            <v>77.0508474576271</v>
          </cell>
          <cell r="F70">
            <v>4811.39468926554</v>
          </cell>
          <cell r="G70">
            <v>16.864406779661</v>
          </cell>
          <cell r="H70">
            <v>579.783107344633</v>
          </cell>
          <cell r="I70">
            <v>2</v>
          </cell>
          <cell r="J70">
            <v>3</v>
          </cell>
        </row>
        <row r="71">
          <cell r="B71">
            <v>122906</v>
          </cell>
          <cell r="C71" t="str">
            <v>东门片区</v>
          </cell>
          <cell r="D71" t="str">
            <v>医贸大道店</v>
          </cell>
          <cell r="E71">
            <v>58.4576271186441</v>
          </cell>
          <cell r="F71">
            <v>3703.10700564972</v>
          </cell>
          <cell r="G71">
            <v>6.4180790960452</v>
          </cell>
          <cell r="H71">
            <v>209.22615819209</v>
          </cell>
          <cell r="I71">
            <v>2</v>
          </cell>
          <cell r="J71">
            <v>2</v>
          </cell>
        </row>
        <row r="72">
          <cell r="B72">
            <v>730</v>
          </cell>
          <cell r="C72" t="str">
            <v>东门片区</v>
          </cell>
          <cell r="D72" t="str">
            <v>新都新繁店</v>
          </cell>
          <cell r="E72">
            <v>90.2372881355932</v>
          </cell>
          <cell r="F72">
            <v>7387.08480225989</v>
          </cell>
          <cell r="G72">
            <v>11.2429378531073</v>
          </cell>
          <cell r="H72">
            <v>401.131073446328</v>
          </cell>
          <cell r="I72">
            <v>4</v>
          </cell>
          <cell r="J72">
            <v>3</v>
          </cell>
        </row>
        <row r="73">
          <cell r="B73">
            <v>107658</v>
          </cell>
          <cell r="C73" t="str">
            <v>东门片区</v>
          </cell>
          <cell r="D73" t="str">
            <v>新都万和北路店</v>
          </cell>
          <cell r="E73">
            <v>106.367231638418</v>
          </cell>
          <cell r="F73">
            <v>7053.35983050847</v>
          </cell>
          <cell r="G73">
            <v>19.0112994350282</v>
          </cell>
          <cell r="H73">
            <v>652.37186440678</v>
          </cell>
          <cell r="I73">
            <v>4</v>
          </cell>
          <cell r="J73">
            <v>3</v>
          </cell>
        </row>
        <row r="74">
          <cell r="B74">
            <v>709</v>
          </cell>
          <cell r="C74" t="str">
            <v>东门片区</v>
          </cell>
          <cell r="D74" t="str">
            <v>新都马超东路</v>
          </cell>
          <cell r="E74">
            <v>62.6949152542373</v>
          </cell>
          <cell r="F74">
            <v>5053.48774011299</v>
          </cell>
          <cell r="G74">
            <v>11.0169491525424</v>
          </cell>
          <cell r="H74">
            <v>424.084519774011</v>
          </cell>
          <cell r="I74">
            <v>3</v>
          </cell>
          <cell r="J74">
            <v>3</v>
          </cell>
        </row>
        <row r="75">
          <cell r="B75">
            <v>120844</v>
          </cell>
          <cell r="C75" t="str">
            <v>东门片区</v>
          </cell>
          <cell r="D75" t="str">
            <v>彭州人民医院店</v>
          </cell>
          <cell r="E75">
            <v>87.9152542372881</v>
          </cell>
          <cell r="F75">
            <v>7788.66186440678</v>
          </cell>
          <cell r="G75">
            <v>26.2768361581921</v>
          </cell>
          <cell r="H75">
            <v>896.160790960452</v>
          </cell>
          <cell r="I75">
            <v>2</v>
          </cell>
          <cell r="J75">
            <v>2</v>
          </cell>
        </row>
        <row r="76">
          <cell r="B76">
            <v>302867</v>
          </cell>
          <cell r="C76" t="str">
            <v>东门片区</v>
          </cell>
          <cell r="D76" t="str">
            <v>华美东街店</v>
          </cell>
          <cell r="E76">
            <v>14.2485875706215</v>
          </cell>
          <cell r="F76">
            <v>556.178870056497</v>
          </cell>
          <cell r="G76">
            <v>0.581920903954802</v>
          </cell>
          <cell r="H76">
            <v>23.8203389830508</v>
          </cell>
          <cell r="I76">
            <v>2</v>
          </cell>
          <cell r="J76">
            <v>2</v>
          </cell>
        </row>
        <row r="77">
          <cell r="B77">
            <v>105751</v>
          </cell>
          <cell r="C77" t="str">
            <v>南门片区</v>
          </cell>
          <cell r="D77" t="str">
            <v>中和新下街店</v>
          </cell>
          <cell r="E77">
            <v>66.593220338983</v>
          </cell>
          <cell r="F77">
            <v>3955.97271186441</v>
          </cell>
          <cell r="G77">
            <v>13.0734463276836</v>
          </cell>
          <cell r="H77">
            <v>529.32779661017</v>
          </cell>
          <cell r="I77">
            <v>2</v>
          </cell>
          <cell r="J77">
            <v>3</v>
          </cell>
        </row>
        <row r="78">
          <cell r="B78">
            <v>106568</v>
          </cell>
          <cell r="C78" t="str">
            <v>南门片区</v>
          </cell>
          <cell r="D78" t="str">
            <v>中和公济桥店</v>
          </cell>
          <cell r="E78">
            <v>33</v>
          </cell>
          <cell r="F78">
            <v>1781.12316384181</v>
          </cell>
          <cell r="G78">
            <v>2.8135593220339</v>
          </cell>
          <cell r="H78">
            <v>107.935875706215</v>
          </cell>
          <cell r="I78">
            <v>1</v>
          </cell>
          <cell r="J78">
            <v>2</v>
          </cell>
        </row>
        <row r="79">
          <cell r="B79">
            <v>104430</v>
          </cell>
          <cell r="C79" t="str">
            <v>南门片区</v>
          </cell>
          <cell r="D79" t="str">
            <v>中和大道店</v>
          </cell>
          <cell r="E79">
            <v>45.4745762711864</v>
          </cell>
          <cell r="F79">
            <v>2597.7386440678</v>
          </cell>
          <cell r="G79">
            <v>11.0734463276836</v>
          </cell>
          <cell r="H79">
            <v>341.903220338983</v>
          </cell>
          <cell r="I79">
            <v>3</v>
          </cell>
          <cell r="J79">
            <v>2</v>
          </cell>
        </row>
        <row r="80">
          <cell r="B80">
            <v>377</v>
          </cell>
          <cell r="C80" t="str">
            <v>南门片区</v>
          </cell>
          <cell r="D80" t="str">
            <v>新园大道店</v>
          </cell>
          <cell r="E80">
            <v>130.214689265537</v>
          </cell>
          <cell r="F80">
            <v>7344.30598870056</v>
          </cell>
          <cell r="G80">
            <v>30.3389830508475</v>
          </cell>
          <cell r="H80">
            <v>1030.21152542373</v>
          </cell>
          <cell r="I80">
            <v>3</v>
          </cell>
          <cell r="J80">
            <v>3</v>
          </cell>
        </row>
        <row r="81">
          <cell r="B81">
            <v>387</v>
          </cell>
          <cell r="C81" t="str">
            <v>南门片区</v>
          </cell>
          <cell r="D81" t="str">
            <v>新乐中街店</v>
          </cell>
          <cell r="E81">
            <v>82.4519774011299</v>
          </cell>
          <cell r="F81">
            <v>5149.32706214689</v>
          </cell>
          <cell r="G81">
            <v>7.52542372881356</v>
          </cell>
          <cell r="H81">
            <v>280.169661016949</v>
          </cell>
          <cell r="I81">
            <v>2</v>
          </cell>
          <cell r="J81">
            <v>2</v>
          </cell>
        </row>
        <row r="82">
          <cell r="B82">
            <v>115971</v>
          </cell>
          <cell r="C82" t="str">
            <v>南门片区</v>
          </cell>
          <cell r="D82" t="str">
            <v>天顺路店</v>
          </cell>
          <cell r="E82">
            <v>41.8474576271186</v>
          </cell>
          <cell r="F82">
            <v>2612.68327683616</v>
          </cell>
          <cell r="G82">
            <v>7.02824858757062</v>
          </cell>
          <cell r="H82">
            <v>254.674858757062</v>
          </cell>
          <cell r="I82">
            <v>2</v>
          </cell>
          <cell r="J82">
            <v>2</v>
          </cell>
        </row>
        <row r="83">
          <cell r="B83">
            <v>114069</v>
          </cell>
          <cell r="C83" t="str">
            <v>南门片区</v>
          </cell>
          <cell r="D83" t="str">
            <v>天久南巷店</v>
          </cell>
          <cell r="E83">
            <v>66.7853107344633</v>
          </cell>
          <cell r="F83">
            <v>3609.32225988701</v>
          </cell>
          <cell r="G83">
            <v>20.9830508474576</v>
          </cell>
          <cell r="H83">
            <v>698.69988700565</v>
          </cell>
          <cell r="I83">
            <v>2</v>
          </cell>
          <cell r="J83">
            <v>2</v>
          </cell>
        </row>
        <row r="84">
          <cell r="B84">
            <v>143253</v>
          </cell>
          <cell r="C84" t="str">
            <v>南门片区</v>
          </cell>
          <cell r="D84" t="str">
            <v>泰和西二街店</v>
          </cell>
          <cell r="E84">
            <v>25.5988700564972</v>
          </cell>
          <cell r="F84">
            <v>1473.34316384181</v>
          </cell>
          <cell r="G84">
            <v>2.42937853107345</v>
          </cell>
          <cell r="H84">
            <v>102.337514124294</v>
          </cell>
          <cell r="I84">
            <v>2</v>
          </cell>
          <cell r="J84">
            <v>2</v>
          </cell>
        </row>
        <row r="85">
          <cell r="B85">
            <v>118074</v>
          </cell>
          <cell r="C85" t="str">
            <v>南门片区</v>
          </cell>
          <cell r="D85" t="str">
            <v>泰和二街店</v>
          </cell>
          <cell r="E85">
            <v>95.954802259887</v>
          </cell>
          <cell r="F85">
            <v>6114.44480225989</v>
          </cell>
          <cell r="G85">
            <v>13.6440677966102</v>
          </cell>
          <cell r="H85">
            <v>575.132485875706</v>
          </cell>
          <cell r="I85">
            <v>3</v>
          </cell>
          <cell r="J85">
            <v>3</v>
          </cell>
        </row>
        <row r="86">
          <cell r="B86">
            <v>546</v>
          </cell>
          <cell r="C86" t="str">
            <v>南门片区</v>
          </cell>
          <cell r="D86" t="str">
            <v>榕声路店</v>
          </cell>
          <cell r="E86">
            <v>142.954802259887</v>
          </cell>
          <cell r="F86">
            <v>8806.89548022599</v>
          </cell>
          <cell r="G86">
            <v>43.6497175141243</v>
          </cell>
          <cell r="H86">
            <v>1330.49587570621</v>
          </cell>
          <cell r="I86">
            <v>5</v>
          </cell>
          <cell r="J86">
            <v>4</v>
          </cell>
        </row>
        <row r="87">
          <cell r="B87">
            <v>723</v>
          </cell>
          <cell r="C87" t="str">
            <v>南门片区</v>
          </cell>
          <cell r="D87" t="str">
            <v>锦江区柳翠路店</v>
          </cell>
          <cell r="E87">
            <v>61.1299435028249</v>
          </cell>
          <cell r="F87">
            <v>3715.81084745763</v>
          </cell>
          <cell r="G87">
            <v>7.44067796610169</v>
          </cell>
          <cell r="H87">
            <v>304.017627118644</v>
          </cell>
          <cell r="I87">
            <v>2</v>
          </cell>
          <cell r="J87">
            <v>2</v>
          </cell>
        </row>
        <row r="88">
          <cell r="B88">
            <v>103639</v>
          </cell>
          <cell r="C88" t="str">
            <v>南门片区</v>
          </cell>
          <cell r="D88" t="str">
            <v>金马河路店</v>
          </cell>
          <cell r="E88">
            <v>85.5875706214689</v>
          </cell>
          <cell r="F88">
            <v>4852.04327683616</v>
          </cell>
          <cell r="G88">
            <v>31.2824858757062</v>
          </cell>
          <cell r="H88">
            <v>1055.84898305085</v>
          </cell>
          <cell r="I88">
            <v>3</v>
          </cell>
          <cell r="J88">
            <v>3</v>
          </cell>
        </row>
        <row r="89">
          <cell r="B89">
            <v>571</v>
          </cell>
          <cell r="C89" t="str">
            <v>南门片区</v>
          </cell>
          <cell r="D89" t="str">
            <v>高新区民丰大道店</v>
          </cell>
          <cell r="E89">
            <v>133.310734463277</v>
          </cell>
          <cell r="F89">
            <v>10006.7161581921</v>
          </cell>
          <cell r="G89">
            <v>52.4519774011299</v>
          </cell>
          <cell r="H89">
            <v>1818.94016949153</v>
          </cell>
          <cell r="I89">
            <v>3</v>
          </cell>
          <cell r="J89">
            <v>3</v>
          </cell>
        </row>
        <row r="90">
          <cell r="B90">
            <v>737</v>
          </cell>
          <cell r="C90" t="str">
            <v>南门片区</v>
          </cell>
          <cell r="D90" t="str">
            <v>高新区大源北街</v>
          </cell>
          <cell r="E90">
            <v>81.7005649717514</v>
          </cell>
          <cell r="F90">
            <v>6408.45774011299</v>
          </cell>
          <cell r="G90">
            <v>11.6158192090395</v>
          </cell>
          <cell r="H90">
            <v>573.176949152542</v>
          </cell>
          <cell r="I90">
            <v>3</v>
          </cell>
          <cell r="J90">
            <v>3</v>
          </cell>
        </row>
        <row r="91">
          <cell r="B91">
            <v>707</v>
          </cell>
          <cell r="C91" t="str">
            <v>南门片区</v>
          </cell>
          <cell r="D91" t="str">
            <v>成华区万科路</v>
          </cell>
          <cell r="E91">
            <v>113.389830508475</v>
          </cell>
          <cell r="F91">
            <v>8440.69401129944</v>
          </cell>
          <cell r="G91">
            <v>19.6892655367232</v>
          </cell>
          <cell r="H91">
            <v>779.176101694915</v>
          </cell>
          <cell r="I91">
            <v>5</v>
          </cell>
          <cell r="J91">
            <v>4</v>
          </cell>
        </row>
        <row r="92">
          <cell r="B92">
            <v>743</v>
          </cell>
          <cell r="C92" t="str">
            <v>南门片区</v>
          </cell>
          <cell r="D92" t="str">
            <v>万宇路店</v>
          </cell>
          <cell r="E92">
            <v>58.2824858757062</v>
          </cell>
          <cell r="F92">
            <v>3381.98627118644</v>
          </cell>
          <cell r="G92">
            <v>3.64406779661017</v>
          </cell>
          <cell r="H92">
            <v>168.375649717514</v>
          </cell>
          <cell r="I92">
            <v>1</v>
          </cell>
          <cell r="J92">
            <v>2</v>
          </cell>
        </row>
        <row r="93">
          <cell r="B93">
            <v>114848</v>
          </cell>
          <cell r="C93" t="str">
            <v>南门片区</v>
          </cell>
          <cell r="D93" t="str">
            <v>吉瑞三路店</v>
          </cell>
          <cell r="E93">
            <v>62.7966101694915</v>
          </cell>
          <cell r="F93">
            <v>3066.77423728814</v>
          </cell>
          <cell r="G93">
            <v>22.6045197740113</v>
          </cell>
          <cell r="H93">
            <v>822.64988700565</v>
          </cell>
          <cell r="I93">
            <v>2</v>
          </cell>
          <cell r="J93">
            <v>2</v>
          </cell>
        </row>
        <row r="94">
          <cell r="B94">
            <v>113298</v>
          </cell>
          <cell r="C94" t="str">
            <v>南门片区</v>
          </cell>
          <cell r="D94" t="str">
            <v>逸都路店</v>
          </cell>
          <cell r="E94">
            <v>30.0960451977401</v>
          </cell>
          <cell r="F94">
            <v>1829.20751412429</v>
          </cell>
          <cell r="G94">
            <v>2.94350282485876</v>
          </cell>
          <cell r="H94">
            <v>126.163502824859</v>
          </cell>
          <cell r="I94">
            <v>1</v>
          </cell>
          <cell r="J94">
            <v>2</v>
          </cell>
        </row>
        <row r="95">
          <cell r="B95">
            <v>101453</v>
          </cell>
          <cell r="C95" t="str">
            <v>南门片区</v>
          </cell>
          <cell r="D95" t="str">
            <v>温江江安店</v>
          </cell>
          <cell r="E95">
            <v>72.2090395480226</v>
          </cell>
          <cell r="F95">
            <v>4420.2118079096</v>
          </cell>
          <cell r="G95">
            <v>18.6779661016949</v>
          </cell>
          <cell r="H95">
            <v>707.556440677966</v>
          </cell>
          <cell r="I95">
            <v>2</v>
          </cell>
          <cell r="J95">
            <v>2</v>
          </cell>
        </row>
        <row r="96">
          <cell r="B96">
            <v>329</v>
          </cell>
          <cell r="C96" t="str">
            <v>南门片区</v>
          </cell>
          <cell r="D96" t="str">
            <v>温江店</v>
          </cell>
          <cell r="E96">
            <v>42.5254237288136</v>
          </cell>
          <cell r="F96">
            <v>4286.43293785311</v>
          </cell>
          <cell r="G96">
            <v>13.4519774011299</v>
          </cell>
          <cell r="H96">
            <v>472.021525423729</v>
          </cell>
          <cell r="I96">
            <v>3</v>
          </cell>
          <cell r="J96">
            <v>2</v>
          </cell>
        </row>
        <row r="97">
          <cell r="B97">
            <v>119263</v>
          </cell>
          <cell r="C97" t="str">
            <v>南门片区</v>
          </cell>
          <cell r="D97" t="str">
            <v>蜀源路店</v>
          </cell>
          <cell r="E97">
            <v>53.1186440677966</v>
          </cell>
          <cell r="F97">
            <v>4613.18152542373</v>
          </cell>
          <cell r="G97">
            <v>2.54802259887006</v>
          </cell>
          <cell r="H97">
            <v>130.456327683616</v>
          </cell>
          <cell r="I97">
            <v>2</v>
          </cell>
          <cell r="J97">
            <v>2</v>
          </cell>
        </row>
        <row r="98">
          <cell r="B98">
            <v>113025</v>
          </cell>
          <cell r="C98" t="str">
            <v>南门片区</v>
          </cell>
          <cell r="D98" t="str">
            <v>蜀鑫路店</v>
          </cell>
          <cell r="E98">
            <v>49.728813559322</v>
          </cell>
          <cell r="F98">
            <v>3332.47553672316</v>
          </cell>
          <cell r="G98">
            <v>5.1864406779661</v>
          </cell>
          <cell r="H98">
            <v>223.864689265537</v>
          </cell>
          <cell r="I98">
            <v>2</v>
          </cell>
          <cell r="J98">
            <v>2</v>
          </cell>
        </row>
        <row r="99">
          <cell r="B99">
            <v>106399</v>
          </cell>
          <cell r="C99" t="str">
            <v>南门片区</v>
          </cell>
          <cell r="D99" t="str">
            <v>蜀辉路店</v>
          </cell>
          <cell r="E99">
            <v>69.3785310734463</v>
          </cell>
          <cell r="F99">
            <v>5570.69677966102</v>
          </cell>
          <cell r="G99">
            <v>5.19209039548023</v>
          </cell>
          <cell r="H99">
            <v>244.377118644068</v>
          </cell>
          <cell r="I99">
            <v>3</v>
          </cell>
          <cell r="J99">
            <v>3</v>
          </cell>
        </row>
        <row r="100">
          <cell r="B100">
            <v>118951</v>
          </cell>
          <cell r="C100" t="str">
            <v>南门片区</v>
          </cell>
          <cell r="D100" t="str">
            <v>金祥路店</v>
          </cell>
          <cell r="E100">
            <v>61.316384180791</v>
          </cell>
          <cell r="F100">
            <v>3421.83429378531</v>
          </cell>
          <cell r="G100">
            <v>2.93785310734463</v>
          </cell>
          <cell r="H100">
            <v>126.645875706215</v>
          </cell>
          <cell r="I100">
            <v>2</v>
          </cell>
          <cell r="J100">
            <v>2</v>
          </cell>
        </row>
        <row r="101">
          <cell r="B101">
            <v>113833</v>
          </cell>
          <cell r="C101" t="str">
            <v>南门片区</v>
          </cell>
          <cell r="D101" t="str">
            <v>光华西一路店</v>
          </cell>
          <cell r="E101">
            <v>71.6949152542373</v>
          </cell>
          <cell r="F101">
            <v>4212.27553672316</v>
          </cell>
          <cell r="G101">
            <v>9.4180790960452</v>
          </cell>
          <cell r="H101">
            <v>354.823615819209</v>
          </cell>
          <cell r="I101">
            <v>3</v>
          </cell>
          <cell r="J101">
            <v>2</v>
          </cell>
        </row>
        <row r="102">
          <cell r="B102">
            <v>114286</v>
          </cell>
          <cell r="C102" t="str">
            <v>南门片区</v>
          </cell>
          <cell r="D102" t="str">
            <v>光华北五路店</v>
          </cell>
          <cell r="E102">
            <v>69.683615819209</v>
          </cell>
          <cell r="F102">
            <v>5166.26412429379</v>
          </cell>
          <cell r="G102">
            <v>6.89830508474576</v>
          </cell>
          <cell r="H102">
            <v>322.772259887006</v>
          </cell>
          <cell r="I102">
            <v>2</v>
          </cell>
          <cell r="J102">
            <v>3</v>
          </cell>
        </row>
        <row r="103">
          <cell r="B103">
            <v>570</v>
          </cell>
          <cell r="C103" t="str">
            <v>南门片区</v>
          </cell>
          <cell r="D103" t="str">
            <v>大石西路店</v>
          </cell>
          <cell r="E103">
            <v>56.045197740113</v>
          </cell>
          <cell r="F103">
            <v>3454.45367231638</v>
          </cell>
          <cell r="G103">
            <v>2.15819209039548</v>
          </cell>
          <cell r="H103">
            <v>96.3366101694915</v>
          </cell>
          <cell r="I103">
            <v>2</v>
          </cell>
          <cell r="J103">
            <v>2</v>
          </cell>
        </row>
        <row r="104">
          <cell r="B104">
            <v>104429</v>
          </cell>
          <cell r="C104" t="str">
            <v>南门片区</v>
          </cell>
          <cell r="D104" t="str">
            <v>大华街店</v>
          </cell>
          <cell r="E104">
            <v>42.4971751412429</v>
          </cell>
          <cell r="F104">
            <v>2960.20542372881</v>
          </cell>
          <cell r="G104">
            <v>3.0225988700565</v>
          </cell>
          <cell r="H104">
            <v>141.889209039548</v>
          </cell>
          <cell r="I104">
            <v>2</v>
          </cell>
          <cell r="J104">
            <v>2</v>
          </cell>
        </row>
        <row r="105">
          <cell r="B105">
            <v>138202</v>
          </cell>
          <cell r="C105" t="str">
            <v>南门片区</v>
          </cell>
          <cell r="D105" t="str">
            <v>雅安芦山店</v>
          </cell>
          <cell r="E105">
            <v>57.2542372881356</v>
          </cell>
          <cell r="F105">
            <v>5914.93118644068</v>
          </cell>
          <cell r="G105">
            <v>9.97175141242938</v>
          </cell>
          <cell r="H105">
            <v>343.390056497175</v>
          </cell>
          <cell r="I105">
            <v>3</v>
          </cell>
          <cell r="J105">
            <v>3</v>
          </cell>
        </row>
        <row r="106">
          <cell r="B106">
            <v>399</v>
          </cell>
          <cell r="C106" t="str">
            <v>南门片区</v>
          </cell>
          <cell r="D106" t="str">
            <v>成汉南路店</v>
          </cell>
          <cell r="E106">
            <v>168.570621468927</v>
          </cell>
          <cell r="F106">
            <v>18794.5141242938</v>
          </cell>
          <cell r="G106">
            <v>28.7796610169492</v>
          </cell>
          <cell r="H106">
            <v>1407.06225988701</v>
          </cell>
          <cell r="I106">
            <v>6</v>
          </cell>
          <cell r="J106">
            <v>5</v>
          </cell>
        </row>
        <row r="107">
          <cell r="B107">
            <v>301263</v>
          </cell>
          <cell r="C107" t="str">
            <v>南门片区</v>
          </cell>
          <cell r="D107" t="str">
            <v>剑南大道店</v>
          </cell>
          <cell r="E107">
            <v>24.1186440677966</v>
          </cell>
          <cell r="F107">
            <v>913.306553672316</v>
          </cell>
          <cell r="G107">
            <v>6.91525423728814</v>
          </cell>
          <cell r="H107">
            <v>279.655762711864</v>
          </cell>
          <cell r="I107">
            <v>2</v>
          </cell>
          <cell r="J107">
            <v>2</v>
          </cell>
        </row>
        <row r="108">
          <cell r="B108">
            <v>111400</v>
          </cell>
          <cell r="C108" t="str">
            <v>城郊一片</v>
          </cell>
          <cell r="D108" t="str">
            <v>杏林路店</v>
          </cell>
          <cell r="E108">
            <v>67.0169491525424</v>
          </cell>
          <cell r="F108">
            <v>5356.90457627119</v>
          </cell>
          <cell r="G108">
            <v>22.3898305084746</v>
          </cell>
          <cell r="H108">
            <v>789.32197740113</v>
          </cell>
          <cell r="I108">
            <v>3</v>
          </cell>
          <cell r="J108">
            <v>2</v>
          </cell>
        </row>
        <row r="109">
          <cell r="B109">
            <v>122686</v>
          </cell>
          <cell r="C109" t="str">
            <v>城郊一片</v>
          </cell>
          <cell r="D109" t="str">
            <v>蜀望路店</v>
          </cell>
          <cell r="E109">
            <v>27.0395480225989</v>
          </cell>
          <cell r="F109">
            <v>1789.1888700565</v>
          </cell>
          <cell r="G109">
            <v>4.30508474576271</v>
          </cell>
          <cell r="H109">
            <v>121.119774011299</v>
          </cell>
          <cell r="I109">
            <v>2</v>
          </cell>
          <cell r="J109">
            <v>2</v>
          </cell>
        </row>
        <row r="110">
          <cell r="B110">
            <v>341</v>
          </cell>
          <cell r="C110" t="str">
            <v>城郊一片</v>
          </cell>
          <cell r="D110" t="str">
            <v>邛崃中心店</v>
          </cell>
          <cell r="E110">
            <v>96.2824858757062</v>
          </cell>
          <cell r="F110">
            <v>8509.39169491526</v>
          </cell>
          <cell r="G110">
            <v>17.8870056497175</v>
          </cell>
          <cell r="H110">
            <v>508.534576271186</v>
          </cell>
          <cell r="I110">
            <v>5</v>
          </cell>
          <cell r="J110">
            <v>4</v>
          </cell>
        </row>
        <row r="111">
          <cell r="B111">
            <v>732</v>
          </cell>
          <cell r="C111" t="str">
            <v>城郊一片</v>
          </cell>
          <cell r="D111" t="str">
            <v>邛崃羊安镇店</v>
          </cell>
          <cell r="E111">
            <v>39.5141242937853</v>
          </cell>
          <cell r="F111">
            <v>2672.38881355932</v>
          </cell>
          <cell r="G111">
            <v>0</v>
          </cell>
          <cell r="H111">
            <v>0</v>
          </cell>
          <cell r="I111">
            <v>2</v>
          </cell>
          <cell r="J111">
            <v>2</v>
          </cell>
        </row>
        <row r="112">
          <cell r="B112">
            <v>721</v>
          </cell>
          <cell r="C112" t="str">
            <v>城郊一片</v>
          </cell>
          <cell r="D112" t="str">
            <v>邛崃洪川小区店</v>
          </cell>
          <cell r="E112">
            <v>60.5141242937853</v>
          </cell>
          <cell r="F112">
            <v>3643.18983050847</v>
          </cell>
          <cell r="G112">
            <v>5.1638418079096</v>
          </cell>
          <cell r="H112">
            <v>182.141129943503</v>
          </cell>
          <cell r="I112">
            <v>3</v>
          </cell>
          <cell r="J112">
            <v>2</v>
          </cell>
        </row>
        <row r="113">
          <cell r="B113">
            <v>102564</v>
          </cell>
          <cell r="C113" t="str">
            <v>城郊一片</v>
          </cell>
          <cell r="D113" t="str">
            <v>邛崃翠荫街店</v>
          </cell>
          <cell r="E113">
            <v>34.8700564971751</v>
          </cell>
          <cell r="F113">
            <v>2840.97644067797</v>
          </cell>
          <cell r="G113">
            <v>2.37853107344633</v>
          </cell>
          <cell r="H113">
            <v>109.065423728814</v>
          </cell>
          <cell r="I113">
            <v>2</v>
          </cell>
          <cell r="J113">
            <v>2</v>
          </cell>
        </row>
        <row r="114">
          <cell r="B114">
            <v>351</v>
          </cell>
          <cell r="C114" t="str">
            <v>城郊一片</v>
          </cell>
          <cell r="D114" t="str">
            <v>都江堰中心药店</v>
          </cell>
          <cell r="E114">
            <v>34.1751412429379</v>
          </cell>
          <cell r="F114">
            <v>2741.69581920904</v>
          </cell>
          <cell r="G114">
            <v>4.89830508474576</v>
          </cell>
          <cell r="H114">
            <v>189.39615819209</v>
          </cell>
          <cell r="I114">
            <v>2</v>
          </cell>
          <cell r="J114">
            <v>2</v>
          </cell>
        </row>
        <row r="115">
          <cell r="B115">
            <v>706</v>
          </cell>
          <cell r="C115" t="str">
            <v>城郊一片</v>
          </cell>
          <cell r="D115" t="str">
            <v>都江堰翔凤路</v>
          </cell>
          <cell r="E115">
            <v>50.316384180791</v>
          </cell>
          <cell r="F115">
            <v>3867.06853107345</v>
          </cell>
          <cell r="G115">
            <v>9.59887005649717</v>
          </cell>
          <cell r="H115">
            <v>397.164350282486</v>
          </cell>
          <cell r="I115">
            <v>2</v>
          </cell>
          <cell r="J115">
            <v>2</v>
          </cell>
        </row>
        <row r="116">
          <cell r="B116">
            <v>710</v>
          </cell>
          <cell r="C116" t="str">
            <v>城郊一片</v>
          </cell>
          <cell r="D116" t="str">
            <v>都江堰问道西路</v>
          </cell>
          <cell r="E116">
            <v>51.6553672316384</v>
          </cell>
          <cell r="F116">
            <v>3309.93124293785</v>
          </cell>
          <cell r="G116">
            <v>6.11864406779661</v>
          </cell>
          <cell r="H116">
            <v>230.819661016949</v>
          </cell>
          <cell r="I116">
            <v>2</v>
          </cell>
          <cell r="J116">
            <v>2</v>
          </cell>
        </row>
        <row r="117">
          <cell r="B117">
            <v>738</v>
          </cell>
          <cell r="C117" t="str">
            <v>城郊一片</v>
          </cell>
          <cell r="D117" t="str">
            <v>都江堰蒲阳路店</v>
          </cell>
          <cell r="E117">
            <v>105.875706214689</v>
          </cell>
          <cell r="F117">
            <v>4903.78406779661</v>
          </cell>
          <cell r="G117">
            <v>74.2372881355932</v>
          </cell>
          <cell r="H117">
            <v>2101.2706779661</v>
          </cell>
          <cell r="I117">
            <v>3</v>
          </cell>
          <cell r="J117">
            <v>3</v>
          </cell>
        </row>
        <row r="118">
          <cell r="B118">
            <v>704</v>
          </cell>
          <cell r="C118" t="str">
            <v>城郊一片</v>
          </cell>
          <cell r="D118" t="str">
            <v>都江堰奎光中段</v>
          </cell>
          <cell r="E118">
            <v>57.5480225988701</v>
          </cell>
          <cell r="F118">
            <v>3566.63694915254</v>
          </cell>
          <cell r="G118">
            <v>14.0847457627119</v>
          </cell>
          <cell r="H118">
            <v>374.277627118644</v>
          </cell>
          <cell r="I118">
            <v>2</v>
          </cell>
          <cell r="J118">
            <v>2</v>
          </cell>
        </row>
        <row r="119">
          <cell r="B119">
            <v>713</v>
          </cell>
          <cell r="C119" t="str">
            <v>城郊一片</v>
          </cell>
          <cell r="D119" t="str">
            <v>都江堰聚源镇中心街联建房药店</v>
          </cell>
          <cell r="E119">
            <v>37.4180790960452</v>
          </cell>
          <cell r="F119">
            <v>3055.95723163842</v>
          </cell>
          <cell r="G119">
            <v>0</v>
          </cell>
          <cell r="H119">
            <v>0</v>
          </cell>
          <cell r="I119">
            <v>2</v>
          </cell>
          <cell r="J119">
            <v>2</v>
          </cell>
        </row>
        <row r="120">
          <cell r="B120">
            <v>587</v>
          </cell>
          <cell r="C120" t="str">
            <v>城郊一片</v>
          </cell>
          <cell r="D120" t="str">
            <v>都江堰景中店</v>
          </cell>
          <cell r="E120">
            <v>59.9717514124294</v>
          </cell>
          <cell r="F120">
            <v>4825.22553672316</v>
          </cell>
          <cell r="G120">
            <v>10.0960451977401</v>
          </cell>
          <cell r="H120">
            <v>369.989265536723</v>
          </cell>
          <cell r="I120">
            <v>2</v>
          </cell>
          <cell r="J120">
            <v>2</v>
          </cell>
        </row>
        <row r="121">
          <cell r="B121">
            <v>110378</v>
          </cell>
          <cell r="C121" t="str">
            <v>城郊一片</v>
          </cell>
          <cell r="D121" t="str">
            <v>都江堰宝莲路店</v>
          </cell>
          <cell r="E121">
            <v>33.5480225988701</v>
          </cell>
          <cell r="F121">
            <v>2771.47011299435</v>
          </cell>
          <cell r="G121">
            <v>4.84745762711864</v>
          </cell>
          <cell r="H121">
            <v>203.405254237288</v>
          </cell>
          <cell r="I121">
            <v>2</v>
          </cell>
          <cell r="J121">
            <v>2</v>
          </cell>
        </row>
        <row r="122">
          <cell r="B122">
            <v>539</v>
          </cell>
          <cell r="C122" t="str">
            <v>城郊一片</v>
          </cell>
          <cell r="D122" t="str">
            <v>大邑子龙店</v>
          </cell>
          <cell r="E122">
            <v>52.4802259887006</v>
          </cell>
          <cell r="F122">
            <v>4061.71395480226</v>
          </cell>
          <cell r="G122">
            <v>5.37853107344633</v>
          </cell>
          <cell r="H122">
            <v>172.085141242938</v>
          </cell>
          <cell r="I122">
            <v>2</v>
          </cell>
          <cell r="J122">
            <v>2</v>
          </cell>
        </row>
        <row r="123">
          <cell r="B123">
            <v>123007</v>
          </cell>
          <cell r="C123" t="str">
            <v>城郊一片</v>
          </cell>
          <cell r="D123" t="str">
            <v>大邑元通路店</v>
          </cell>
          <cell r="E123">
            <v>39.5706214689266</v>
          </cell>
          <cell r="F123">
            <v>2466.86276836158</v>
          </cell>
          <cell r="G123">
            <v>5.70056497175141</v>
          </cell>
          <cell r="H123">
            <v>193.121638418079</v>
          </cell>
          <cell r="I123">
            <v>2</v>
          </cell>
          <cell r="J123">
            <v>2</v>
          </cell>
        </row>
        <row r="124">
          <cell r="B124">
            <v>720</v>
          </cell>
          <cell r="C124" t="str">
            <v>城郊一片</v>
          </cell>
          <cell r="D124" t="str">
            <v>大邑新场镇店</v>
          </cell>
          <cell r="E124">
            <v>37.4519774011299</v>
          </cell>
          <cell r="F124">
            <v>3142.24395480226</v>
          </cell>
          <cell r="G124">
            <v>0</v>
          </cell>
          <cell r="H124">
            <v>0</v>
          </cell>
          <cell r="I124">
            <v>2</v>
          </cell>
          <cell r="J124">
            <v>2</v>
          </cell>
        </row>
        <row r="125">
          <cell r="B125">
            <v>717</v>
          </cell>
          <cell r="C125" t="str">
            <v>城郊一片</v>
          </cell>
          <cell r="D125" t="str">
            <v>大邑通达店</v>
          </cell>
          <cell r="E125">
            <v>58.9209039548023</v>
          </cell>
          <cell r="F125">
            <v>4287.47220338983</v>
          </cell>
          <cell r="G125">
            <v>1.1864406779661</v>
          </cell>
          <cell r="H125">
            <v>37.8409604519774</v>
          </cell>
          <cell r="I125">
            <v>2</v>
          </cell>
          <cell r="J125">
            <v>2</v>
          </cell>
        </row>
        <row r="126">
          <cell r="B126">
            <v>716</v>
          </cell>
          <cell r="C126" t="str">
            <v>城郊一片</v>
          </cell>
          <cell r="D126" t="str">
            <v>大邑沙渠镇店</v>
          </cell>
          <cell r="E126">
            <v>45.0790960451977</v>
          </cell>
          <cell r="F126">
            <v>3862.15299435028</v>
          </cell>
          <cell r="G126">
            <v>0</v>
          </cell>
          <cell r="H126">
            <v>0</v>
          </cell>
          <cell r="I126">
            <v>4</v>
          </cell>
          <cell r="J126">
            <v>2</v>
          </cell>
        </row>
        <row r="127">
          <cell r="B127">
            <v>104533</v>
          </cell>
          <cell r="C127" t="str">
            <v>城郊一片</v>
          </cell>
          <cell r="D127" t="str">
            <v>大邑潘家街店</v>
          </cell>
          <cell r="E127">
            <v>54.2485875706215</v>
          </cell>
          <cell r="F127">
            <v>3363.93271186441</v>
          </cell>
          <cell r="G127">
            <v>5.12429378531073</v>
          </cell>
          <cell r="H127">
            <v>187.036214689266</v>
          </cell>
          <cell r="I127">
            <v>2</v>
          </cell>
          <cell r="J127">
            <v>2</v>
          </cell>
        </row>
        <row r="128">
          <cell r="B128">
            <v>746</v>
          </cell>
          <cell r="C128" t="str">
            <v>城郊一片</v>
          </cell>
          <cell r="D128" t="str">
            <v>大邑内蒙古桃源店</v>
          </cell>
          <cell r="E128">
            <v>137.146892655367</v>
          </cell>
          <cell r="F128">
            <v>6875.80361581921</v>
          </cell>
          <cell r="G128">
            <v>89.9435028248588</v>
          </cell>
          <cell r="H128">
            <v>3095.94107344633</v>
          </cell>
          <cell r="I128">
            <v>4</v>
          </cell>
          <cell r="J128">
            <v>4</v>
          </cell>
        </row>
        <row r="129">
          <cell r="B129">
            <v>594</v>
          </cell>
          <cell r="C129" t="str">
            <v>城郊一片</v>
          </cell>
          <cell r="D129" t="str">
            <v>大邑安仁镇千禧街药店</v>
          </cell>
          <cell r="E129">
            <v>58.7118644067797</v>
          </cell>
          <cell r="F129">
            <v>3604.05627118644</v>
          </cell>
          <cell r="G129">
            <v>24.3333333333333</v>
          </cell>
          <cell r="H129">
            <v>692.192655367232</v>
          </cell>
          <cell r="I129">
            <v>2</v>
          </cell>
          <cell r="J129">
            <v>2</v>
          </cell>
        </row>
        <row r="130">
          <cell r="B130">
            <v>117637</v>
          </cell>
          <cell r="C130" t="str">
            <v>城郊一片</v>
          </cell>
          <cell r="D130" t="str">
            <v>大邑金巷西街店</v>
          </cell>
          <cell r="E130">
            <v>35.7627118644068</v>
          </cell>
          <cell r="F130">
            <v>2248.83847457627</v>
          </cell>
          <cell r="G130">
            <v>2.04519774011299</v>
          </cell>
          <cell r="H130">
            <v>58.7356497175141</v>
          </cell>
          <cell r="I130">
            <v>2</v>
          </cell>
          <cell r="J130">
            <v>2</v>
          </cell>
        </row>
        <row r="131">
          <cell r="B131">
            <v>117923</v>
          </cell>
          <cell r="C131" t="str">
            <v>城郊一片</v>
          </cell>
          <cell r="D131" t="str">
            <v>大邑观音阁西街店</v>
          </cell>
          <cell r="E131">
            <v>33.728813559322</v>
          </cell>
          <cell r="F131">
            <v>2200.13711864407</v>
          </cell>
          <cell r="G131">
            <v>1.57627118644068</v>
          </cell>
          <cell r="H131">
            <v>53.7592655367232</v>
          </cell>
          <cell r="I131">
            <v>2</v>
          </cell>
          <cell r="J131">
            <v>2</v>
          </cell>
        </row>
        <row r="132">
          <cell r="B132">
            <v>748</v>
          </cell>
          <cell r="C132" t="str">
            <v>城郊一片</v>
          </cell>
          <cell r="D132" t="str">
            <v>大邑东街店</v>
          </cell>
          <cell r="E132">
            <v>53.7796610169492</v>
          </cell>
          <cell r="F132">
            <v>3926.21220338983</v>
          </cell>
          <cell r="G132">
            <v>4.61016949152542</v>
          </cell>
          <cell r="H132">
            <v>140.651129943503</v>
          </cell>
          <cell r="I132">
            <v>2</v>
          </cell>
          <cell r="J132">
            <v>2</v>
          </cell>
        </row>
        <row r="133">
          <cell r="B133">
            <v>549</v>
          </cell>
          <cell r="C133" t="str">
            <v>城郊一片</v>
          </cell>
          <cell r="D133" t="str">
            <v>大邑东壕沟店</v>
          </cell>
          <cell r="E133">
            <v>36.8813559322034</v>
          </cell>
          <cell r="F133">
            <v>2589.07598870057</v>
          </cell>
          <cell r="G133">
            <v>1.22033898305085</v>
          </cell>
          <cell r="H133">
            <v>36.3190395480226</v>
          </cell>
          <cell r="I133">
            <v>2</v>
          </cell>
          <cell r="J133">
            <v>2</v>
          </cell>
        </row>
        <row r="134">
          <cell r="B134">
            <v>107728</v>
          </cell>
          <cell r="C134" t="str">
            <v>城郊一片</v>
          </cell>
          <cell r="D134" t="str">
            <v>大邑北街店</v>
          </cell>
          <cell r="E134">
            <v>51.9152542372881</v>
          </cell>
          <cell r="F134">
            <v>3914.07384180791</v>
          </cell>
          <cell r="G134">
            <v>8.21468926553672</v>
          </cell>
          <cell r="H134">
            <v>301.239152542373</v>
          </cell>
          <cell r="I134">
            <v>2</v>
          </cell>
          <cell r="J134">
            <v>2</v>
          </cell>
        </row>
        <row r="135">
          <cell r="B135">
            <v>52</v>
          </cell>
          <cell r="C135" t="str">
            <v>崇州片区</v>
          </cell>
          <cell r="D135" t="str">
            <v>崇州中心店</v>
          </cell>
          <cell r="E135">
            <v>33.1581920903955</v>
          </cell>
          <cell r="F135">
            <v>1938.07531073446</v>
          </cell>
          <cell r="G135">
            <v>3.30508474576271</v>
          </cell>
          <cell r="H135">
            <v>138.349604519774</v>
          </cell>
          <cell r="I135">
            <v>2</v>
          </cell>
          <cell r="J135">
            <v>2</v>
          </cell>
        </row>
        <row r="136">
          <cell r="B136">
            <v>104428</v>
          </cell>
          <cell r="C136" t="str">
            <v>崇州片区</v>
          </cell>
          <cell r="D136" t="str">
            <v>崇州永康东路店</v>
          </cell>
          <cell r="E136">
            <v>80.4180790960452</v>
          </cell>
          <cell r="F136">
            <v>5601.87231638418</v>
          </cell>
          <cell r="G136">
            <v>16.6101694915254</v>
          </cell>
          <cell r="H136">
            <v>595.266836158192</v>
          </cell>
          <cell r="I136">
            <v>2</v>
          </cell>
          <cell r="J136">
            <v>3</v>
          </cell>
        </row>
        <row r="137">
          <cell r="B137">
            <v>104838</v>
          </cell>
          <cell r="C137" t="str">
            <v>崇州片区</v>
          </cell>
          <cell r="D137" t="str">
            <v>崇州蜀州中路店</v>
          </cell>
          <cell r="E137">
            <v>39.9830508474576</v>
          </cell>
          <cell r="F137">
            <v>2398.08305084746</v>
          </cell>
          <cell r="G137">
            <v>8.4406779661017</v>
          </cell>
          <cell r="H137">
            <v>322.196497175141</v>
          </cell>
          <cell r="I137">
            <v>2</v>
          </cell>
          <cell r="J137">
            <v>2</v>
          </cell>
        </row>
        <row r="138">
          <cell r="B138">
            <v>754</v>
          </cell>
          <cell r="C138" t="str">
            <v>崇州片区</v>
          </cell>
          <cell r="D138" t="str">
            <v>崇州尚贤坊店</v>
          </cell>
          <cell r="E138">
            <v>40.8361581920904</v>
          </cell>
          <cell r="F138">
            <v>3314.07734463277</v>
          </cell>
          <cell r="G138">
            <v>3.10734463276836</v>
          </cell>
          <cell r="H138">
            <v>138.420847457627</v>
          </cell>
          <cell r="I138">
            <v>2</v>
          </cell>
          <cell r="J138">
            <v>2</v>
          </cell>
        </row>
        <row r="139">
          <cell r="B139">
            <v>56</v>
          </cell>
          <cell r="C139" t="str">
            <v>崇州片区</v>
          </cell>
          <cell r="D139" t="str">
            <v>崇州三江店</v>
          </cell>
          <cell r="E139">
            <v>28.225988700565</v>
          </cell>
          <cell r="F139">
            <v>2250.13062146893</v>
          </cell>
          <cell r="G139">
            <v>0</v>
          </cell>
          <cell r="H139">
            <v>0</v>
          </cell>
          <cell r="I139">
            <v>2</v>
          </cell>
          <cell r="J139">
            <v>2</v>
          </cell>
        </row>
        <row r="140">
          <cell r="B140">
            <v>367</v>
          </cell>
          <cell r="C140" t="str">
            <v>崇州片区</v>
          </cell>
          <cell r="D140" t="str">
            <v>崇州金带街店</v>
          </cell>
          <cell r="E140">
            <v>58.4463276836158</v>
          </cell>
          <cell r="F140">
            <v>3800.34875706215</v>
          </cell>
          <cell r="G140">
            <v>10.5932203389831</v>
          </cell>
          <cell r="H140">
            <v>479.91197740113</v>
          </cell>
          <cell r="I140">
            <v>2</v>
          </cell>
          <cell r="J140">
            <v>2</v>
          </cell>
        </row>
        <row r="141">
          <cell r="B141">
            <v>54</v>
          </cell>
          <cell r="C141" t="str">
            <v>崇州片区</v>
          </cell>
          <cell r="D141" t="str">
            <v>崇州怀远店</v>
          </cell>
          <cell r="E141">
            <v>76.9661016949153</v>
          </cell>
          <cell r="F141">
            <v>6251.40175141243</v>
          </cell>
          <cell r="G141">
            <v>0</v>
          </cell>
          <cell r="H141">
            <v>0</v>
          </cell>
          <cell r="I141">
            <v>3</v>
          </cell>
          <cell r="J141">
            <v>3</v>
          </cell>
        </row>
        <row r="142">
          <cell r="B142">
            <v>733</v>
          </cell>
          <cell r="C142" t="str">
            <v>新津片区</v>
          </cell>
          <cell r="D142" t="str">
            <v>双流区三强西街药店</v>
          </cell>
          <cell r="E142">
            <v>53.8135593220339</v>
          </cell>
          <cell r="F142">
            <v>3097.58124293785</v>
          </cell>
          <cell r="G142">
            <v>14.4576271186441</v>
          </cell>
          <cell r="H142">
            <v>537.979322033898</v>
          </cell>
          <cell r="I142">
            <v>2</v>
          </cell>
          <cell r="J142">
            <v>2</v>
          </cell>
        </row>
        <row r="143">
          <cell r="B143">
            <v>573</v>
          </cell>
          <cell r="C143" t="str">
            <v>新津片区</v>
          </cell>
          <cell r="D143" t="str">
            <v>双流锦华路店</v>
          </cell>
          <cell r="E143">
            <v>66.9604519774011</v>
          </cell>
          <cell r="F143">
            <v>3481.02350282486</v>
          </cell>
          <cell r="G143">
            <v>24.0112994350282</v>
          </cell>
          <cell r="H143">
            <v>778.015762711864</v>
          </cell>
          <cell r="I143">
            <v>2</v>
          </cell>
          <cell r="J143">
            <v>2</v>
          </cell>
        </row>
        <row r="144">
          <cell r="B144">
            <v>371</v>
          </cell>
          <cell r="C144" t="str">
            <v>新津片区</v>
          </cell>
          <cell r="D144" t="str">
            <v>新津兴义店</v>
          </cell>
          <cell r="E144">
            <v>37.0395480225989</v>
          </cell>
          <cell r="F144">
            <v>2444.68604519774</v>
          </cell>
          <cell r="G144">
            <v>0</v>
          </cell>
          <cell r="H144">
            <v>0</v>
          </cell>
          <cell r="I144">
            <v>2</v>
          </cell>
          <cell r="J144">
            <v>2</v>
          </cell>
        </row>
        <row r="145">
          <cell r="B145">
            <v>385</v>
          </cell>
          <cell r="C145" t="str">
            <v>新津片区</v>
          </cell>
          <cell r="D145" t="str">
            <v>新津五津西路店</v>
          </cell>
          <cell r="E145">
            <v>72.1920903954802</v>
          </cell>
          <cell r="F145">
            <v>9597.96892655367</v>
          </cell>
          <cell r="G145">
            <v>2.84180790960452</v>
          </cell>
          <cell r="H145">
            <v>146.352203389831</v>
          </cell>
          <cell r="I145">
            <v>3</v>
          </cell>
          <cell r="J145">
            <v>3</v>
          </cell>
        </row>
        <row r="146">
          <cell r="B146">
            <v>514</v>
          </cell>
          <cell r="C146" t="str">
            <v>新津片区</v>
          </cell>
          <cell r="D146" t="str">
            <v>新津邓双店</v>
          </cell>
          <cell r="E146">
            <v>84.4463276836158</v>
          </cell>
          <cell r="F146">
            <v>6121.71847457627</v>
          </cell>
          <cell r="G146">
            <v>0</v>
          </cell>
          <cell r="H146">
            <v>0</v>
          </cell>
          <cell r="I146">
            <v>2</v>
          </cell>
          <cell r="J146">
            <v>2</v>
          </cell>
        </row>
        <row r="147">
          <cell r="B147">
            <v>102567</v>
          </cell>
          <cell r="C147" t="str">
            <v>新津片区</v>
          </cell>
          <cell r="D147" t="str">
            <v>武阳西路店</v>
          </cell>
          <cell r="E147">
            <v>35.1242937853107</v>
          </cell>
          <cell r="F147">
            <v>2630.04576271186</v>
          </cell>
          <cell r="G147">
            <v>1.92655367231638</v>
          </cell>
          <cell r="H147">
            <v>80.5848587570622</v>
          </cell>
          <cell r="I147">
            <v>2</v>
          </cell>
          <cell r="J147">
            <v>2</v>
          </cell>
        </row>
        <row r="148">
          <cell r="B148">
            <v>108656</v>
          </cell>
          <cell r="C148" t="str">
            <v>新津片区</v>
          </cell>
          <cell r="D148" t="str">
            <v>五津西路2店</v>
          </cell>
          <cell r="E148">
            <v>57.6214689265537</v>
          </cell>
          <cell r="F148">
            <v>6956.93497175141</v>
          </cell>
          <cell r="G148">
            <v>7.59887005649717</v>
          </cell>
          <cell r="H148">
            <v>345.619378531073</v>
          </cell>
          <cell r="I148">
            <v>2</v>
          </cell>
          <cell r="J148">
            <v>2</v>
          </cell>
        </row>
        <row r="149">
          <cell r="B149" t="str">
            <v>总计</v>
          </cell>
        </row>
        <row r="149">
          <cell r="I149">
            <v>373</v>
          </cell>
          <cell r="J149">
            <v>364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A172"/>
  <sheetViews>
    <sheetView tabSelected="1" topLeftCell="A159" workbookViewId="0">
      <selection activeCell="M177" sqref="M177"/>
    </sheetView>
  </sheetViews>
  <sheetFormatPr defaultColWidth="9" defaultRowHeight="13.5"/>
  <cols>
    <col min="1" max="1" width="6.5" style="1" customWidth="1"/>
    <col min="2" max="2" width="9" style="1"/>
    <col min="3" max="3" width="41.625" style="1" customWidth="1"/>
    <col min="4" max="4" width="15.5" style="1" customWidth="1"/>
    <col min="5" max="7" width="9" style="1"/>
    <col min="8" max="8" width="13" style="1" customWidth="1"/>
    <col min="9" max="9" width="12.875" style="1" customWidth="1"/>
    <col min="10" max="16355" width="9" style="1"/>
    <col min="16356" max="16384" width="9" style="2"/>
  </cols>
  <sheetData>
    <row r="1" s="1" customFormat="1" ht="32" customHeight="1" spans="1:9">
      <c r="A1" s="3" t="s">
        <v>0</v>
      </c>
      <c r="B1" s="4"/>
      <c r="C1" s="4"/>
      <c r="D1" s="4"/>
      <c r="E1" s="4"/>
      <c r="F1" s="4"/>
      <c r="G1" s="4"/>
      <c r="H1" s="4"/>
      <c r="I1" s="9"/>
    </row>
    <row r="2" s="1" customFormat="1" ht="27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10" t="s">
        <v>9</v>
      </c>
    </row>
    <row r="3" s="1" customFormat="1" spans="1:9">
      <c r="A3" s="7">
        <v>1</v>
      </c>
      <c r="B3" s="7">
        <v>307</v>
      </c>
      <c r="C3" s="7" t="s">
        <v>10</v>
      </c>
      <c r="D3" s="7" t="s">
        <v>11</v>
      </c>
      <c r="E3" s="7" t="s">
        <v>12</v>
      </c>
      <c r="F3" s="8" t="s">
        <v>13</v>
      </c>
      <c r="G3" s="8">
        <f>VLOOKUP(B3,[1]门店各人员类型及实习分配!$B:$J,8,0)</f>
        <v>14</v>
      </c>
      <c r="H3" s="8">
        <v>40</v>
      </c>
      <c r="I3" s="8">
        <f>H3*12</f>
        <v>480</v>
      </c>
    </row>
    <row r="4" s="1" customFormat="1" spans="1:9">
      <c r="A4" s="7">
        <v>2</v>
      </c>
      <c r="B4" s="7">
        <v>399</v>
      </c>
      <c r="C4" s="7" t="s">
        <v>14</v>
      </c>
      <c r="D4" s="7" t="s">
        <v>15</v>
      </c>
      <c r="E4" s="7" t="s">
        <v>16</v>
      </c>
      <c r="F4" s="8" t="s">
        <v>17</v>
      </c>
      <c r="G4" s="8">
        <f>VLOOKUP(B4,[1]门店各人员类型及实习分配!$B:$J,8,0)</f>
        <v>6</v>
      </c>
      <c r="H4" s="8">
        <v>30</v>
      </c>
      <c r="I4" s="8">
        <f t="shared" ref="I4:I35" si="0">H4*12</f>
        <v>360</v>
      </c>
    </row>
    <row r="5" s="1" customFormat="1" spans="1:9">
      <c r="A5" s="7">
        <v>3</v>
      </c>
      <c r="B5" s="7">
        <v>582</v>
      </c>
      <c r="C5" s="7" t="s">
        <v>18</v>
      </c>
      <c r="D5" s="7" t="s">
        <v>19</v>
      </c>
      <c r="E5" s="7" t="s">
        <v>20</v>
      </c>
      <c r="F5" s="8" t="s">
        <v>17</v>
      </c>
      <c r="G5" s="8">
        <f>VLOOKUP(B5,[1]门店各人员类型及实习分配!$B:$J,8,0)</f>
        <v>4</v>
      </c>
      <c r="H5" s="8">
        <v>30</v>
      </c>
      <c r="I5" s="8">
        <f t="shared" si="0"/>
        <v>360</v>
      </c>
    </row>
    <row r="6" s="1" customFormat="1" spans="1:9">
      <c r="A6" s="7">
        <v>4</v>
      </c>
      <c r="B6" s="7">
        <v>337</v>
      </c>
      <c r="C6" s="7" t="s">
        <v>21</v>
      </c>
      <c r="D6" s="7" t="s">
        <v>11</v>
      </c>
      <c r="E6" s="7" t="s">
        <v>12</v>
      </c>
      <c r="F6" s="8" t="s">
        <v>17</v>
      </c>
      <c r="G6" s="8">
        <v>4</v>
      </c>
      <c r="H6" s="8">
        <v>20</v>
      </c>
      <c r="I6" s="8">
        <f t="shared" si="0"/>
        <v>240</v>
      </c>
    </row>
    <row r="7" s="1" customFormat="1" spans="1:9">
      <c r="A7" s="7">
        <v>5</v>
      </c>
      <c r="B7" s="7">
        <v>343</v>
      </c>
      <c r="C7" s="7" t="s">
        <v>22</v>
      </c>
      <c r="D7" s="7" t="s">
        <v>19</v>
      </c>
      <c r="E7" s="7" t="s">
        <v>20</v>
      </c>
      <c r="F7" s="8" t="s">
        <v>17</v>
      </c>
      <c r="G7" s="8">
        <f>VLOOKUP(B7,[1]门店各人员类型及实习分配!$B:$J,8,0)</f>
        <v>4</v>
      </c>
      <c r="H7" s="8">
        <v>20</v>
      </c>
      <c r="I7" s="8">
        <f t="shared" si="0"/>
        <v>240</v>
      </c>
    </row>
    <row r="8" s="1" customFormat="1" spans="1:9">
      <c r="A8" s="7">
        <v>6</v>
      </c>
      <c r="B8" s="7">
        <v>114685</v>
      </c>
      <c r="C8" s="7" t="s">
        <v>23</v>
      </c>
      <c r="D8" s="7" t="s">
        <v>11</v>
      </c>
      <c r="E8" s="7" t="s">
        <v>12</v>
      </c>
      <c r="F8" s="8" t="s">
        <v>17</v>
      </c>
      <c r="G8" s="8">
        <f>VLOOKUP(B8,[1]门店各人员类型及实习分配!$B:$J,8,0)</f>
        <v>3</v>
      </c>
      <c r="H8" s="8">
        <v>20</v>
      </c>
      <c r="I8" s="8">
        <f t="shared" si="0"/>
        <v>240</v>
      </c>
    </row>
    <row r="9" s="1" customFormat="1" spans="1:9">
      <c r="A9" s="7">
        <v>7</v>
      </c>
      <c r="B9" s="7">
        <v>742</v>
      </c>
      <c r="C9" s="7" t="s">
        <v>24</v>
      </c>
      <c r="D9" s="7" t="s">
        <v>11</v>
      </c>
      <c r="E9" s="7" t="s">
        <v>12</v>
      </c>
      <c r="F9" s="8" t="s">
        <v>17</v>
      </c>
      <c r="G9" s="8">
        <f>VLOOKUP(B9,[1]门店各人员类型及实习分配!$B:$J,8,0)</f>
        <v>2</v>
      </c>
      <c r="H9" s="8">
        <v>20</v>
      </c>
      <c r="I9" s="8">
        <f t="shared" si="0"/>
        <v>240</v>
      </c>
    </row>
    <row r="10" s="1" customFormat="1" spans="1:9">
      <c r="A10" s="7">
        <v>8</v>
      </c>
      <c r="B10" s="7">
        <v>385</v>
      </c>
      <c r="C10" s="7" t="s">
        <v>25</v>
      </c>
      <c r="D10" s="7" t="s">
        <v>26</v>
      </c>
      <c r="E10" s="7" t="s">
        <v>27</v>
      </c>
      <c r="F10" s="8" t="s">
        <v>17</v>
      </c>
      <c r="G10" s="8">
        <f>VLOOKUP(B10,[1]门店各人员类型及实习分配!$B:$J,8,0)</f>
        <v>3</v>
      </c>
      <c r="H10" s="8">
        <v>20</v>
      </c>
      <c r="I10" s="8">
        <f t="shared" si="0"/>
        <v>240</v>
      </c>
    </row>
    <row r="11" s="1" customFormat="1" spans="1:9">
      <c r="A11" s="7">
        <v>9</v>
      </c>
      <c r="B11" s="7">
        <v>111219</v>
      </c>
      <c r="C11" s="7" t="s">
        <v>28</v>
      </c>
      <c r="D11" s="7" t="s">
        <v>19</v>
      </c>
      <c r="E11" s="7" t="s">
        <v>20</v>
      </c>
      <c r="F11" s="8" t="s">
        <v>17</v>
      </c>
      <c r="G11" s="8">
        <f>VLOOKUP(B11,[1]门店各人员类型及实习分配!$B:$J,8,0)</f>
        <v>2</v>
      </c>
      <c r="H11" s="8">
        <v>20</v>
      </c>
      <c r="I11" s="8">
        <f t="shared" si="0"/>
        <v>240</v>
      </c>
    </row>
    <row r="12" s="1" customFormat="1" spans="1:9">
      <c r="A12" s="7">
        <v>10</v>
      </c>
      <c r="B12" s="7">
        <v>571</v>
      </c>
      <c r="C12" s="7" t="s">
        <v>29</v>
      </c>
      <c r="D12" s="7" t="s">
        <v>15</v>
      </c>
      <c r="E12" s="7" t="s">
        <v>16</v>
      </c>
      <c r="F12" s="8" t="s">
        <v>30</v>
      </c>
      <c r="G12" s="8">
        <f>VLOOKUP(B12,[1]门店各人员类型及实习分配!$B:$J,8,0)</f>
        <v>3</v>
      </c>
      <c r="H12" s="8">
        <v>20</v>
      </c>
      <c r="I12" s="8">
        <f t="shared" si="0"/>
        <v>240</v>
      </c>
    </row>
    <row r="13" s="1" customFormat="1" spans="1:9">
      <c r="A13" s="7">
        <v>11</v>
      </c>
      <c r="B13" s="7">
        <v>546</v>
      </c>
      <c r="C13" s="7" t="s">
        <v>31</v>
      </c>
      <c r="D13" s="7" t="s">
        <v>15</v>
      </c>
      <c r="E13" s="7" t="s">
        <v>16</v>
      </c>
      <c r="F13" s="8" t="s">
        <v>30</v>
      </c>
      <c r="G13" s="8">
        <f>VLOOKUP(B13,[1]门店各人员类型及实习分配!$B:$J,8,0)</f>
        <v>5</v>
      </c>
      <c r="H13" s="8">
        <v>20</v>
      </c>
      <c r="I13" s="8">
        <f t="shared" si="0"/>
        <v>240</v>
      </c>
    </row>
    <row r="14" s="1" customFormat="1" spans="1:9">
      <c r="A14" s="7">
        <v>12</v>
      </c>
      <c r="B14" s="7">
        <v>106066</v>
      </c>
      <c r="C14" s="7" t="s">
        <v>32</v>
      </c>
      <c r="D14" s="7" t="s">
        <v>11</v>
      </c>
      <c r="E14" s="7" t="s">
        <v>12</v>
      </c>
      <c r="F14" s="8" t="s">
        <v>30</v>
      </c>
      <c r="G14" s="8">
        <f>VLOOKUP(B14,[1]门店各人员类型及实习分配!$B:$J,8,0)</f>
        <v>1</v>
      </c>
      <c r="H14" s="8">
        <v>20</v>
      </c>
      <c r="I14" s="8">
        <f t="shared" si="0"/>
        <v>240</v>
      </c>
    </row>
    <row r="15" s="1" customFormat="1" spans="1:9">
      <c r="A15" s="7">
        <v>13</v>
      </c>
      <c r="B15" s="7">
        <v>117491</v>
      </c>
      <c r="C15" s="7" t="s">
        <v>33</v>
      </c>
      <c r="D15" s="7" t="s">
        <v>19</v>
      </c>
      <c r="E15" s="7" t="s">
        <v>20</v>
      </c>
      <c r="F15" s="8" t="s">
        <v>34</v>
      </c>
      <c r="G15" s="8">
        <f>VLOOKUP(B15,[1]门店各人员类型及实习分配!$B:$J,8,0)</f>
        <v>2</v>
      </c>
      <c r="H15" s="8">
        <v>20</v>
      </c>
      <c r="I15" s="8">
        <f t="shared" si="0"/>
        <v>240</v>
      </c>
    </row>
    <row r="16" s="1" customFormat="1" spans="1:9">
      <c r="A16" s="7">
        <v>14</v>
      </c>
      <c r="B16" s="7">
        <v>341</v>
      </c>
      <c r="C16" s="7" t="s">
        <v>35</v>
      </c>
      <c r="D16" s="7" t="s">
        <v>36</v>
      </c>
      <c r="E16" s="7" t="s">
        <v>37</v>
      </c>
      <c r="F16" s="8" t="s">
        <v>34</v>
      </c>
      <c r="G16" s="8">
        <f>VLOOKUP(B16,[1]门店各人员类型及实习分配!$B:$J,8,0)</f>
        <v>5</v>
      </c>
      <c r="H16" s="8">
        <v>30</v>
      </c>
      <c r="I16" s="8">
        <f t="shared" si="0"/>
        <v>360</v>
      </c>
    </row>
    <row r="17" s="1" customFormat="1" spans="1:9">
      <c r="A17" s="7">
        <v>15</v>
      </c>
      <c r="B17" s="7">
        <v>707</v>
      </c>
      <c r="C17" s="7" t="s">
        <v>38</v>
      </c>
      <c r="D17" s="7" t="s">
        <v>15</v>
      </c>
      <c r="E17" s="7" t="s">
        <v>16</v>
      </c>
      <c r="F17" s="8" t="s">
        <v>34</v>
      </c>
      <c r="G17" s="8">
        <f>VLOOKUP(B17,[1]门店各人员类型及实习分配!$B:$J,8,0)</f>
        <v>5</v>
      </c>
      <c r="H17" s="8">
        <v>20</v>
      </c>
      <c r="I17" s="8">
        <f t="shared" si="0"/>
        <v>240</v>
      </c>
    </row>
    <row r="18" s="1" customFormat="1" spans="1:9">
      <c r="A18" s="7">
        <v>16</v>
      </c>
      <c r="B18" s="7">
        <v>120844</v>
      </c>
      <c r="C18" s="7" t="s">
        <v>39</v>
      </c>
      <c r="D18" s="7" t="s">
        <v>40</v>
      </c>
      <c r="E18" s="7" t="s">
        <v>41</v>
      </c>
      <c r="F18" s="8" t="s">
        <v>34</v>
      </c>
      <c r="G18" s="8">
        <f>VLOOKUP(B18,[1]门店各人员类型及实习分配!$B:$J,8,0)</f>
        <v>2</v>
      </c>
      <c r="H18" s="8">
        <v>20</v>
      </c>
      <c r="I18" s="8">
        <f t="shared" si="0"/>
        <v>240</v>
      </c>
    </row>
    <row r="19" s="1" customFormat="1" spans="1:9">
      <c r="A19" s="7">
        <v>17</v>
      </c>
      <c r="B19" s="7">
        <v>746</v>
      </c>
      <c r="C19" s="7" t="s">
        <v>42</v>
      </c>
      <c r="D19" s="7" t="s">
        <v>36</v>
      </c>
      <c r="E19" s="7" t="s">
        <v>37</v>
      </c>
      <c r="F19" s="8" t="s">
        <v>34</v>
      </c>
      <c r="G19" s="8">
        <f>VLOOKUP(B19,[1]门店各人员类型及实习分配!$B:$J,8,0)</f>
        <v>4</v>
      </c>
      <c r="H19" s="8">
        <v>20</v>
      </c>
      <c r="I19" s="8">
        <f t="shared" si="0"/>
        <v>240</v>
      </c>
    </row>
    <row r="20" s="1" customFormat="1" spans="1:9">
      <c r="A20" s="7">
        <v>18</v>
      </c>
      <c r="B20" s="7">
        <v>107658</v>
      </c>
      <c r="C20" s="7" t="s">
        <v>43</v>
      </c>
      <c r="D20" s="7" t="s">
        <v>40</v>
      </c>
      <c r="E20" s="7" t="s">
        <v>41</v>
      </c>
      <c r="F20" s="8" t="s">
        <v>34</v>
      </c>
      <c r="G20" s="8">
        <f>VLOOKUP(B20,[1]门店各人员类型及实习分配!$B:$J,8,0)</f>
        <v>4</v>
      </c>
      <c r="H20" s="8">
        <v>20</v>
      </c>
      <c r="I20" s="8">
        <f t="shared" si="0"/>
        <v>240</v>
      </c>
    </row>
    <row r="21" s="1" customFormat="1" spans="1:9">
      <c r="A21" s="7">
        <v>19</v>
      </c>
      <c r="B21" s="7">
        <v>103198</v>
      </c>
      <c r="C21" s="7" t="s">
        <v>44</v>
      </c>
      <c r="D21" s="7" t="s">
        <v>19</v>
      </c>
      <c r="E21" s="7" t="s">
        <v>20</v>
      </c>
      <c r="F21" s="8" t="s">
        <v>34</v>
      </c>
      <c r="G21" s="8">
        <f>VLOOKUP(B21,[1]门店各人员类型及实习分配!$B:$J,8,0)</f>
        <v>4</v>
      </c>
      <c r="H21" s="8">
        <v>20</v>
      </c>
      <c r="I21" s="8">
        <f t="shared" si="0"/>
        <v>240</v>
      </c>
    </row>
    <row r="22" s="1" customFormat="1" spans="1:9">
      <c r="A22" s="7">
        <v>20</v>
      </c>
      <c r="B22" s="7">
        <v>117184</v>
      </c>
      <c r="C22" s="7" t="s">
        <v>45</v>
      </c>
      <c r="D22" s="7" t="s">
        <v>40</v>
      </c>
      <c r="E22" s="7" t="s">
        <v>41</v>
      </c>
      <c r="F22" s="8" t="s">
        <v>34</v>
      </c>
      <c r="G22" s="8">
        <f>VLOOKUP(B22,[1]门店各人员类型及实习分配!$B:$J,8,0)</f>
        <v>3</v>
      </c>
      <c r="H22" s="8">
        <v>20</v>
      </c>
      <c r="I22" s="8">
        <f t="shared" si="0"/>
        <v>240</v>
      </c>
    </row>
    <row r="23" s="1" customFormat="1" spans="1:9">
      <c r="A23" s="7">
        <v>21</v>
      </c>
      <c r="B23" s="7">
        <v>365</v>
      </c>
      <c r="C23" s="7" t="s">
        <v>46</v>
      </c>
      <c r="D23" s="7" t="s">
        <v>19</v>
      </c>
      <c r="E23" s="7" t="s">
        <v>20</v>
      </c>
      <c r="F23" s="8" t="s">
        <v>34</v>
      </c>
      <c r="G23" s="8">
        <f>VLOOKUP(B23,[1]门店各人员类型及实习分配!$B:$J,8,0)</f>
        <v>2</v>
      </c>
      <c r="H23" s="8">
        <v>20</v>
      </c>
      <c r="I23" s="8">
        <f t="shared" si="0"/>
        <v>240</v>
      </c>
    </row>
    <row r="24" s="1" customFormat="1" spans="1:9">
      <c r="A24" s="7">
        <v>22</v>
      </c>
      <c r="B24" s="7">
        <v>730</v>
      </c>
      <c r="C24" s="7" t="s">
        <v>47</v>
      </c>
      <c r="D24" s="7" t="s">
        <v>40</v>
      </c>
      <c r="E24" s="7" t="s">
        <v>41</v>
      </c>
      <c r="F24" s="8" t="s">
        <v>34</v>
      </c>
      <c r="G24" s="8">
        <f>VLOOKUP(B24,[1]门店各人员类型及实习分配!$B:$J,8,0)</f>
        <v>4</v>
      </c>
      <c r="H24" s="8">
        <v>20</v>
      </c>
      <c r="I24" s="8">
        <f t="shared" si="0"/>
        <v>240</v>
      </c>
    </row>
    <row r="25" s="1" customFormat="1" spans="1:9">
      <c r="A25" s="7">
        <v>23</v>
      </c>
      <c r="B25" s="7">
        <v>377</v>
      </c>
      <c r="C25" s="7" t="s">
        <v>48</v>
      </c>
      <c r="D25" s="7" t="s">
        <v>15</v>
      </c>
      <c r="E25" s="7" t="s">
        <v>16</v>
      </c>
      <c r="F25" s="8" t="s">
        <v>34</v>
      </c>
      <c r="G25" s="8">
        <f>VLOOKUP(B25,[1]门店各人员类型及实习分配!$B:$J,8,0)</f>
        <v>3</v>
      </c>
      <c r="H25" s="8">
        <v>20</v>
      </c>
      <c r="I25" s="8">
        <f t="shared" si="0"/>
        <v>240</v>
      </c>
    </row>
    <row r="26" s="1" customFormat="1" spans="1:9">
      <c r="A26" s="7">
        <v>24</v>
      </c>
      <c r="B26" s="7">
        <v>744</v>
      </c>
      <c r="C26" s="7" t="s">
        <v>49</v>
      </c>
      <c r="D26" s="7" t="s">
        <v>11</v>
      </c>
      <c r="E26" s="7" t="s">
        <v>12</v>
      </c>
      <c r="F26" s="8" t="s">
        <v>34</v>
      </c>
      <c r="G26" s="8">
        <f>VLOOKUP(B26,[1]门店各人员类型及实习分配!$B:$J,8,0)</f>
        <v>3</v>
      </c>
      <c r="H26" s="8">
        <v>20</v>
      </c>
      <c r="I26" s="8">
        <f t="shared" si="0"/>
        <v>240</v>
      </c>
    </row>
    <row r="27" s="1" customFormat="1" spans="1:9">
      <c r="A27" s="7">
        <v>25</v>
      </c>
      <c r="B27" s="7">
        <v>138202</v>
      </c>
      <c r="C27" s="7" t="s">
        <v>50</v>
      </c>
      <c r="D27" s="7" t="s">
        <v>15</v>
      </c>
      <c r="E27" s="7" t="s">
        <v>16</v>
      </c>
      <c r="F27" s="8" t="s">
        <v>34</v>
      </c>
      <c r="G27" s="8">
        <f>VLOOKUP(B27,[1]门店各人员类型及实习分配!$B:$J,8,0)</f>
        <v>3</v>
      </c>
      <c r="H27" s="8">
        <v>20</v>
      </c>
      <c r="I27" s="8">
        <f t="shared" si="0"/>
        <v>240</v>
      </c>
    </row>
    <row r="28" s="1" customFormat="1" spans="1:9">
      <c r="A28" s="7">
        <v>26</v>
      </c>
      <c r="B28" s="7">
        <v>514</v>
      </c>
      <c r="C28" s="7" t="s">
        <v>51</v>
      </c>
      <c r="D28" s="7" t="s">
        <v>26</v>
      </c>
      <c r="E28" s="7" t="s">
        <v>27</v>
      </c>
      <c r="F28" s="8" t="s">
        <v>34</v>
      </c>
      <c r="G28" s="8">
        <f>VLOOKUP(B28,[1]门店各人员类型及实习分配!$B:$J,8,0)</f>
        <v>2</v>
      </c>
      <c r="H28" s="8">
        <v>10</v>
      </c>
      <c r="I28" s="8">
        <f t="shared" si="0"/>
        <v>120</v>
      </c>
    </row>
    <row r="29" s="1" customFormat="1" spans="1:9">
      <c r="A29" s="7">
        <v>27</v>
      </c>
      <c r="B29" s="7">
        <v>373</v>
      </c>
      <c r="C29" s="7" t="s">
        <v>52</v>
      </c>
      <c r="D29" s="7" t="s">
        <v>40</v>
      </c>
      <c r="E29" s="7" t="s">
        <v>41</v>
      </c>
      <c r="F29" s="8" t="s">
        <v>34</v>
      </c>
      <c r="G29" s="8">
        <f>VLOOKUP(B29,[1]门店各人员类型及实习分配!$B:$J,8,0)</f>
        <v>3</v>
      </c>
      <c r="H29" s="8">
        <v>20</v>
      </c>
      <c r="I29" s="8">
        <f t="shared" si="0"/>
        <v>240</v>
      </c>
    </row>
    <row r="30" s="1" customFormat="1" spans="1:9">
      <c r="A30" s="7">
        <v>28</v>
      </c>
      <c r="B30" s="7">
        <v>105267</v>
      </c>
      <c r="C30" s="7" t="s">
        <v>53</v>
      </c>
      <c r="D30" s="7" t="s">
        <v>19</v>
      </c>
      <c r="E30" s="7" t="s">
        <v>20</v>
      </c>
      <c r="F30" s="8" t="s">
        <v>34</v>
      </c>
      <c r="G30" s="8">
        <f>VLOOKUP(B30,[1]门店各人员类型及实习分配!$B:$J,8,0)</f>
        <v>3</v>
      </c>
      <c r="H30" s="8">
        <v>20</v>
      </c>
      <c r="I30" s="8">
        <f t="shared" si="0"/>
        <v>240</v>
      </c>
    </row>
    <row r="31" s="1" customFormat="1" spans="1:9">
      <c r="A31" s="7">
        <v>29</v>
      </c>
      <c r="B31" s="7">
        <v>329</v>
      </c>
      <c r="C31" s="7" t="s">
        <v>54</v>
      </c>
      <c r="D31" s="7" t="s">
        <v>15</v>
      </c>
      <c r="E31" s="7" t="s">
        <v>16</v>
      </c>
      <c r="F31" s="8" t="s">
        <v>34</v>
      </c>
      <c r="G31" s="8">
        <f>VLOOKUP(B31,[1]门店各人员类型及实习分配!$B:$J,8,0)</f>
        <v>3</v>
      </c>
      <c r="H31" s="8">
        <v>20</v>
      </c>
      <c r="I31" s="8">
        <f t="shared" si="0"/>
        <v>240</v>
      </c>
    </row>
    <row r="32" s="1" customFormat="1" spans="1:9">
      <c r="A32" s="7">
        <v>30</v>
      </c>
      <c r="B32" s="7">
        <v>585</v>
      </c>
      <c r="C32" s="7" t="s">
        <v>55</v>
      </c>
      <c r="D32" s="7" t="s">
        <v>40</v>
      </c>
      <c r="E32" s="7" t="s">
        <v>41</v>
      </c>
      <c r="F32" s="8" t="s">
        <v>56</v>
      </c>
      <c r="G32" s="8">
        <f>VLOOKUP(B32,[1]门店各人员类型及实习分配!$B:$J,8,0)</f>
        <v>3</v>
      </c>
      <c r="H32" s="8">
        <v>20</v>
      </c>
      <c r="I32" s="8">
        <f t="shared" si="0"/>
        <v>240</v>
      </c>
    </row>
    <row r="33" s="1" customFormat="1" spans="1:9">
      <c r="A33" s="7">
        <v>31</v>
      </c>
      <c r="B33" s="7">
        <v>357</v>
      </c>
      <c r="C33" s="7" t="s">
        <v>57</v>
      </c>
      <c r="D33" s="7" t="s">
        <v>19</v>
      </c>
      <c r="E33" s="7" t="s">
        <v>20</v>
      </c>
      <c r="F33" s="8" t="s">
        <v>56</v>
      </c>
      <c r="G33" s="8">
        <f>VLOOKUP(B33,[1]门店各人员类型及实习分配!$B:$J,8,0)</f>
        <v>3</v>
      </c>
      <c r="H33" s="8">
        <v>20</v>
      </c>
      <c r="I33" s="8">
        <f t="shared" si="0"/>
        <v>240</v>
      </c>
    </row>
    <row r="34" s="1" customFormat="1" spans="1:9">
      <c r="A34" s="7">
        <v>32</v>
      </c>
      <c r="B34" s="7">
        <v>712</v>
      </c>
      <c r="C34" s="7" t="s">
        <v>58</v>
      </c>
      <c r="D34" s="7" t="s">
        <v>40</v>
      </c>
      <c r="E34" s="7" t="s">
        <v>41</v>
      </c>
      <c r="F34" s="8" t="s">
        <v>56</v>
      </c>
      <c r="G34" s="8">
        <f>VLOOKUP(B34,[1]门店各人员类型及实习分配!$B:$J,8,0)</f>
        <v>4</v>
      </c>
      <c r="H34" s="8">
        <v>20</v>
      </c>
      <c r="I34" s="8">
        <f t="shared" si="0"/>
        <v>240</v>
      </c>
    </row>
    <row r="35" s="1" customFormat="1" spans="1:9">
      <c r="A35" s="7">
        <v>33</v>
      </c>
      <c r="B35" s="7">
        <v>726</v>
      </c>
      <c r="C35" s="7" t="s">
        <v>59</v>
      </c>
      <c r="D35" s="7" t="s">
        <v>19</v>
      </c>
      <c r="E35" s="7" t="s">
        <v>20</v>
      </c>
      <c r="F35" s="8" t="s">
        <v>56</v>
      </c>
      <c r="G35" s="8">
        <f>VLOOKUP(B35,[1]门店各人员类型及实习分配!$B:$J,8,0)</f>
        <v>4</v>
      </c>
      <c r="H35" s="8">
        <v>20</v>
      </c>
      <c r="I35" s="8">
        <f t="shared" si="0"/>
        <v>240</v>
      </c>
    </row>
    <row r="36" s="1" customFormat="1" spans="1:9">
      <c r="A36" s="7">
        <v>34</v>
      </c>
      <c r="B36" s="7">
        <v>54</v>
      </c>
      <c r="C36" s="7" t="s">
        <v>60</v>
      </c>
      <c r="D36" s="7" t="s">
        <v>61</v>
      </c>
      <c r="E36" s="7" t="s">
        <v>62</v>
      </c>
      <c r="F36" s="8" t="s">
        <v>56</v>
      </c>
      <c r="G36" s="8">
        <f>VLOOKUP(B36,[1]门店各人员类型及实习分配!$B:$J,8,0)</f>
        <v>3</v>
      </c>
      <c r="H36" s="8">
        <v>20</v>
      </c>
      <c r="I36" s="8">
        <f t="shared" ref="I36:I67" si="1">H36*12</f>
        <v>240</v>
      </c>
    </row>
    <row r="37" s="1" customFormat="1" spans="1:9">
      <c r="A37" s="7">
        <v>35</v>
      </c>
      <c r="B37" s="7">
        <v>391</v>
      </c>
      <c r="C37" s="7" t="s">
        <v>63</v>
      </c>
      <c r="D37" s="7" t="s">
        <v>19</v>
      </c>
      <c r="E37" s="7" t="s">
        <v>20</v>
      </c>
      <c r="F37" s="8" t="s">
        <v>56</v>
      </c>
      <c r="G37" s="8">
        <f>VLOOKUP(B37,[1]门店各人员类型及实习分配!$B:$J,8,0)</f>
        <v>4</v>
      </c>
      <c r="H37" s="8">
        <v>20</v>
      </c>
      <c r="I37" s="8">
        <f t="shared" si="1"/>
        <v>240</v>
      </c>
    </row>
    <row r="38" s="1" customFormat="1" spans="1:9">
      <c r="A38" s="7">
        <v>36</v>
      </c>
      <c r="B38" s="7">
        <v>114622</v>
      </c>
      <c r="C38" s="7" t="s">
        <v>64</v>
      </c>
      <c r="D38" s="7" t="s">
        <v>40</v>
      </c>
      <c r="E38" s="7" t="s">
        <v>41</v>
      </c>
      <c r="F38" s="8" t="s">
        <v>56</v>
      </c>
      <c r="G38" s="8">
        <f>VLOOKUP(B38,[1]门店各人员类型及实习分配!$B:$J,8,0)</f>
        <v>3</v>
      </c>
      <c r="H38" s="8">
        <v>20</v>
      </c>
      <c r="I38" s="8">
        <f t="shared" si="1"/>
        <v>240</v>
      </c>
    </row>
    <row r="39" s="1" customFormat="1" spans="1:9">
      <c r="A39" s="7">
        <v>37</v>
      </c>
      <c r="B39" s="7">
        <v>747</v>
      </c>
      <c r="C39" s="7" t="s">
        <v>65</v>
      </c>
      <c r="D39" s="7" t="s">
        <v>19</v>
      </c>
      <c r="E39" s="7" t="s">
        <v>20</v>
      </c>
      <c r="F39" s="8" t="s">
        <v>56</v>
      </c>
      <c r="G39" s="8">
        <f>VLOOKUP(B39,[1]门店各人员类型及实习分配!$B:$J,8,0)</f>
        <v>2</v>
      </c>
      <c r="H39" s="8">
        <v>10</v>
      </c>
      <c r="I39" s="8">
        <f t="shared" si="1"/>
        <v>120</v>
      </c>
    </row>
    <row r="40" s="1" customFormat="1" spans="1:9">
      <c r="A40" s="7">
        <v>38</v>
      </c>
      <c r="B40" s="7">
        <v>105910</v>
      </c>
      <c r="C40" s="7" t="s">
        <v>66</v>
      </c>
      <c r="D40" s="7" t="s">
        <v>11</v>
      </c>
      <c r="E40" s="7" t="s">
        <v>12</v>
      </c>
      <c r="F40" s="8" t="s">
        <v>56</v>
      </c>
      <c r="G40" s="8">
        <f>VLOOKUP(B40,[1]门店各人员类型及实习分配!$B:$J,8,0)</f>
        <v>2</v>
      </c>
      <c r="H40" s="8">
        <v>10</v>
      </c>
      <c r="I40" s="8">
        <f t="shared" si="1"/>
        <v>120</v>
      </c>
    </row>
    <row r="41" s="1" customFormat="1" spans="1:9">
      <c r="A41" s="7">
        <v>39</v>
      </c>
      <c r="B41" s="7">
        <v>724</v>
      </c>
      <c r="C41" s="7" t="s">
        <v>67</v>
      </c>
      <c r="D41" s="7" t="s">
        <v>40</v>
      </c>
      <c r="E41" s="7" t="s">
        <v>41</v>
      </c>
      <c r="F41" s="8" t="s">
        <v>56</v>
      </c>
      <c r="G41" s="8">
        <f>VLOOKUP(B41,[1]门店各人员类型及实习分配!$B:$J,8,0)</f>
        <v>4</v>
      </c>
      <c r="H41" s="8">
        <v>20</v>
      </c>
      <c r="I41" s="8">
        <f t="shared" si="1"/>
        <v>240</v>
      </c>
    </row>
    <row r="42" s="1" customFormat="1" spans="1:9">
      <c r="A42" s="7">
        <v>40</v>
      </c>
      <c r="B42" s="7">
        <v>511</v>
      </c>
      <c r="C42" s="7" t="s">
        <v>68</v>
      </c>
      <c r="D42" s="7" t="s">
        <v>40</v>
      </c>
      <c r="E42" s="7" t="s">
        <v>41</v>
      </c>
      <c r="F42" s="8" t="s">
        <v>56</v>
      </c>
      <c r="G42" s="8">
        <f>VLOOKUP(B42,[1]门店各人员类型及实习分配!$B:$J,8,0)</f>
        <v>3</v>
      </c>
      <c r="H42" s="8">
        <v>20</v>
      </c>
      <c r="I42" s="8">
        <f t="shared" si="1"/>
        <v>240</v>
      </c>
    </row>
    <row r="43" s="1" customFormat="1" spans="1:9">
      <c r="A43" s="7">
        <v>41</v>
      </c>
      <c r="B43" s="7">
        <v>581</v>
      </c>
      <c r="C43" s="7" t="s">
        <v>69</v>
      </c>
      <c r="D43" s="7" t="s">
        <v>40</v>
      </c>
      <c r="E43" s="7" t="s">
        <v>41</v>
      </c>
      <c r="F43" s="8" t="s">
        <v>56</v>
      </c>
      <c r="G43" s="8">
        <f>VLOOKUP(B43,[1]门店各人员类型及实习分配!$B:$J,8,0)</f>
        <v>3</v>
      </c>
      <c r="H43" s="8">
        <v>20</v>
      </c>
      <c r="I43" s="8">
        <f t="shared" si="1"/>
        <v>240</v>
      </c>
    </row>
    <row r="44" s="1" customFormat="1" spans="1:9">
      <c r="A44" s="7">
        <v>42</v>
      </c>
      <c r="B44" s="7">
        <v>118074</v>
      </c>
      <c r="C44" s="7" t="s">
        <v>70</v>
      </c>
      <c r="D44" s="7" t="s">
        <v>15</v>
      </c>
      <c r="E44" s="7" t="s">
        <v>16</v>
      </c>
      <c r="F44" s="8" t="s">
        <v>56</v>
      </c>
      <c r="G44" s="8">
        <f>VLOOKUP(B44,[1]门店各人员类型及实习分配!$B:$J,8,0)</f>
        <v>3</v>
      </c>
      <c r="H44" s="8">
        <v>20</v>
      </c>
      <c r="I44" s="8">
        <f t="shared" si="1"/>
        <v>240</v>
      </c>
    </row>
    <row r="45" s="1" customFormat="1" spans="1:9">
      <c r="A45" s="7">
        <v>43</v>
      </c>
      <c r="B45" s="7">
        <v>359</v>
      </c>
      <c r="C45" s="7" t="s">
        <v>71</v>
      </c>
      <c r="D45" s="7" t="s">
        <v>19</v>
      </c>
      <c r="E45" s="7" t="s">
        <v>20</v>
      </c>
      <c r="F45" s="8" t="s">
        <v>56</v>
      </c>
      <c r="G45" s="8">
        <f>VLOOKUP(B45,[1]门店各人员类型及实习分配!$B:$J,8,0)</f>
        <v>3</v>
      </c>
      <c r="H45" s="8">
        <v>20</v>
      </c>
      <c r="I45" s="8">
        <f t="shared" si="1"/>
        <v>240</v>
      </c>
    </row>
    <row r="46" s="1" customFormat="1" spans="1:9">
      <c r="A46" s="7">
        <v>44</v>
      </c>
      <c r="B46" s="7">
        <v>108656</v>
      </c>
      <c r="C46" s="7" t="s">
        <v>72</v>
      </c>
      <c r="D46" s="7" t="s">
        <v>26</v>
      </c>
      <c r="E46" s="7" t="s">
        <v>27</v>
      </c>
      <c r="F46" s="8" t="s">
        <v>56</v>
      </c>
      <c r="G46" s="8">
        <f>VLOOKUP(B46,[1]门店各人员类型及实习分配!$B:$J,8,0)</f>
        <v>2</v>
      </c>
      <c r="H46" s="8">
        <v>10</v>
      </c>
      <c r="I46" s="8">
        <f t="shared" si="1"/>
        <v>120</v>
      </c>
    </row>
    <row r="47" s="1" customFormat="1" spans="1:9">
      <c r="A47" s="7">
        <v>45</v>
      </c>
      <c r="B47" s="7">
        <v>379</v>
      </c>
      <c r="C47" s="7" t="s">
        <v>73</v>
      </c>
      <c r="D47" s="7" t="s">
        <v>19</v>
      </c>
      <c r="E47" s="7" t="s">
        <v>20</v>
      </c>
      <c r="F47" s="8" t="s">
        <v>56</v>
      </c>
      <c r="G47" s="8">
        <f>VLOOKUP(B47,[1]门店各人员类型及实习分配!$B:$J,8,0)</f>
        <v>4</v>
      </c>
      <c r="H47" s="8">
        <v>20</v>
      </c>
      <c r="I47" s="8">
        <f t="shared" si="1"/>
        <v>240</v>
      </c>
    </row>
    <row r="48" s="1" customFormat="1" spans="1:9">
      <c r="A48" s="7">
        <v>46</v>
      </c>
      <c r="B48" s="7">
        <v>104428</v>
      </c>
      <c r="C48" s="7" t="s">
        <v>74</v>
      </c>
      <c r="D48" s="7" t="s">
        <v>61</v>
      </c>
      <c r="E48" s="7" t="s">
        <v>62</v>
      </c>
      <c r="F48" s="8" t="s">
        <v>56</v>
      </c>
      <c r="G48" s="8">
        <f>VLOOKUP(B48,[1]门店各人员类型及实习分配!$B:$J,8,0)</f>
        <v>2</v>
      </c>
      <c r="H48" s="8">
        <v>10</v>
      </c>
      <c r="I48" s="8">
        <f t="shared" si="1"/>
        <v>120</v>
      </c>
    </row>
    <row r="49" s="1" customFormat="1" spans="1:9">
      <c r="A49" s="7">
        <v>47</v>
      </c>
      <c r="B49" s="7">
        <v>737</v>
      </c>
      <c r="C49" s="7" t="s">
        <v>75</v>
      </c>
      <c r="D49" s="7" t="s">
        <v>15</v>
      </c>
      <c r="E49" s="7" t="s">
        <v>16</v>
      </c>
      <c r="F49" s="8" t="s">
        <v>56</v>
      </c>
      <c r="G49" s="8">
        <f>VLOOKUP(B49,[1]门店各人员类型及实习分配!$B:$J,8,0)</f>
        <v>3</v>
      </c>
      <c r="H49" s="8">
        <v>20</v>
      </c>
      <c r="I49" s="8">
        <f t="shared" si="1"/>
        <v>240</v>
      </c>
    </row>
    <row r="50" s="1" customFormat="1" spans="1:9">
      <c r="A50" s="7">
        <v>48</v>
      </c>
      <c r="B50" s="7">
        <v>738</v>
      </c>
      <c r="C50" s="7" t="s">
        <v>76</v>
      </c>
      <c r="D50" s="7" t="s">
        <v>36</v>
      </c>
      <c r="E50" s="7" t="s">
        <v>37</v>
      </c>
      <c r="F50" s="8" t="s">
        <v>56</v>
      </c>
      <c r="G50" s="8">
        <f>VLOOKUP(B50,[1]门店各人员类型及实习分配!$B:$J,8,0)</f>
        <v>3</v>
      </c>
      <c r="H50" s="8">
        <v>20</v>
      </c>
      <c r="I50" s="8">
        <f t="shared" si="1"/>
        <v>240</v>
      </c>
    </row>
    <row r="51" s="1" customFormat="1" spans="1:9">
      <c r="A51" s="7">
        <v>49</v>
      </c>
      <c r="B51" s="7">
        <v>114844</v>
      </c>
      <c r="C51" s="7" t="s">
        <v>77</v>
      </c>
      <c r="D51" s="7" t="s">
        <v>40</v>
      </c>
      <c r="E51" s="7" t="s">
        <v>41</v>
      </c>
      <c r="F51" s="8" t="s">
        <v>56</v>
      </c>
      <c r="G51" s="8">
        <f>VLOOKUP(B51,[1]门店各人员类型及实习分配!$B:$J,8,0)</f>
        <v>2</v>
      </c>
      <c r="H51" s="8">
        <v>10</v>
      </c>
      <c r="I51" s="8">
        <f t="shared" si="1"/>
        <v>120</v>
      </c>
    </row>
    <row r="52" s="1" customFormat="1" spans="1:9">
      <c r="A52" s="7">
        <v>50</v>
      </c>
      <c r="B52" s="7">
        <v>517</v>
      </c>
      <c r="C52" s="7" t="s">
        <v>78</v>
      </c>
      <c r="D52" s="7" t="s">
        <v>19</v>
      </c>
      <c r="E52" s="7" t="s">
        <v>20</v>
      </c>
      <c r="F52" s="8" t="s">
        <v>56</v>
      </c>
      <c r="G52" s="8">
        <f>VLOOKUP(B52,[1]门店各人员类型及实习分配!$B:$J,8,0)</f>
        <v>2</v>
      </c>
      <c r="H52" s="8">
        <v>10</v>
      </c>
      <c r="I52" s="8">
        <f t="shared" si="1"/>
        <v>120</v>
      </c>
    </row>
    <row r="53" s="1" customFormat="1" spans="1:9">
      <c r="A53" s="7">
        <v>51</v>
      </c>
      <c r="B53" s="7">
        <v>114286</v>
      </c>
      <c r="C53" s="7" t="s">
        <v>79</v>
      </c>
      <c r="D53" s="7" t="s">
        <v>15</v>
      </c>
      <c r="E53" s="7" t="s">
        <v>16</v>
      </c>
      <c r="F53" s="8" t="s">
        <v>56</v>
      </c>
      <c r="G53" s="8">
        <f>VLOOKUP(B53,[1]门店各人员类型及实习分配!$B:$J,8,0)</f>
        <v>2</v>
      </c>
      <c r="H53" s="8">
        <v>10</v>
      </c>
      <c r="I53" s="8">
        <f t="shared" si="1"/>
        <v>120</v>
      </c>
    </row>
    <row r="54" s="1" customFormat="1" spans="1:9">
      <c r="A54" s="7">
        <v>52</v>
      </c>
      <c r="B54" s="7">
        <v>106399</v>
      </c>
      <c r="C54" s="7" t="s">
        <v>80</v>
      </c>
      <c r="D54" s="7" t="s">
        <v>15</v>
      </c>
      <c r="E54" s="7" t="s">
        <v>16</v>
      </c>
      <c r="F54" s="8" t="s">
        <v>56</v>
      </c>
      <c r="G54" s="8">
        <f>VLOOKUP(B54,[1]门店各人员类型及实习分配!$B:$J,8,0)</f>
        <v>3</v>
      </c>
      <c r="H54" s="8">
        <v>20</v>
      </c>
      <c r="I54" s="8">
        <f t="shared" si="1"/>
        <v>240</v>
      </c>
    </row>
    <row r="55" s="1" customFormat="1" spans="1:9">
      <c r="A55" s="7">
        <v>53</v>
      </c>
      <c r="B55" s="7">
        <v>709</v>
      </c>
      <c r="C55" s="7" t="s">
        <v>81</v>
      </c>
      <c r="D55" s="7" t="s">
        <v>40</v>
      </c>
      <c r="E55" s="7" t="s">
        <v>41</v>
      </c>
      <c r="F55" s="8" t="s">
        <v>56</v>
      </c>
      <c r="G55" s="8">
        <f>VLOOKUP(B55,[1]门店各人员类型及实习分配!$B:$J,8,0)</f>
        <v>3</v>
      </c>
      <c r="H55" s="8">
        <v>20</v>
      </c>
      <c r="I55" s="8">
        <f t="shared" si="1"/>
        <v>240</v>
      </c>
    </row>
    <row r="56" s="1" customFormat="1" spans="1:9">
      <c r="A56" s="7">
        <v>54</v>
      </c>
      <c r="B56" s="7">
        <v>102565</v>
      </c>
      <c r="C56" s="7" t="s">
        <v>82</v>
      </c>
      <c r="D56" s="7" t="s">
        <v>19</v>
      </c>
      <c r="E56" s="7" t="s">
        <v>20</v>
      </c>
      <c r="F56" s="8" t="s">
        <v>83</v>
      </c>
      <c r="G56" s="8">
        <f>VLOOKUP(B56,[1]门店各人员类型及实习分配!$B:$J,8,0)</f>
        <v>2</v>
      </c>
      <c r="H56" s="8">
        <v>10</v>
      </c>
      <c r="I56" s="8">
        <f t="shared" si="1"/>
        <v>120</v>
      </c>
    </row>
    <row r="57" s="1" customFormat="1" spans="1:9">
      <c r="A57" s="7">
        <v>55</v>
      </c>
      <c r="B57" s="7">
        <v>578</v>
      </c>
      <c r="C57" s="7" t="s">
        <v>84</v>
      </c>
      <c r="D57" s="7" t="s">
        <v>40</v>
      </c>
      <c r="E57" s="7" t="s">
        <v>41</v>
      </c>
      <c r="F57" s="8" t="s">
        <v>83</v>
      </c>
      <c r="G57" s="8">
        <f>VLOOKUP(B57,[1]门店各人员类型及实习分配!$B:$J,8,0)</f>
        <v>3</v>
      </c>
      <c r="H57" s="8">
        <v>15</v>
      </c>
      <c r="I57" s="8">
        <f t="shared" si="1"/>
        <v>180</v>
      </c>
    </row>
    <row r="58" s="1" customFormat="1" spans="1:9">
      <c r="A58" s="7">
        <v>56</v>
      </c>
      <c r="B58" s="7">
        <v>513</v>
      </c>
      <c r="C58" s="7" t="s">
        <v>85</v>
      </c>
      <c r="D58" s="7" t="s">
        <v>19</v>
      </c>
      <c r="E58" s="7" t="s">
        <v>20</v>
      </c>
      <c r="F58" s="8" t="s">
        <v>83</v>
      </c>
      <c r="G58" s="8">
        <f>VLOOKUP(B58,[1]门店各人员类型及实习分配!$B:$J,8,0)</f>
        <v>3</v>
      </c>
      <c r="H58" s="8">
        <v>15</v>
      </c>
      <c r="I58" s="8">
        <f t="shared" si="1"/>
        <v>180</v>
      </c>
    </row>
    <row r="59" s="1" customFormat="1" spans="1:9">
      <c r="A59" s="7">
        <v>57</v>
      </c>
      <c r="B59" s="7">
        <v>103639</v>
      </c>
      <c r="C59" s="7" t="s">
        <v>86</v>
      </c>
      <c r="D59" s="7" t="s">
        <v>15</v>
      </c>
      <c r="E59" s="7" t="s">
        <v>16</v>
      </c>
      <c r="F59" s="8" t="s">
        <v>83</v>
      </c>
      <c r="G59" s="8">
        <f>VLOOKUP(B59,[1]门店各人员类型及实习分配!$B:$J,8,0)</f>
        <v>3</v>
      </c>
      <c r="H59" s="8">
        <v>15</v>
      </c>
      <c r="I59" s="8">
        <f t="shared" si="1"/>
        <v>180</v>
      </c>
    </row>
    <row r="60" s="1" customFormat="1" spans="1:9">
      <c r="A60" s="7">
        <v>58</v>
      </c>
      <c r="B60" s="7">
        <v>116919</v>
      </c>
      <c r="C60" s="7" t="s">
        <v>87</v>
      </c>
      <c r="D60" s="7" t="s">
        <v>11</v>
      </c>
      <c r="E60" s="7" t="s">
        <v>12</v>
      </c>
      <c r="F60" s="8" t="s">
        <v>83</v>
      </c>
      <c r="G60" s="8">
        <f>VLOOKUP(B60,[1]门店各人员类型及实习分配!$B:$J,8,0)</f>
        <v>1</v>
      </c>
      <c r="H60" s="8">
        <v>10</v>
      </c>
      <c r="I60" s="8">
        <f t="shared" si="1"/>
        <v>120</v>
      </c>
    </row>
    <row r="61" s="1" customFormat="1" spans="1:9">
      <c r="A61" s="7">
        <v>59</v>
      </c>
      <c r="B61" s="7">
        <v>111400</v>
      </c>
      <c r="C61" s="7" t="s">
        <v>88</v>
      </c>
      <c r="D61" s="7" t="s">
        <v>36</v>
      </c>
      <c r="E61" s="7" t="s">
        <v>37</v>
      </c>
      <c r="F61" s="8" t="s">
        <v>83</v>
      </c>
      <c r="G61" s="8">
        <f>VLOOKUP(B61,[1]门店各人员类型及实习分配!$B:$J,8,0)</f>
        <v>3</v>
      </c>
      <c r="H61" s="8">
        <v>15</v>
      </c>
      <c r="I61" s="8">
        <f t="shared" si="1"/>
        <v>180</v>
      </c>
    </row>
    <row r="62" s="1" customFormat="1" spans="1:9">
      <c r="A62" s="7">
        <v>60</v>
      </c>
      <c r="B62" s="7">
        <v>102934</v>
      </c>
      <c r="C62" s="7" t="s">
        <v>89</v>
      </c>
      <c r="D62" s="7" t="s">
        <v>19</v>
      </c>
      <c r="E62" s="7" t="s">
        <v>20</v>
      </c>
      <c r="F62" s="8" t="s">
        <v>83</v>
      </c>
      <c r="G62" s="8">
        <f>VLOOKUP(B62,[1]门店各人员类型及实习分配!$B:$J,8,0)</f>
        <v>3</v>
      </c>
      <c r="H62" s="8">
        <v>15</v>
      </c>
      <c r="I62" s="8">
        <f t="shared" si="1"/>
        <v>180</v>
      </c>
    </row>
    <row r="63" s="1" customFormat="1" spans="1:9">
      <c r="A63" s="7">
        <v>61</v>
      </c>
      <c r="B63" s="7">
        <v>598</v>
      </c>
      <c r="C63" s="7" t="s">
        <v>90</v>
      </c>
      <c r="D63" s="7" t="s">
        <v>40</v>
      </c>
      <c r="E63" s="7" t="s">
        <v>41</v>
      </c>
      <c r="F63" s="8" t="s">
        <v>83</v>
      </c>
      <c r="G63" s="8">
        <f>VLOOKUP(B63,[1]门店各人员类型及实习分配!$B:$J,8,0)</f>
        <v>3</v>
      </c>
      <c r="H63" s="8">
        <v>15</v>
      </c>
      <c r="I63" s="8">
        <f t="shared" si="1"/>
        <v>180</v>
      </c>
    </row>
    <row r="64" s="1" customFormat="1" spans="1:9">
      <c r="A64" s="7">
        <v>62</v>
      </c>
      <c r="B64" s="7">
        <v>113008</v>
      </c>
      <c r="C64" s="7" t="s">
        <v>91</v>
      </c>
      <c r="D64" s="7" t="s">
        <v>19</v>
      </c>
      <c r="E64" s="7" t="s">
        <v>20</v>
      </c>
      <c r="F64" s="8" t="s">
        <v>83</v>
      </c>
      <c r="G64" s="8">
        <f>VLOOKUP(B64,[1]门店各人员类型及实习分配!$B:$J,8,0)</f>
        <v>2</v>
      </c>
      <c r="H64" s="8">
        <v>10</v>
      </c>
      <c r="I64" s="8">
        <f t="shared" si="1"/>
        <v>120</v>
      </c>
    </row>
    <row r="65" s="1" customFormat="1" spans="1:9">
      <c r="A65" s="7">
        <v>63</v>
      </c>
      <c r="B65" s="7">
        <v>101453</v>
      </c>
      <c r="C65" s="7" t="s">
        <v>92</v>
      </c>
      <c r="D65" s="7" t="s">
        <v>15</v>
      </c>
      <c r="E65" s="7" t="s">
        <v>16</v>
      </c>
      <c r="F65" s="8" t="s">
        <v>83</v>
      </c>
      <c r="G65" s="8">
        <f>VLOOKUP(B65,[1]门店各人员类型及实习分配!$B:$J,8,0)</f>
        <v>2</v>
      </c>
      <c r="H65" s="8">
        <v>10</v>
      </c>
      <c r="I65" s="8">
        <f t="shared" si="1"/>
        <v>120</v>
      </c>
    </row>
    <row r="66" s="1" customFormat="1" spans="1:9">
      <c r="A66" s="7">
        <v>64</v>
      </c>
      <c r="B66" s="7">
        <v>587</v>
      </c>
      <c r="C66" s="7" t="s">
        <v>93</v>
      </c>
      <c r="D66" s="7" t="s">
        <v>36</v>
      </c>
      <c r="E66" s="7" t="s">
        <v>37</v>
      </c>
      <c r="F66" s="8" t="s">
        <v>83</v>
      </c>
      <c r="G66" s="8">
        <f>VLOOKUP(B66,[1]门店各人员类型及实习分配!$B:$J,8,0)</f>
        <v>2</v>
      </c>
      <c r="H66" s="8">
        <v>10</v>
      </c>
      <c r="I66" s="8">
        <f t="shared" si="1"/>
        <v>120</v>
      </c>
    </row>
    <row r="67" s="1" customFormat="1" spans="1:9">
      <c r="A67" s="7">
        <v>65</v>
      </c>
      <c r="B67" s="7">
        <v>572</v>
      </c>
      <c r="C67" s="7" t="s">
        <v>94</v>
      </c>
      <c r="D67" s="7" t="s">
        <v>19</v>
      </c>
      <c r="E67" s="7" t="s">
        <v>20</v>
      </c>
      <c r="F67" s="8" t="s">
        <v>83</v>
      </c>
      <c r="G67" s="8">
        <f>VLOOKUP(B67,[1]门店各人员类型及实习分配!$B:$J,8,0)</f>
        <v>2</v>
      </c>
      <c r="H67" s="8">
        <v>10</v>
      </c>
      <c r="I67" s="8">
        <f t="shared" si="1"/>
        <v>120</v>
      </c>
    </row>
    <row r="68" s="1" customFormat="1" spans="1:9">
      <c r="A68" s="7">
        <v>66</v>
      </c>
      <c r="B68" s="7">
        <v>119263</v>
      </c>
      <c r="C68" s="7" t="s">
        <v>95</v>
      </c>
      <c r="D68" s="7" t="s">
        <v>15</v>
      </c>
      <c r="E68" s="7" t="s">
        <v>16</v>
      </c>
      <c r="F68" s="8" t="s">
        <v>83</v>
      </c>
      <c r="G68" s="8">
        <f>VLOOKUP(B68,[1]门店各人员类型及实习分配!$B:$J,8,0)</f>
        <v>2</v>
      </c>
      <c r="H68" s="8">
        <v>10</v>
      </c>
      <c r="I68" s="8">
        <f t="shared" ref="I68:I99" si="2">H68*12</f>
        <v>120</v>
      </c>
    </row>
    <row r="69" s="1" customFormat="1" spans="1:9">
      <c r="A69" s="7">
        <v>67</v>
      </c>
      <c r="B69" s="7">
        <v>387</v>
      </c>
      <c r="C69" s="7" t="s">
        <v>96</v>
      </c>
      <c r="D69" s="7" t="s">
        <v>15</v>
      </c>
      <c r="E69" s="7" t="s">
        <v>16</v>
      </c>
      <c r="F69" s="8" t="s">
        <v>83</v>
      </c>
      <c r="G69" s="8">
        <f>VLOOKUP(B69,[1]门店各人员类型及实习分配!$B:$J,8,0)</f>
        <v>2</v>
      </c>
      <c r="H69" s="8">
        <v>10</v>
      </c>
      <c r="I69" s="8">
        <f t="shared" si="2"/>
        <v>120</v>
      </c>
    </row>
    <row r="70" s="1" customFormat="1" spans="1:9">
      <c r="A70" s="7">
        <v>68</v>
      </c>
      <c r="B70" s="7">
        <v>114069</v>
      </c>
      <c r="C70" s="7" t="s">
        <v>97</v>
      </c>
      <c r="D70" s="7" t="s">
        <v>15</v>
      </c>
      <c r="E70" s="7" t="s">
        <v>16</v>
      </c>
      <c r="F70" s="8" t="s">
        <v>83</v>
      </c>
      <c r="G70" s="8">
        <f>VLOOKUP(B70,[1]门店各人员类型及实习分配!$B:$J,8,0)</f>
        <v>2</v>
      </c>
      <c r="H70" s="8">
        <v>10</v>
      </c>
      <c r="I70" s="8">
        <f t="shared" si="2"/>
        <v>120</v>
      </c>
    </row>
    <row r="71" s="1" customFormat="1" spans="1:9">
      <c r="A71" s="7">
        <v>69</v>
      </c>
      <c r="B71" s="7">
        <v>515</v>
      </c>
      <c r="C71" s="7" t="s">
        <v>98</v>
      </c>
      <c r="D71" s="7" t="s">
        <v>40</v>
      </c>
      <c r="E71" s="7" t="s">
        <v>41</v>
      </c>
      <c r="F71" s="8" t="s">
        <v>83</v>
      </c>
      <c r="G71" s="8">
        <f>VLOOKUP(B71,[1]门店各人员类型及实习分配!$B:$J,8,0)</f>
        <v>2</v>
      </c>
      <c r="H71" s="8">
        <v>10</v>
      </c>
      <c r="I71" s="8">
        <f t="shared" si="2"/>
        <v>120</v>
      </c>
    </row>
    <row r="72" s="1" customFormat="1" spans="1:9">
      <c r="A72" s="7">
        <v>70</v>
      </c>
      <c r="B72" s="7">
        <v>311</v>
      </c>
      <c r="C72" s="7" t="s">
        <v>99</v>
      </c>
      <c r="D72" s="7" t="s">
        <v>19</v>
      </c>
      <c r="E72" s="7" t="s">
        <v>20</v>
      </c>
      <c r="F72" s="8" t="s">
        <v>83</v>
      </c>
      <c r="G72" s="8">
        <f>VLOOKUP(B72,[1]门店各人员类型及实习分配!$B:$J,8,0)</f>
        <v>2</v>
      </c>
      <c r="H72" s="8">
        <v>10</v>
      </c>
      <c r="I72" s="8">
        <f t="shared" si="2"/>
        <v>120</v>
      </c>
    </row>
    <row r="73" s="1" customFormat="1" spans="1:9">
      <c r="A73" s="7">
        <v>71</v>
      </c>
      <c r="B73" s="7">
        <v>745</v>
      </c>
      <c r="C73" s="7" t="s">
        <v>100</v>
      </c>
      <c r="D73" s="7" t="s">
        <v>19</v>
      </c>
      <c r="E73" s="7" t="s">
        <v>20</v>
      </c>
      <c r="F73" s="8" t="s">
        <v>83</v>
      </c>
      <c r="G73" s="8">
        <f>VLOOKUP(B73,[1]门店各人员类型及实习分配!$B:$J,8,0)</f>
        <v>2</v>
      </c>
      <c r="H73" s="8">
        <v>10</v>
      </c>
      <c r="I73" s="8">
        <f t="shared" si="2"/>
        <v>120</v>
      </c>
    </row>
    <row r="74" s="1" customFormat="1" spans="1:9">
      <c r="A74" s="7">
        <v>72</v>
      </c>
      <c r="B74" s="7">
        <v>106865</v>
      </c>
      <c r="C74" s="7" t="s">
        <v>101</v>
      </c>
      <c r="D74" s="7" t="s">
        <v>11</v>
      </c>
      <c r="E74" s="7" t="s">
        <v>12</v>
      </c>
      <c r="F74" s="8" t="s">
        <v>83</v>
      </c>
      <c r="G74" s="8">
        <f>VLOOKUP(B74,[1]门店各人员类型及实习分配!$B:$J,8,0)</f>
        <v>2</v>
      </c>
      <c r="H74" s="8">
        <v>10</v>
      </c>
      <c r="I74" s="8">
        <f t="shared" si="2"/>
        <v>120</v>
      </c>
    </row>
    <row r="75" s="1" customFormat="1" spans="1:9">
      <c r="A75" s="7">
        <v>73</v>
      </c>
      <c r="B75" s="7">
        <v>108277</v>
      </c>
      <c r="C75" s="7" t="s">
        <v>102</v>
      </c>
      <c r="D75" s="7" t="s">
        <v>19</v>
      </c>
      <c r="E75" s="7" t="s">
        <v>20</v>
      </c>
      <c r="F75" s="8" t="s">
        <v>83</v>
      </c>
      <c r="G75" s="8">
        <f>VLOOKUP(B75,[1]门店各人员类型及实习分配!$B:$J,8,0)</f>
        <v>3</v>
      </c>
      <c r="H75" s="8">
        <v>15</v>
      </c>
      <c r="I75" s="8">
        <f t="shared" si="2"/>
        <v>180</v>
      </c>
    </row>
    <row r="76" s="1" customFormat="1" spans="1:9">
      <c r="A76" s="7">
        <v>74</v>
      </c>
      <c r="B76" s="7">
        <v>308</v>
      </c>
      <c r="C76" s="7" t="s">
        <v>103</v>
      </c>
      <c r="D76" s="7" t="s">
        <v>11</v>
      </c>
      <c r="E76" s="7" t="s">
        <v>12</v>
      </c>
      <c r="F76" s="8" t="s">
        <v>83</v>
      </c>
      <c r="G76" s="8">
        <f>VLOOKUP(B76,[1]门店各人员类型及实习分配!$B:$J,8,0)</f>
        <v>2</v>
      </c>
      <c r="H76" s="8">
        <v>10</v>
      </c>
      <c r="I76" s="8">
        <f t="shared" si="2"/>
        <v>120</v>
      </c>
    </row>
    <row r="77" s="1" customFormat="1" spans="1:9">
      <c r="A77" s="7">
        <v>75</v>
      </c>
      <c r="B77" s="7">
        <v>116482</v>
      </c>
      <c r="C77" s="7" t="s">
        <v>104</v>
      </c>
      <c r="D77" s="7" t="s">
        <v>11</v>
      </c>
      <c r="E77" s="7" t="s">
        <v>12</v>
      </c>
      <c r="F77" s="8" t="s">
        <v>83</v>
      </c>
      <c r="G77" s="8">
        <f>VLOOKUP(B77,[1]门店各人员类型及实习分配!$B:$J,8,0)</f>
        <v>2</v>
      </c>
      <c r="H77" s="8">
        <v>10</v>
      </c>
      <c r="I77" s="8">
        <f t="shared" si="2"/>
        <v>120</v>
      </c>
    </row>
    <row r="78" s="1" customFormat="1" spans="1:9">
      <c r="A78" s="7">
        <v>76</v>
      </c>
      <c r="B78" s="7">
        <v>297863</v>
      </c>
      <c r="C78" s="7" t="s">
        <v>105</v>
      </c>
      <c r="D78" s="7" t="s">
        <v>40</v>
      </c>
      <c r="E78" s="7" t="s">
        <v>41</v>
      </c>
      <c r="F78" s="8" t="s">
        <v>83</v>
      </c>
      <c r="G78" s="8">
        <f>VLOOKUP(B78,[1]门店各人员类型及实习分配!$B:$J,8,0)</f>
        <v>2</v>
      </c>
      <c r="H78" s="8">
        <v>10</v>
      </c>
      <c r="I78" s="8">
        <f t="shared" si="2"/>
        <v>120</v>
      </c>
    </row>
    <row r="79" s="1" customFormat="1" spans="1:9">
      <c r="A79" s="7">
        <v>77</v>
      </c>
      <c r="B79" s="7">
        <v>105751</v>
      </c>
      <c r="C79" s="7" t="s">
        <v>106</v>
      </c>
      <c r="D79" s="7" t="s">
        <v>15</v>
      </c>
      <c r="E79" s="7" t="s">
        <v>16</v>
      </c>
      <c r="F79" s="8" t="s">
        <v>83</v>
      </c>
      <c r="G79" s="8">
        <f>VLOOKUP(B79,[1]门店各人员类型及实习分配!$B:$J,8,0)</f>
        <v>2</v>
      </c>
      <c r="H79" s="8">
        <v>10</v>
      </c>
      <c r="I79" s="8">
        <f t="shared" si="2"/>
        <v>120</v>
      </c>
    </row>
    <row r="80" s="1" customFormat="1" spans="1:9">
      <c r="A80" s="7">
        <v>78</v>
      </c>
      <c r="B80" s="7">
        <v>717</v>
      </c>
      <c r="C80" s="7" t="s">
        <v>107</v>
      </c>
      <c r="D80" s="7" t="s">
        <v>36</v>
      </c>
      <c r="E80" s="7" t="s">
        <v>37</v>
      </c>
      <c r="F80" s="8" t="s">
        <v>83</v>
      </c>
      <c r="G80" s="8">
        <f>VLOOKUP(B80,[1]门店各人员类型及实习分配!$B:$J,8,0)</f>
        <v>2</v>
      </c>
      <c r="H80" s="8">
        <v>10</v>
      </c>
      <c r="I80" s="8">
        <f t="shared" si="2"/>
        <v>120</v>
      </c>
    </row>
    <row r="81" s="1" customFormat="1" spans="1:9">
      <c r="A81" s="7">
        <v>79</v>
      </c>
      <c r="B81" s="7">
        <v>113299</v>
      </c>
      <c r="C81" s="7" t="s">
        <v>108</v>
      </c>
      <c r="D81" s="7" t="s">
        <v>11</v>
      </c>
      <c r="E81" s="7" t="s">
        <v>12</v>
      </c>
      <c r="F81" s="8" t="s">
        <v>83</v>
      </c>
      <c r="G81" s="8">
        <f>VLOOKUP(B81,[1]门店各人员类型及实习分配!$B:$J,8,0)</f>
        <v>3</v>
      </c>
      <c r="H81" s="8">
        <v>10</v>
      </c>
      <c r="I81" s="8">
        <f t="shared" si="2"/>
        <v>120</v>
      </c>
    </row>
    <row r="82" s="1" customFormat="1" spans="1:9">
      <c r="A82" s="7">
        <v>80</v>
      </c>
      <c r="B82" s="7">
        <v>113833</v>
      </c>
      <c r="C82" s="7" t="s">
        <v>109</v>
      </c>
      <c r="D82" s="7" t="s">
        <v>15</v>
      </c>
      <c r="E82" s="7" t="s">
        <v>16</v>
      </c>
      <c r="F82" s="8" t="s">
        <v>83</v>
      </c>
      <c r="G82" s="8">
        <f>VLOOKUP(B82,[1]门店各人员类型及实习分配!$B:$J,8,0)</f>
        <v>3</v>
      </c>
      <c r="H82" s="8">
        <v>10</v>
      </c>
      <c r="I82" s="8">
        <f t="shared" si="2"/>
        <v>120</v>
      </c>
    </row>
    <row r="83" s="1" customFormat="1" spans="1:9">
      <c r="A83" s="7">
        <v>81</v>
      </c>
      <c r="B83" s="7">
        <v>122906</v>
      </c>
      <c r="C83" s="7" t="s">
        <v>110</v>
      </c>
      <c r="D83" s="7" t="s">
        <v>40</v>
      </c>
      <c r="E83" s="7" t="s">
        <v>41</v>
      </c>
      <c r="F83" s="8" t="s">
        <v>83</v>
      </c>
      <c r="G83" s="8">
        <f>VLOOKUP(B83,[1]门店各人员类型及实习分配!$B:$J,8,0)</f>
        <v>2</v>
      </c>
      <c r="H83" s="8">
        <v>10</v>
      </c>
      <c r="I83" s="8">
        <f t="shared" si="2"/>
        <v>120</v>
      </c>
    </row>
    <row r="84" s="1" customFormat="1" spans="1:9">
      <c r="A84" s="7">
        <v>82</v>
      </c>
      <c r="B84" s="7">
        <v>107728</v>
      </c>
      <c r="C84" s="7" t="s">
        <v>111</v>
      </c>
      <c r="D84" s="7" t="s">
        <v>36</v>
      </c>
      <c r="E84" s="7" t="s">
        <v>37</v>
      </c>
      <c r="F84" s="8" t="s">
        <v>83</v>
      </c>
      <c r="G84" s="8">
        <f>VLOOKUP(B84,[1]门店各人员类型及实习分配!$B:$J,8,0)</f>
        <v>2</v>
      </c>
      <c r="H84" s="8">
        <v>10</v>
      </c>
      <c r="I84" s="8">
        <f t="shared" si="2"/>
        <v>120</v>
      </c>
    </row>
    <row r="85" s="1" customFormat="1" spans="1:9">
      <c r="A85" s="7">
        <v>83</v>
      </c>
      <c r="B85" s="7">
        <v>706</v>
      </c>
      <c r="C85" s="7" t="s">
        <v>112</v>
      </c>
      <c r="D85" s="7" t="s">
        <v>36</v>
      </c>
      <c r="E85" s="7" t="s">
        <v>37</v>
      </c>
      <c r="F85" s="8" t="s">
        <v>83</v>
      </c>
      <c r="G85" s="8">
        <f>VLOOKUP(B85,[1]门店各人员类型及实习分配!$B:$J,8,0)</f>
        <v>2</v>
      </c>
      <c r="H85" s="8">
        <v>10</v>
      </c>
      <c r="I85" s="8">
        <f t="shared" si="2"/>
        <v>120</v>
      </c>
    </row>
    <row r="86" s="1" customFormat="1" spans="1:9">
      <c r="A86" s="7">
        <v>84</v>
      </c>
      <c r="B86" s="7">
        <v>367</v>
      </c>
      <c r="C86" s="7" t="s">
        <v>113</v>
      </c>
      <c r="D86" s="7" t="s">
        <v>61</v>
      </c>
      <c r="E86" s="7" t="s">
        <v>62</v>
      </c>
      <c r="F86" s="8" t="s">
        <v>83</v>
      </c>
      <c r="G86" s="8">
        <f>VLOOKUP(B86,[1]门店各人员类型及实习分配!$B:$J,8,0)</f>
        <v>2</v>
      </c>
      <c r="H86" s="8">
        <v>10</v>
      </c>
      <c r="I86" s="8">
        <f t="shared" si="2"/>
        <v>120</v>
      </c>
    </row>
    <row r="87" s="1" customFormat="1" spans="1:9">
      <c r="A87" s="7">
        <v>85</v>
      </c>
      <c r="B87" s="7">
        <v>748</v>
      </c>
      <c r="C87" s="7" t="s">
        <v>114</v>
      </c>
      <c r="D87" s="7" t="s">
        <v>36</v>
      </c>
      <c r="E87" s="7" t="s">
        <v>37</v>
      </c>
      <c r="F87" s="8" t="s">
        <v>83</v>
      </c>
      <c r="G87" s="8">
        <f>VLOOKUP(B87,[1]门店各人员类型及实习分配!$B:$J,8,0)</f>
        <v>2</v>
      </c>
      <c r="H87" s="8">
        <v>10</v>
      </c>
      <c r="I87" s="8">
        <f t="shared" si="2"/>
        <v>120</v>
      </c>
    </row>
    <row r="88" s="1" customFormat="1" spans="1:9">
      <c r="A88" s="7">
        <v>86</v>
      </c>
      <c r="B88" s="7">
        <v>539</v>
      </c>
      <c r="C88" s="7" t="s">
        <v>115</v>
      </c>
      <c r="D88" s="7" t="s">
        <v>36</v>
      </c>
      <c r="E88" s="7" t="s">
        <v>37</v>
      </c>
      <c r="F88" s="8" t="s">
        <v>83</v>
      </c>
      <c r="G88" s="8">
        <f>VLOOKUP(B88,[1]门店各人员类型及实习分配!$B:$J,8,0)</f>
        <v>2</v>
      </c>
      <c r="H88" s="8">
        <v>10</v>
      </c>
      <c r="I88" s="8">
        <f t="shared" si="2"/>
        <v>120</v>
      </c>
    </row>
    <row r="89" s="1" customFormat="1" spans="1:9">
      <c r="A89" s="7">
        <v>87</v>
      </c>
      <c r="B89" s="7">
        <v>573</v>
      </c>
      <c r="C89" s="7" t="s">
        <v>116</v>
      </c>
      <c r="D89" s="7" t="s">
        <v>26</v>
      </c>
      <c r="E89" s="7" t="s">
        <v>27</v>
      </c>
      <c r="F89" s="8" t="s">
        <v>83</v>
      </c>
      <c r="G89" s="8">
        <f>VLOOKUP(B89,[1]门店各人员类型及实习分配!$B:$J,8,0)</f>
        <v>2</v>
      </c>
      <c r="H89" s="8">
        <v>10</v>
      </c>
      <c r="I89" s="8">
        <f t="shared" si="2"/>
        <v>120</v>
      </c>
    </row>
    <row r="90" s="1" customFormat="1" spans="1:9">
      <c r="A90" s="7">
        <v>88</v>
      </c>
      <c r="B90" s="7">
        <v>740</v>
      </c>
      <c r="C90" s="7" t="s">
        <v>117</v>
      </c>
      <c r="D90" s="7" t="s">
        <v>40</v>
      </c>
      <c r="E90" s="7" t="s">
        <v>41</v>
      </c>
      <c r="F90" s="8" t="s">
        <v>83</v>
      </c>
      <c r="G90" s="8">
        <f>VLOOKUP(B90,[1]门店各人员类型及实习分配!$B:$J,8,0)</f>
        <v>2</v>
      </c>
      <c r="H90" s="8">
        <v>10</v>
      </c>
      <c r="I90" s="8">
        <f t="shared" si="2"/>
        <v>120</v>
      </c>
    </row>
    <row r="91" s="1" customFormat="1" spans="1:9">
      <c r="A91" s="7">
        <v>89</v>
      </c>
      <c r="B91" s="7">
        <v>723</v>
      </c>
      <c r="C91" s="7" t="s">
        <v>118</v>
      </c>
      <c r="D91" s="7" t="s">
        <v>15</v>
      </c>
      <c r="E91" s="7" t="s">
        <v>16</v>
      </c>
      <c r="F91" s="8" t="s">
        <v>83</v>
      </c>
      <c r="G91" s="8">
        <f>VLOOKUP(B91,[1]门店各人员类型及实习分配!$B:$J,8,0)</f>
        <v>2</v>
      </c>
      <c r="H91" s="8">
        <v>10</v>
      </c>
      <c r="I91" s="8">
        <f t="shared" si="2"/>
        <v>120</v>
      </c>
    </row>
    <row r="92" s="1" customFormat="1" spans="1:9">
      <c r="A92" s="7">
        <v>90</v>
      </c>
      <c r="B92" s="7">
        <v>114848</v>
      </c>
      <c r="C92" s="7" t="s">
        <v>119</v>
      </c>
      <c r="D92" s="7" t="s">
        <v>15</v>
      </c>
      <c r="E92" s="7" t="s">
        <v>16</v>
      </c>
      <c r="F92" s="8" t="s">
        <v>83</v>
      </c>
      <c r="G92" s="8">
        <f>VLOOKUP(B92,[1]门店各人员类型及实习分配!$B:$J,8,0)</f>
        <v>2</v>
      </c>
      <c r="H92" s="8">
        <v>10</v>
      </c>
      <c r="I92" s="8">
        <f t="shared" si="2"/>
        <v>120</v>
      </c>
    </row>
    <row r="93" s="1" customFormat="1" spans="1:9">
      <c r="A93" s="7">
        <v>91</v>
      </c>
      <c r="B93" s="7">
        <v>710</v>
      </c>
      <c r="C93" s="7" t="s">
        <v>120</v>
      </c>
      <c r="D93" s="7" t="s">
        <v>36</v>
      </c>
      <c r="E93" s="7" t="s">
        <v>37</v>
      </c>
      <c r="F93" s="8" t="s">
        <v>83</v>
      </c>
      <c r="G93" s="8">
        <f>VLOOKUP(B93,[1]门店各人员类型及实习分配!$B:$J,8,0)</f>
        <v>2</v>
      </c>
      <c r="H93" s="8">
        <v>10</v>
      </c>
      <c r="I93" s="8">
        <f t="shared" si="2"/>
        <v>120</v>
      </c>
    </row>
    <row r="94" s="1" customFormat="1" spans="1:9">
      <c r="A94" s="7">
        <v>92</v>
      </c>
      <c r="B94" s="7">
        <v>716</v>
      </c>
      <c r="C94" s="7" t="s">
        <v>121</v>
      </c>
      <c r="D94" s="7" t="s">
        <v>36</v>
      </c>
      <c r="E94" s="7" t="s">
        <v>37</v>
      </c>
      <c r="F94" s="8" t="s">
        <v>83</v>
      </c>
      <c r="G94" s="8">
        <f>VLOOKUP(B94,[1]门店各人员类型及实习分配!$B:$J,8,0)</f>
        <v>4</v>
      </c>
      <c r="H94" s="8">
        <v>15</v>
      </c>
      <c r="I94" s="8">
        <f t="shared" si="2"/>
        <v>180</v>
      </c>
    </row>
    <row r="95" s="1" customFormat="1" spans="1:9">
      <c r="A95" s="7">
        <v>93</v>
      </c>
      <c r="B95" s="7">
        <v>704</v>
      </c>
      <c r="C95" s="7" t="s">
        <v>122</v>
      </c>
      <c r="D95" s="7" t="s">
        <v>36</v>
      </c>
      <c r="E95" s="7" t="s">
        <v>37</v>
      </c>
      <c r="F95" s="8" t="s">
        <v>83</v>
      </c>
      <c r="G95" s="8">
        <f>VLOOKUP(B95,[1]门店各人员类型及实习分配!$B:$J,8,0)</f>
        <v>2</v>
      </c>
      <c r="H95" s="8">
        <v>10</v>
      </c>
      <c r="I95" s="8">
        <f t="shared" si="2"/>
        <v>120</v>
      </c>
    </row>
    <row r="96" s="1" customFormat="1" spans="1:9">
      <c r="A96" s="7">
        <v>94</v>
      </c>
      <c r="B96" s="7">
        <v>594</v>
      </c>
      <c r="C96" s="7" t="s">
        <v>123</v>
      </c>
      <c r="D96" s="7" t="s">
        <v>36</v>
      </c>
      <c r="E96" s="7" t="s">
        <v>37</v>
      </c>
      <c r="F96" s="8" t="s">
        <v>83</v>
      </c>
      <c r="G96" s="8">
        <f>VLOOKUP(B96,[1]门店各人员类型及实习分配!$B:$J,8,0)</f>
        <v>2</v>
      </c>
      <c r="H96" s="8">
        <v>10</v>
      </c>
      <c r="I96" s="8">
        <f t="shared" si="2"/>
        <v>120</v>
      </c>
    </row>
    <row r="97" s="1" customFormat="1" spans="1:9">
      <c r="A97" s="7">
        <v>95</v>
      </c>
      <c r="B97" s="7">
        <v>106569</v>
      </c>
      <c r="C97" s="7" t="s">
        <v>124</v>
      </c>
      <c r="D97" s="7" t="s">
        <v>19</v>
      </c>
      <c r="E97" s="7" t="s">
        <v>20</v>
      </c>
      <c r="F97" s="8" t="s">
        <v>83</v>
      </c>
      <c r="G97" s="8">
        <f>VLOOKUP(B97,[1]门店各人员类型及实习分配!$B:$J,8,0)</f>
        <v>2</v>
      </c>
      <c r="H97" s="8">
        <v>10</v>
      </c>
      <c r="I97" s="8">
        <f t="shared" si="2"/>
        <v>120</v>
      </c>
    </row>
    <row r="98" s="1" customFormat="1" spans="1:9">
      <c r="A98" s="7">
        <v>96</v>
      </c>
      <c r="B98" s="7">
        <v>113023</v>
      </c>
      <c r="C98" s="7" t="s">
        <v>125</v>
      </c>
      <c r="D98" s="7" t="s">
        <v>11</v>
      </c>
      <c r="E98" s="7" t="s">
        <v>12</v>
      </c>
      <c r="F98" s="8" t="s">
        <v>83</v>
      </c>
      <c r="G98" s="8">
        <f>VLOOKUP(B98,[1]门店各人员类型及实习分配!$B:$J,8,0)</f>
        <v>2</v>
      </c>
      <c r="H98" s="8">
        <v>10</v>
      </c>
      <c r="I98" s="8">
        <f t="shared" si="2"/>
        <v>120</v>
      </c>
    </row>
    <row r="99" s="1" customFormat="1" spans="1:9">
      <c r="A99" s="7">
        <v>97</v>
      </c>
      <c r="B99" s="7">
        <v>102935</v>
      </c>
      <c r="C99" s="7" t="s">
        <v>126</v>
      </c>
      <c r="D99" s="7" t="s">
        <v>11</v>
      </c>
      <c r="E99" s="7" t="s">
        <v>12</v>
      </c>
      <c r="F99" s="8" t="s">
        <v>83</v>
      </c>
      <c r="G99" s="8">
        <f>VLOOKUP(B99,[1]门店各人员类型及实习分配!$B:$J,8,0)</f>
        <v>1</v>
      </c>
      <c r="H99" s="8">
        <v>10</v>
      </c>
      <c r="I99" s="8">
        <f t="shared" si="2"/>
        <v>120</v>
      </c>
    </row>
    <row r="100" s="1" customFormat="1" spans="1:9">
      <c r="A100" s="7">
        <v>98</v>
      </c>
      <c r="B100" s="7">
        <v>743</v>
      </c>
      <c r="C100" s="7" t="s">
        <v>127</v>
      </c>
      <c r="D100" s="7" t="s">
        <v>15</v>
      </c>
      <c r="E100" s="7" t="s">
        <v>16</v>
      </c>
      <c r="F100" s="8" t="s">
        <v>83</v>
      </c>
      <c r="G100" s="8">
        <f>VLOOKUP(B100,[1]门店各人员类型及实习分配!$B:$J,8,0)</f>
        <v>1</v>
      </c>
      <c r="H100" s="8">
        <v>10</v>
      </c>
      <c r="I100" s="8">
        <f t="shared" ref="I100:I131" si="3">H100*12</f>
        <v>120</v>
      </c>
    </row>
    <row r="101" s="1" customFormat="1" spans="1:9">
      <c r="A101" s="7">
        <v>99</v>
      </c>
      <c r="B101" s="7">
        <v>117310</v>
      </c>
      <c r="C101" s="7" t="s">
        <v>128</v>
      </c>
      <c r="D101" s="7" t="s">
        <v>11</v>
      </c>
      <c r="E101" s="7" t="s">
        <v>12</v>
      </c>
      <c r="F101" s="8" t="s">
        <v>83</v>
      </c>
      <c r="G101" s="8">
        <f>VLOOKUP(B101,[1]门店各人员类型及实习分配!$B:$J,8,0)</f>
        <v>2</v>
      </c>
      <c r="H101" s="8">
        <v>10</v>
      </c>
      <c r="I101" s="8">
        <f t="shared" si="3"/>
        <v>120</v>
      </c>
    </row>
    <row r="102" s="1" customFormat="1" spans="1:9">
      <c r="A102" s="7">
        <v>100</v>
      </c>
      <c r="B102" s="7">
        <v>721</v>
      </c>
      <c r="C102" s="7" t="s">
        <v>129</v>
      </c>
      <c r="D102" s="7" t="s">
        <v>36</v>
      </c>
      <c r="E102" s="7" t="s">
        <v>37</v>
      </c>
      <c r="F102" s="8" t="s">
        <v>83</v>
      </c>
      <c r="G102" s="8">
        <f>VLOOKUP(B102,[1]门店各人员类型及实习分配!$B:$J,8,0)</f>
        <v>3</v>
      </c>
      <c r="H102" s="8">
        <v>10</v>
      </c>
      <c r="I102" s="8">
        <f t="shared" si="3"/>
        <v>120</v>
      </c>
    </row>
    <row r="103" s="1" customFormat="1" spans="1:9">
      <c r="A103" s="7">
        <v>101</v>
      </c>
      <c r="B103" s="7">
        <v>754</v>
      </c>
      <c r="C103" s="7" t="s">
        <v>130</v>
      </c>
      <c r="D103" s="7" t="s">
        <v>61</v>
      </c>
      <c r="E103" s="7" t="s">
        <v>62</v>
      </c>
      <c r="F103" s="8" t="s">
        <v>83</v>
      </c>
      <c r="G103" s="8">
        <f>VLOOKUP(B103,[1]门店各人员类型及实习分配!$B:$J,8,0)</f>
        <v>2</v>
      </c>
      <c r="H103" s="8">
        <v>10</v>
      </c>
      <c r="I103" s="8">
        <f t="shared" si="3"/>
        <v>120</v>
      </c>
    </row>
    <row r="104" s="1" customFormat="1" spans="1:9">
      <c r="A104" s="7">
        <v>102</v>
      </c>
      <c r="B104" s="7">
        <v>103199</v>
      </c>
      <c r="C104" s="7" t="s">
        <v>131</v>
      </c>
      <c r="D104" s="7" t="s">
        <v>40</v>
      </c>
      <c r="E104" s="7" t="s">
        <v>41</v>
      </c>
      <c r="F104" s="8" t="s">
        <v>83</v>
      </c>
      <c r="G104" s="8">
        <f>VLOOKUP(B104,[1]门店各人员类型及实习分配!$B:$J,8,0)</f>
        <v>3</v>
      </c>
      <c r="H104" s="8">
        <v>10</v>
      </c>
      <c r="I104" s="8">
        <f t="shared" si="3"/>
        <v>120</v>
      </c>
    </row>
    <row r="105" s="1" customFormat="1" spans="1:9">
      <c r="A105" s="7">
        <v>103</v>
      </c>
      <c r="B105" s="7">
        <v>570</v>
      </c>
      <c r="C105" s="7" t="s">
        <v>132</v>
      </c>
      <c r="D105" s="7" t="s">
        <v>15</v>
      </c>
      <c r="E105" s="7" t="s">
        <v>16</v>
      </c>
      <c r="F105" s="8" t="s">
        <v>83</v>
      </c>
      <c r="G105" s="8">
        <f>VLOOKUP(B105,[1]门店各人员类型及实习分配!$B:$J,8,0)</f>
        <v>2</v>
      </c>
      <c r="H105" s="8">
        <v>10</v>
      </c>
      <c r="I105" s="8">
        <f t="shared" si="3"/>
        <v>120</v>
      </c>
    </row>
    <row r="106" s="1" customFormat="1" spans="1:9">
      <c r="A106" s="7">
        <v>104</v>
      </c>
      <c r="B106" s="7">
        <v>119622</v>
      </c>
      <c r="C106" s="7" t="s">
        <v>133</v>
      </c>
      <c r="D106" s="7" t="s">
        <v>11</v>
      </c>
      <c r="E106" s="7" t="s">
        <v>12</v>
      </c>
      <c r="F106" s="8" t="s">
        <v>83</v>
      </c>
      <c r="G106" s="8">
        <f>VLOOKUP(B106,[1]门店各人员类型及实习分配!$B:$J,8,0)</f>
        <v>3</v>
      </c>
      <c r="H106" s="8">
        <v>10</v>
      </c>
      <c r="I106" s="8">
        <f t="shared" si="3"/>
        <v>120</v>
      </c>
    </row>
    <row r="107" s="1" customFormat="1" spans="1:9">
      <c r="A107" s="7">
        <v>105</v>
      </c>
      <c r="B107" s="7">
        <v>122198</v>
      </c>
      <c r="C107" s="7" t="s">
        <v>134</v>
      </c>
      <c r="D107" s="7" t="s">
        <v>40</v>
      </c>
      <c r="E107" s="7" t="s">
        <v>41</v>
      </c>
      <c r="F107" s="8" t="s">
        <v>83</v>
      </c>
      <c r="G107" s="8">
        <f>VLOOKUP(B107,[1]门店各人员类型及实习分配!$B:$J,8,0)</f>
        <v>2</v>
      </c>
      <c r="H107" s="8">
        <v>10</v>
      </c>
      <c r="I107" s="8">
        <f t="shared" si="3"/>
        <v>120</v>
      </c>
    </row>
    <row r="108" s="1" customFormat="1" spans="1:9">
      <c r="A108" s="7">
        <v>106</v>
      </c>
      <c r="B108" s="7">
        <v>112415</v>
      </c>
      <c r="C108" s="7" t="s">
        <v>135</v>
      </c>
      <c r="D108" s="7" t="s">
        <v>19</v>
      </c>
      <c r="E108" s="7" t="s">
        <v>20</v>
      </c>
      <c r="F108" s="8" t="s">
        <v>83</v>
      </c>
      <c r="G108" s="8">
        <f>VLOOKUP(B108,[1]门店各人员类型及实习分配!$B:$J,8,0)</f>
        <v>2</v>
      </c>
      <c r="H108" s="8">
        <v>10</v>
      </c>
      <c r="I108" s="8">
        <f t="shared" si="3"/>
        <v>120</v>
      </c>
    </row>
    <row r="109" s="1" customFormat="1" spans="1:9">
      <c r="A109" s="7">
        <v>107</v>
      </c>
      <c r="B109" s="7">
        <v>732</v>
      </c>
      <c r="C109" s="7" t="s">
        <v>136</v>
      </c>
      <c r="D109" s="7" t="s">
        <v>36</v>
      </c>
      <c r="E109" s="7" t="s">
        <v>37</v>
      </c>
      <c r="F109" s="8" t="s">
        <v>137</v>
      </c>
      <c r="G109" s="8">
        <f>VLOOKUP(B109,[1]门店各人员类型及实习分配!$B:$J,8,0)</f>
        <v>2</v>
      </c>
      <c r="H109" s="8">
        <v>10</v>
      </c>
      <c r="I109" s="8">
        <f t="shared" si="3"/>
        <v>120</v>
      </c>
    </row>
    <row r="110" s="1" customFormat="1" spans="1:9">
      <c r="A110" s="7">
        <v>108</v>
      </c>
      <c r="B110" s="7">
        <v>713</v>
      </c>
      <c r="C110" s="7" t="s">
        <v>138</v>
      </c>
      <c r="D110" s="7" t="s">
        <v>36</v>
      </c>
      <c r="E110" s="7" t="s">
        <v>37</v>
      </c>
      <c r="F110" s="8" t="s">
        <v>137</v>
      </c>
      <c r="G110" s="8">
        <f>VLOOKUP(B110,[1]门店各人员类型及实习分配!$B:$J,8,0)</f>
        <v>2</v>
      </c>
      <c r="H110" s="8">
        <v>10</v>
      </c>
      <c r="I110" s="8">
        <f t="shared" si="3"/>
        <v>120</v>
      </c>
    </row>
    <row r="111" s="1" customFormat="1" spans="1:9">
      <c r="A111" s="7">
        <v>109</v>
      </c>
      <c r="B111" s="7">
        <v>118951</v>
      </c>
      <c r="C111" s="7" t="s">
        <v>139</v>
      </c>
      <c r="D111" s="7" t="s">
        <v>15</v>
      </c>
      <c r="E111" s="7" t="s">
        <v>16</v>
      </c>
      <c r="F111" s="8" t="s">
        <v>137</v>
      </c>
      <c r="G111" s="8">
        <f>VLOOKUP(B111,[1]门店各人员类型及实习分配!$B:$J,8,0)</f>
        <v>2</v>
      </c>
      <c r="H111" s="8">
        <v>10</v>
      </c>
      <c r="I111" s="8">
        <f t="shared" si="3"/>
        <v>120</v>
      </c>
    </row>
    <row r="112" s="1" customFormat="1" spans="1:9">
      <c r="A112" s="7">
        <v>110</v>
      </c>
      <c r="B112" s="7">
        <v>104533</v>
      </c>
      <c r="C112" s="7" t="s">
        <v>140</v>
      </c>
      <c r="D112" s="7" t="s">
        <v>36</v>
      </c>
      <c r="E112" s="7" t="s">
        <v>37</v>
      </c>
      <c r="F112" s="8" t="s">
        <v>137</v>
      </c>
      <c r="G112" s="8">
        <f>VLOOKUP(B112,[1]门店各人员类型及实习分配!$B:$J,8,0)</f>
        <v>2</v>
      </c>
      <c r="H112" s="8">
        <v>10</v>
      </c>
      <c r="I112" s="8">
        <f t="shared" si="3"/>
        <v>120</v>
      </c>
    </row>
    <row r="113" s="1" customFormat="1" spans="1:9">
      <c r="A113" s="7">
        <v>111</v>
      </c>
      <c r="B113" s="7">
        <v>720</v>
      </c>
      <c r="C113" s="7" t="s">
        <v>141</v>
      </c>
      <c r="D113" s="7" t="s">
        <v>36</v>
      </c>
      <c r="E113" s="7" t="s">
        <v>37</v>
      </c>
      <c r="F113" s="8" t="s">
        <v>137</v>
      </c>
      <c r="G113" s="8">
        <f>VLOOKUP(B113,[1]门店各人员类型及实习分配!$B:$J,8,0)</f>
        <v>2</v>
      </c>
      <c r="H113" s="8">
        <v>10</v>
      </c>
      <c r="I113" s="8">
        <f t="shared" si="3"/>
        <v>120</v>
      </c>
    </row>
    <row r="114" s="1" customFormat="1" spans="1:9">
      <c r="A114" s="7">
        <v>112</v>
      </c>
      <c r="B114" s="7">
        <v>113025</v>
      </c>
      <c r="C114" s="7" t="s">
        <v>142</v>
      </c>
      <c r="D114" s="7" t="s">
        <v>15</v>
      </c>
      <c r="E114" s="7" t="s">
        <v>16</v>
      </c>
      <c r="F114" s="8" t="s">
        <v>137</v>
      </c>
      <c r="G114" s="8">
        <f>VLOOKUP(B114,[1]门店各人员类型及实习分配!$B:$J,8,0)</f>
        <v>2</v>
      </c>
      <c r="H114" s="8">
        <v>10</v>
      </c>
      <c r="I114" s="8">
        <f t="shared" si="3"/>
        <v>120</v>
      </c>
    </row>
    <row r="115" s="1" customFormat="1" spans="1:9">
      <c r="A115" s="7">
        <v>113</v>
      </c>
      <c r="B115" s="7">
        <v>104429</v>
      </c>
      <c r="C115" s="7" t="s">
        <v>143</v>
      </c>
      <c r="D115" s="7" t="s">
        <v>15</v>
      </c>
      <c r="E115" s="7" t="s">
        <v>16</v>
      </c>
      <c r="F115" s="8" t="s">
        <v>137</v>
      </c>
      <c r="G115" s="8">
        <f>VLOOKUP(B115,[1]门店各人员类型及实习分配!$B:$J,8,0)</f>
        <v>2</v>
      </c>
      <c r="H115" s="8">
        <v>10</v>
      </c>
      <c r="I115" s="8">
        <f t="shared" si="3"/>
        <v>120</v>
      </c>
    </row>
    <row r="116" s="1" customFormat="1" spans="1:9">
      <c r="A116" s="7">
        <v>114</v>
      </c>
      <c r="B116" s="7">
        <v>106485</v>
      </c>
      <c r="C116" s="7" t="s">
        <v>144</v>
      </c>
      <c r="D116" s="7" t="s">
        <v>11</v>
      </c>
      <c r="E116" s="7" t="s">
        <v>12</v>
      </c>
      <c r="F116" s="8" t="s">
        <v>137</v>
      </c>
      <c r="G116" s="8">
        <f>VLOOKUP(B116,[1]门店各人员类型及实习分配!$B:$J,8,0)</f>
        <v>2</v>
      </c>
      <c r="H116" s="8">
        <v>10</v>
      </c>
      <c r="I116" s="8">
        <f t="shared" si="3"/>
        <v>120</v>
      </c>
    </row>
    <row r="117" s="1" customFormat="1" spans="1:9">
      <c r="A117" s="7">
        <v>115</v>
      </c>
      <c r="B117" s="7">
        <v>102564</v>
      </c>
      <c r="C117" s="7" t="s">
        <v>145</v>
      </c>
      <c r="D117" s="7" t="s">
        <v>36</v>
      </c>
      <c r="E117" s="7" t="s">
        <v>37</v>
      </c>
      <c r="F117" s="8" t="s">
        <v>137</v>
      </c>
      <c r="G117" s="8">
        <f>VLOOKUP(B117,[1]门店各人员类型及实习分配!$B:$J,8,0)</f>
        <v>2</v>
      </c>
      <c r="H117" s="8">
        <v>10</v>
      </c>
      <c r="I117" s="8">
        <f t="shared" si="3"/>
        <v>120</v>
      </c>
    </row>
    <row r="118" s="1" customFormat="1" spans="1:9">
      <c r="A118" s="7">
        <v>116</v>
      </c>
      <c r="B118" s="7">
        <v>110378</v>
      </c>
      <c r="C118" s="7" t="s">
        <v>146</v>
      </c>
      <c r="D118" s="7" t="s">
        <v>36</v>
      </c>
      <c r="E118" s="7" t="s">
        <v>37</v>
      </c>
      <c r="F118" s="8" t="s">
        <v>137</v>
      </c>
      <c r="G118" s="8">
        <f>VLOOKUP(B118,[1]门店各人员类型及实习分配!$B:$J,8,0)</f>
        <v>2</v>
      </c>
      <c r="H118" s="8">
        <v>10</v>
      </c>
      <c r="I118" s="8">
        <f t="shared" si="3"/>
        <v>120</v>
      </c>
    </row>
    <row r="119" s="1" customFormat="1" spans="1:9">
      <c r="A119" s="7">
        <v>117</v>
      </c>
      <c r="B119" s="7">
        <v>355</v>
      </c>
      <c r="C119" s="7" t="s">
        <v>147</v>
      </c>
      <c r="D119" s="7" t="s">
        <v>40</v>
      </c>
      <c r="E119" s="7" t="s">
        <v>41</v>
      </c>
      <c r="F119" s="8" t="s">
        <v>137</v>
      </c>
      <c r="G119" s="8">
        <f>VLOOKUP(B119,[1]门店各人员类型及实习分配!$B:$J,8,0)</f>
        <v>3</v>
      </c>
      <c r="H119" s="8">
        <v>10</v>
      </c>
      <c r="I119" s="8">
        <f t="shared" si="3"/>
        <v>120</v>
      </c>
    </row>
    <row r="120" s="1" customFormat="1" spans="1:9">
      <c r="A120" s="7">
        <v>118</v>
      </c>
      <c r="B120" s="7">
        <v>733</v>
      </c>
      <c r="C120" s="7" t="s">
        <v>148</v>
      </c>
      <c r="D120" s="7" t="s">
        <v>26</v>
      </c>
      <c r="E120" s="7" t="s">
        <v>27</v>
      </c>
      <c r="F120" s="8" t="s">
        <v>137</v>
      </c>
      <c r="G120" s="8">
        <f>VLOOKUP(B120,[1]门店各人员类型及实习分配!$B:$J,8,0)</f>
        <v>2</v>
      </c>
      <c r="H120" s="8">
        <v>10</v>
      </c>
      <c r="I120" s="8">
        <f t="shared" si="3"/>
        <v>120</v>
      </c>
    </row>
    <row r="121" s="1" customFormat="1" spans="1:9">
      <c r="A121" s="7">
        <v>119</v>
      </c>
      <c r="B121" s="7">
        <v>119262</v>
      </c>
      <c r="C121" s="7" t="s">
        <v>149</v>
      </c>
      <c r="D121" s="7" t="s">
        <v>40</v>
      </c>
      <c r="E121" s="7" t="s">
        <v>41</v>
      </c>
      <c r="F121" s="8" t="s">
        <v>137</v>
      </c>
      <c r="G121" s="8">
        <f>VLOOKUP(B121,[1]门店各人员类型及实习分配!$B:$J,8,0)</f>
        <v>2</v>
      </c>
      <c r="H121" s="8">
        <v>10</v>
      </c>
      <c r="I121" s="8">
        <f t="shared" si="3"/>
        <v>120</v>
      </c>
    </row>
    <row r="122" s="1" customFormat="1" spans="1:9">
      <c r="A122" s="7">
        <v>120</v>
      </c>
      <c r="B122" s="7">
        <v>727</v>
      </c>
      <c r="C122" s="7" t="s">
        <v>150</v>
      </c>
      <c r="D122" s="7" t="s">
        <v>19</v>
      </c>
      <c r="E122" s="7" t="s">
        <v>20</v>
      </c>
      <c r="F122" s="8" t="s">
        <v>137</v>
      </c>
      <c r="G122" s="8">
        <f>VLOOKUP(B122,[1]门店各人员类型及实习分配!$B:$J,8,0)</f>
        <v>2</v>
      </c>
      <c r="H122" s="8">
        <v>10</v>
      </c>
      <c r="I122" s="8">
        <f t="shared" si="3"/>
        <v>120</v>
      </c>
    </row>
    <row r="123" s="1" customFormat="1" spans="1:9">
      <c r="A123" s="7">
        <v>121</v>
      </c>
      <c r="B123" s="7">
        <v>118151</v>
      </c>
      <c r="C123" s="7" t="s">
        <v>151</v>
      </c>
      <c r="D123" s="7" t="s">
        <v>19</v>
      </c>
      <c r="E123" s="7" t="s">
        <v>20</v>
      </c>
      <c r="F123" s="8" t="s">
        <v>137</v>
      </c>
      <c r="G123" s="8">
        <f>VLOOKUP(B123,[1]门店各人员类型及实习分配!$B:$J,8,0)</f>
        <v>3</v>
      </c>
      <c r="H123" s="8">
        <v>10</v>
      </c>
      <c r="I123" s="8">
        <f t="shared" si="3"/>
        <v>120</v>
      </c>
    </row>
    <row r="124" s="1" customFormat="1" spans="1:9">
      <c r="A124" s="7">
        <v>122</v>
      </c>
      <c r="B124" s="7">
        <v>102567</v>
      </c>
      <c r="C124" s="7" t="s">
        <v>152</v>
      </c>
      <c r="D124" s="7" t="s">
        <v>26</v>
      </c>
      <c r="E124" s="7" t="s">
        <v>27</v>
      </c>
      <c r="F124" s="8" t="s">
        <v>137</v>
      </c>
      <c r="G124" s="8">
        <f>VLOOKUP(B124,[1]门店各人员类型及实习分配!$B:$J,8,0)</f>
        <v>2</v>
      </c>
      <c r="H124" s="8">
        <v>10</v>
      </c>
      <c r="I124" s="8">
        <f t="shared" si="3"/>
        <v>120</v>
      </c>
    </row>
    <row r="125" s="1" customFormat="1" spans="1:9">
      <c r="A125" s="7">
        <v>123</v>
      </c>
      <c r="B125" s="7">
        <v>549</v>
      </c>
      <c r="C125" s="7" t="s">
        <v>153</v>
      </c>
      <c r="D125" s="7" t="s">
        <v>36</v>
      </c>
      <c r="E125" s="7" t="s">
        <v>37</v>
      </c>
      <c r="F125" s="8" t="s">
        <v>137</v>
      </c>
      <c r="G125" s="8">
        <f>VLOOKUP(B125,[1]门店各人员类型及实习分配!$B:$J,8,0)</f>
        <v>2</v>
      </c>
      <c r="H125" s="8">
        <v>10</v>
      </c>
      <c r="I125" s="8">
        <f t="shared" si="3"/>
        <v>120</v>
      </c>
    </row>
    <row r="126" s="1" customFormat="1" spans="1:9">
      <c r="A126" s="7">
        <v>124</v>
      </c>
      <c r="B126" s="7">
        <v>371</v>
      </c>
      <c r="C126" s="7" t="s">
        <v>154</v>
      </c>
      <c r="D126" s="7" t="s">
        <v>26</v>
      </c>
      <c r="E126" s="7" t="s">
        <v>27</v>
      </c>
      <c r="F126" s="8" t="s">
        <v>137</v>
      </c>
      <c r="G126" s="8">
        <f>VLOOKUP(B126,[1]门店各人员类型及实习分配!$B:$J,8,0)</f>
        <v>2</v>
      </c>
      <c r="H126" s="8">
        <v>10</v>
      </c>
      <c r="I126" s="8">
        <f t="shared" si="3"/>
        <v>120</v>
      </c>
    </row>
    <row r="127" s="1" customFormat="1" spans="1:9">
      <c r="A127" s="7">
        <v>125</v>
      </c>
      <c r="B127" s="7">
        <v>104430</v>
      </c>
      <c r="C127" s="7" t="s">
        <v>155</v>
      </c>
      <c r="D127" s="7" t="s">
        <v>15</v>
      </c>
      <c r="E127" s="7" t="s">
        <v>16</v>
      </c>
      <c r="F127" s="8" t="s">
        <v>137</v>
      </c>
      <c r="G127" s="8">
        <f>VLOOKUP(B127,[1]门店各人员类型及实习分配!$B:$J,8,0)</f>
        <v>3</v>
      </c>
      <c r="H127" s="8">
        <v>10</v>
      </c>
      <c r="I127" s="8">
        <f t="shared" si="3"/>
        <v>120</v>
      </c>
    </row>
    <row r="128" s="1" customFormat="1" spans="1:9">
      <c r="A128" s="7">
        <v>126</v>
      </c>
      <c r="B128" s="7">
        <v>351</v>
      </c>
      <c r="C128" s="7" t="s">
        <v>156</v>
      </c>
      <c r="D128" s="7" t="s">
        <v>36</v>
      </c>
      <c r="E128" s="7" t="s">
        <v>37</v>
      </c>
      <c r="F128" s="8" t="s">
        <v>137</v>
      </c>
      <c r="G128" s="8">
        <f>VLOOKUP(B128,[1]门店各人员类型及实习分配!$B:$J,8,0)</f>
        <v>2</v>
      </c>
      <c r="H128" s="8">
        <v>10</v>
      </c>
      <c r="I128" s="8">
        <f t="shared" si="3"/>
        <v>120</v>
      </c>
    </row>
    <row r="129" s="1" customFormat="1" spans="1:9">
      <c r="A129" s="7">
        <v>127</v>
      </c>
      <c r="B129" s="7">
        <v>104838</v>
      </c>
      <c r="C129" s="7" t="s">
        <v>157</v>
      </c>
      <c r="D129" s="7" t="s">
        <v>61</v>
      </c>
      <c r="E129" s="7" t="s">
        <v>62</v>
      </c>
      <c r="F129" s="8" t="s">
        <v>137</v>
      </c>
      <c r="G129" s="8">
        <f>VLOOKUP(B129,[1]门店各人员类型及实习分配!$B:$J,8,0)</f>
        <v>2</v>
      </c>
      <c r="H129" s="8">
        <v>10</v>
      </c>
      <c r="I129" s="8">
        <f t="shared" si="3"/>
        <v>120</v>
      </c>
    </row>
    <row r="130" s="1" customFormat="1" spans="1:9">
      <c r="A130" s="7">
        <v>128</v>
      </c>
      <c r="B130" s="7">
        <v>123007</v>
      </c>
      <c r="C130" s="7" t="s">
        <v>158</v>
      </c>
      <c r="D130" s="7" t="s">
        <v>36</v>
      </c>
      <c r="E130" s="7" t="s">
        <v>37</v>
      </c>
      <c r="F130" s="8" t="s">
        <v>137</v>
      </c>
      <c r="G130" s="8">
        <f>VLOOKUP(B130,[1]门店各人员类型及实习分配!$B:$J,8,0)</f>
        <v>2</v>
      </c>
      <c r="H130" s="8">
        <v>10</v>
      </c>
      <c r="I130" s="8">
        <f t="shared" si="3"/>
        <v>120</v>
      </c>
    </row>
    <row r="131" s="1" customFormat="1" spans="1:9">
      <c r="A131" s="7">
        <v>129</v>
      </c>
      <c r="B131" s="7">
        <v>143253</v>
      </c>
      <c r="C131" s="7" t="s">
        <v>159</v>
      </c>
      <c r="D131" s="7" t="s">
        <v>15</v>
      </c>
      <c r="E131" s="7" t="s">
        <v>16</v>
      </c>
      <c r="F131" s="8" t="s">
        <v>137</v>
      </c>
      <c r="G131" s="8">
        <f>VLOOKUP(B131,[1]门店各人员类型及实习分配!$B:$J,8,0)</f>
        <v>2</v>
      </c>
      <c r="H131" s="8">
        <v>10</v>
      </c>
      <c r="I131" s="8">
        <f t="shared" si="3"/>
        <v>120</v>
      </c>
    </row>
    <row r="132" s="1" customFormat="1" spans="1:9">
      <c r="A132" s="7">
        <v>130</v>
      </c>
      <c r="B132" s="7">
        <v>102479</v>
      </c>
      <c r="C132" s="7" t="s">
        <v>160</v>
      </c>
      <c r="D132" s="7" t="s">
        <v>40</v>
      </c>
      <c r="E132" s="7" t="s">
        <v>41</v>
      </c>
      <c r="F132" s="8" t="s">
        <v>137</v>
      </c>
      <c r="G132" s="8">
        <f>VLOOKUP(B132,[1]门店各人员类型及实习分配!$B:$J,8,0)</f>
        <v>2</v>
      </c>
      <c r="H132" s="8">
        <v>10</v>
      </c>
      <c r="I132" s="8">
        <f t="shared" ref="I132:I163" si="4">H132*12</f>
        <v>120</v>
      </c>
    </row>
    <row r="133" s="1" customFormat="1" spans="1:9">
      <c r="A133" s="7">
        <v>131</v>
      </c>
      <c r="B133" s="7">
        <v>117923</v>
      </c>
      <c r="C133" s="7" t="s">
        <v>161</v>
      </c>
      <c r="D133" s="7" t="s">
        <v>36</v>
      </c>
      <c r="E133" s="7" t="s">
        <v>37</v>
      </c>
      <c r="F133" s="8" t="s">
        <v>137</v>
      </c>
      <c r="G133" s="8">
        <f>VLOOKUP(B133,[1]门店各人员类型及实习分配!$B:$J,8,0)</f>
        <v>2</v>
      </c>
      <c r="H133" s="8">
        <v>10</v>
      </c>
      <c r="I133" s="8">
        <f t="shared" si="4"/>
        <v>120</v>
      </c>
    </row>
    <row r="134" s="1" customFormat="1" spans="1:9">
      <c r="A134" s="7">
        <v>132</v>
      </c>
      <c r="B134" s="7">
        <v>122686</v>
      </c>
      <c r="C134" s="7" t="s">
        <v>162</v>
      </c>
      <c r="D134" s="7" t="s">
        <v>36</v>
      </c>
      <c r="E134" s="7" t="s">
        <v>37</v>
      </c>
      <c r="F134" s="8" t="s">
        <v>137</v>
      </c>
      <c r="G134" s="8">
        <f>VLOOKUP(B134,[1]门店各人员类型及实习分配!$B:$J,8,0)</f>
        <v>2</v>
      </c>
      <c r="H134" s="8">
        <v>10</v>
      </c>
      <c r="I134" s="8">
        <f t="shared" si="4"/>
        <v>120</v>
      </c>
    </row>
    <row r="135" s="1" customFormat="1" spans="1:9">
      <c r="A135" s="7">
        <v>133</v>
      </c>
      <c r="B135" s="7">
        <v>56</v>
      </c>
      <c r="C135" s="7" t="s">
        <v>163</v>
      </c>
      <c r="D135" s="7" t="s">
        <v>61</v>
      </c>
      <c r="E135" s="7" t="s">
        <v>62</v>
      </c>
      <c r="F135" s="8" t="s">
        <v>137</v>
      </c>
      <c r="G135" s="8">
        <f>VLOOKUP(B135,[1]门店各人员类型及实习分配!$B:$J,8,0)</f>
        <v>2</v>
      </c>
      <c r="H135" s="8">
        <v>10</v>
      </c>
      <c r="I135" s="8">
        <f t="shared" si="4"/>
        <v>120</v>
      </c>
    </row>
    <row r="136" s="1" customFormat="1" spans="1:9">
      <c r="A136" s="7">
        <v>134</v>
      </c>
      <c r="B136" s="7">
        <v>117637</v>
      </c>
      <c r="C136" s="7" t="s">
        <v>164</v>
      </c>
      <c r="D136" s="7" t="s">
        <v>36</v>
      </c>
      <c r="E136" s="7" t="s">
        <v>37</v>
      </c>
      <c r="F136" s="8" t="s">
        <v>137</v>
      </c>
      <c r="G136" s="8">
        <f>VLOOKUP(B136,[1]门店各人员类型及实习分配!$B:$J,8,0)</f>
        <v>2</v>
      </c>
      <c r="H136" s="8">
        <v>10</v>
      </c>
      <c r="I136" s="8">
        <f t="shared" si="4"/>
        <v>120</v>
      </c>
    </row>
    <row r="137" s="1" customFormat="1" spans="1:9">
      <c r="A137" s="7">
        <v>135</v>
      </c>
      <c r="B137" s="7">
        <v>118758</v>
      </c>
      <c r="C137" s="7" t="s">
        <v>165</v>
      </c>
      <c r="D137" s="7" t="s">
        <v>40</v>
      </c>
      <c r="E137" s="7" t="s">
        <v>41</v>
      </c>
      <c r="F137" s="8" t="s">
        <v>137</v>
      </c>
      <c r="G137" s="8">
        <f>VLOOKUP(B137,[1]门店各人员类型及实习分配!$B:$J,8,0)</f>
        <v>2</v>
      </c>
      <c r="H137" s="8">
        <v>10</v>
      </c>
      <c r="I137" s="8">
        <f t="shared" si="4"/>
        <v>120</v>
      </c>
    </row>
    <row r="138" s="1" customFormat="1" spans="1:9">
      <c r="A138" s="7">
        <v>136</v>
      </c>
      <c r="B138" s="7">
        <v>115971</v>
      </c>
      <c r="C138" s="7" t="s">
        <v>166</v>
      </c>
      <c r="D138" s="7" t="s">
        <v>15</v>
      </c>
      <c r="E138" s="7" t="s">
        <v>16</v>
      </c>
      <c r="F138" s="8" t="s">
        <v>137</v>
      </c>
      <c r="G138" s="8">
        <f>VLOOKUP(B138,[1]门店各人员类型及实习分配!$B:$J,8,0)</f>
        <v>2</v>
      </c>
      <c r="H138" s="8">
        <v>10</v>
      </c>
      <c r="I138" s="8">
        <f t="shared" si="4"/>
        <v>120</v>
      </c>
    </row>
    <row r="139" s="1" customFormat="1" spans="1:9">
      <c r="A139" s="7">
        <v>137</v>
      </c>
      <c r="B139" s="7">
        <v>752</v>
      </c>
      <c r="C139" s="7" t="s">
        <v>167</v>
      </c>
      <c r="D139" s="7" t="s">
        <v>19</v>
      </c>
      <c r="E139" s="7" t="s">
        <v>20</v>
      </c>
      <c r="F139" s="8" t="s">
        <v>137</v>
      </c>
      <c r="G139" s="8">
        <f>VLOOKUP(B139,[1]门店各人员类型及实习分配!$B:$J,8,0)</f>
        <v>2</v>
      </c>
      <c r="H139" s="8">
        <v>10</v>
      </c>
      <c r="I139" s="8">
        <f t="shared" si="4"/>
        <v>120</v>
      </c>
    </row>
    <row r="140" s="1" customFormat="1" spans="1:9">
      <c r="A140" s="7">
        <v>138</v>
      </c>
      <c r="B140" s="7">
        <v>52</v>
      </c>
      <c r="C140" s="7" t="s">
        <v>168</v>
      </c>
      <c r="D140" s="7" t="s">
        <v>61</v>
      </c>
      <c r="E140" s="7" t="s">
        <v>62</v>
      </c>
      <c r="F140" s="8" t="s">
        <v>137</v>
      </c>
      <c r="G140" s="8">
        <f>VLOOKUP(B140,[1]门店各人员类型及实习分配!$B:$J,8,0)</f>
        <v>2</v>
      </c>
      <c r="H140" s="8">
        <v>10</v>
      </c>
      <c r="I140" s="8">
        <f t="shared" si="4"/>
        <v>120</v>
      </c>
    </row>
    <row r="141" s="1" customFormat="1" spans="1:9">
      <c r="A141" s="7">
        <v>139</v>
      </c>
      <c r="B141" s="7">
        <v>106568</v>
      </c>
      <c r="C141" s="7" t="s">
        <v>169</v>
      </c>
      <c r="D141" s="7" t="s">
        <v>15</v>
      </c>
      <c r="E141" s="7" t="s">
        <v>16</v>
      </c>
      <c r="F141" s="8" t="s">
        <v>137</v>
      </c>
      <c r="G141" s="8">
        <f>VLOOKUP(B141,[1]门店各人员类型及实习分配!$B:$J,8,0)</f>
        <v>1</v>
      </c>
      <c r="H141" s="8">
        <v>10</v>
      </c>
      <c r="I141" s="8">
        <f t="shared" si="4"/>
        <v>120</v>
      </c>
    </row>
    <row r="142" s="1" customFormat="1" spans="1:9">
      <c r="A142" s="7">
        <v>140</v>
      </c>
      <c r="B142" s="7">
        <v>128640</v>
      </c>
      <c r="C142" s="7" t="s">
        <v>170</v>
      </c>
      <c r="D142" s="7" t="s">
        <v>19</v>
      </c>
      <c r="E142" s="7" t="s">
        <v>20</v>
      </c>
      <c r="F142" s="8" t="s">
        <v>137</v>
      </c>
      <c r="G142" s="8">
        <f>VLOOKUP(B142,[1]门店各人员类型及实习分配!$B:$J,8,0)</f>
        <v>2</v>
      </c>
      <c r="H142" s="8">
        <v>10</v>
      </c>
      <c r="I142" s="8">
        <f t="shared" si="4"/>
        <v>120</v>
      </c>
    </row>
    <row r="143" s="1" customFormat="1" spans="1:9">
      <c r="A143" s="7">
        <v>141</v>
      </c>
      <c r="B143" s="7">
        <v>298747</v>
      </c>
      <c r="C143" s="7" t="s">
        <v>171</v>
      </c>
      <c r="D143" s="7" t="s">
        <v>19</v>
      </c>
      <c r="E143" s="7" t="s">
        <v>20</v>
      </c>
      <c r="F143" s="8" t="s">
        <v>137</v>
      </c>
      <c r="G143" s="8">
        <f>VLOOKUP(B143,[1]门店各人员类型及实习分配!$B:$J,8,0)</f>
        <v>2</v>
      </c>
      <c r="H143" s="8">
        <v>10</v>
      </c>
      <c r="I143" s="8">
        <f t="shared" si="4"/>
        <v>120</v>
      </c>
    </row>
    <row r="144" s="1" customFormat="1" spans="1:9">
      <c r="A144" s="7">
        <v>142</v>
      </c>
      <c r="B144" s="7">
        <v>302867</v>
      </c>
      <c r="C144" s="7" t="s">
        <v>172</v>
      </c>
      <c r="D144" s="7" t="s">
        <v>40</v>
      </c>
      <c r="E144" s="7" t="s">
        <v>41</v>
      </c>
      <c r="F144" s="8" t="s">
        <v>137</v>
      </c>
      <c r="G144" s="8">
        <f>VLOOKUP(B144,[1]门店各人员类型及实习分配!$B:$J,8,0)</f>
        <v>2</v>
      </c>
      <c r="H144" s="8">
        <v>10</v>
      </c>
      <c r="I144" s="8">
        <f t="shared" si="4"/>
        <v>120</v>
      </c>
    </row>
    <row r="145" s="1" customFormat="1" spans="1:9">
      <c r="A145" s="7">
        <v>143</v>
      </c>
      <c r="B145" s="7">
        <v>113298</v>
      </c>
      <c r="C145" s="7" t="s">
        <v>173</v>
      </c>
      <c r="D145" s="7" t="s">
        <v>15</v>
      </c>
      <c r="E145" s="7" t="s">
        <v>16</v>
      </c>
      <c r="F145" s="8" t="s">
        <v>137</v>
      </c>
      <c r="G145" s="8">
        <f>VLOOKUP(B145,[1]门店各人员类型及实习分配!$B:$J,8,0)</f>
        <v>1</v>
      </c>
      <c r="H145" s="8">
        <v>10</v>
      </c>
      <c r="I145" s="8">
        <f t="shared" si="4"/>
        <v>120</v>
      </c>
    </row>
    <row r="146" s="1" customFormat="1" spans="1:9">
      <c r="A146" s="7">
        <v>144</v>
      </c>
      <c r="B146" s="7">
        <v>116773</v>
      </c>
      <c r="C146" s="7" t="s">
        <v>174</v>
      </c>
      <c r="D146" s="7" t="s">
        <v>11</v>
      </c>
      <c r="E146" s="7" t="s">
        <v>12</v>
      </c>
      <c r="F146" s="8" t="s">
        <v>137</v>
      </c>
      <c r="G146" s="8">
        <f>VLOOKUP(B146,[1]门店各人员类型及实习分配!$B:$J,8,0)</f>
        <v>1</v>
      </c>
      <c r="H146" s="8">
        <v>10</v>
      </c>
      <c r="I146" s="8">
        <f t="shared" si="4"/>
        <v>120</v>
      </c>
    </row>
    <row r="147" s="1" customFormat="1" spans="1:9">
      <c r="A147" s="7">
        <v>145</v>
      </c>
      <c r="B147" s="7">
        <v>301263</v>
      </c>
      <c r="C147" s="7" t="s">
        <v>175</v>
      </c>
      <c r="D147" s="7" t="s">
        <v>15</v>
      </c>
      <c r="E147" s="7" t="s">
        <v>16</v>
      </c>
      <c r="F147" s="8" t="s">
        <v>137</v>
      </c>
      <c r="G147" s="8">
        <f>VLOOKUP(B147,[1]门店各人员类型及实习分配!$B:$J,8,0)</f>
        <v>2</v>
      </c>
      <c r="H147" s="8">
        <v>10</v>
      </c>
      <c r="I147" s="8">
        <f t="shared" si="4"/>
        <v>120</v>
      </c>
    </row>
    <row r="148" s="1" customFormat="1" spans="1:9">
      <c r="A148" s="7">
        <v>146</v>
      </c>
      <c r="B148" s="7">
        <v>339</v>
      </c>
      <c r="C148" s="7" t="s">
        <v>176</v>
      </c>
      <c r="D148" s="7" t="s">
        <v>19</v>
      </c>
      <c r="E148" s="7" t="s">
        <v>20</v>
      </c>
      <c r="F148" s="8" t="s">
        <v>137</v>
      </c>
      <c r="G148" s="8">
        <f>VLOOKUP(B148,[1]门店各人员类型及实习分配!$B:$J,8,0)</f>
        <v>1</v>
      </c>
      <c r="H148" s="8">
        <v>10</v>
      </c>
      <c r="I148" s="8">
        <f t="shared" si="4"/>
        <v>120</v>
      </c>
    </row>
    <row r="149" spans="1:16355">
      <c r="A149" s="7">
        <v>147</v>
      </c>
      <c r="B149" s="8">
        <v>111126</v>
      </c>
      <c r="C149" s="8" t="s">
        <v>177</v>
      </c>
      <c r="D149" s="8" t="s">
        <v>178</v>
      </c>
      <c r="E149" s="8" t="s">
        <v>179</v>
      </c>
      <c r="F149" s="8"/>
      <c r="G149" s="8"/>
      <c r="H149" s="8">
        <v>10</v>
      </c>
      <c r="I149" s="8">
        <f t="shared" si="4"/>
        <v>120</v>
      </c>
      <c r="XEA149" s="2"/>
    </row>
    <row r="150" spans="1:16355">
      <c r="A150" s="7">
        <v>148</v>
      </c>
      <c r="B150" s="8">
        <v>111124</v>
      </c>
      <c r="C150" s="8" t="s">
        <v>180</v>
      </c>
      <c r="D150" s="8" t="s">
        <v>178</v>
      </c>
      <c r="E150" s="8" t="s">
        <v>179</v>
      </c>
      <c r="F150" s="8"/>
      <c r="G150" s="8"/>
      <c r="H150" s="8">
        <v>10</v>
      </c>
      <c r="I150" s="8">
        <f t="shared" si="4"/>
        <v>120</v>
      </c>
      <c r="XEA150" s="2"/>
    </row>
    <row r="151" spans="1:16355">
      <c r="A151" s="7">
        <v>149</v>
      </c>
      <c r="B151" s="8">
        <v>111158</v>
      </c>
      <c r="C151" s="8" t="s">
        <v>181</v>
      </c>
      <c r="D151" s="8" t="s">
        <v>178</v>
      </c>
      <c r="E151" s="8" t="s">
        <v>179</v>
      </c>
      <c r="F151" s="8"/>
      <c r="G151" s="8"/>
      <c r="H151" s="8">
        <v>10</v>
      </c>
      <c r="I151" s="8">
        <f t="shared" si="4"/>
        <v>120</v>
      </c>
      <c r="XEA151" s="2"/>
    </row>
    <row r="152" spans="1:16355">
      <c r="A152" s="7">
        <v>150</v>
      </c>
      <c r="B152" s="8">
        <v>110599</v>
      </c>
      <c r="C152" s="8" t="s">
        <v>182</v>
      </c>
      <c r="D152" s="8" t="s">
        <v>178</v>
      </c>
      <c r="E152" s="8" t="s">
        <v>179</v>
      </c>
      <c r="F152" s="8"/>
      <c r="G152" s="8"/>
      <c r="H152" s="8">
        <v>10</v>
      </c>
      <c r="I152" s="8">
        <f t="shared" si="4"/>
        <v>120</v>
      </c>
      <c r="XEA152" s="2"/>
    </row>
    <row r="153" spans="1:16355">
      <c r="A153" s="7">
        <v>151</v>
      </c>
      <c r="B153" s="8">
        <v>111121</v>
      </c>
      <c r="C153" s="8" t="s">
        <v>183</v>
      </c>
      <c r="D153" s="8" t="s">
        <v>178</v>
      </c>
      <c r="E153" s="8" t="s">
        <v>179</v>
      </c>
      <c r="F153" s="8"/>
      <c r="G153" s="8"/>
      <c r="H153" s="8">
        <v>10</v>
      </c>
      <c r="I153" s="8">
        <f t="shared" si="4"/>
        <v>120</v>
      </c>
      <c r="XEA153" s="2"/>
    </row>
    <row r="154" spans="1:16355">
      <c r="A154" s="7">
        <v>152</v>
      </c>
      <c r="B154" s="8">
        <v>111119</v>
      </c>
      <c r="C154" s="8" t="s">
        <v>184</v>
      </c>
      <c r="D154" s="8" t="s">
        <v>178</v>
      </c>
      <c r="E154" s="8" t="s">
        <v>179</v>
      </c>
      <c r="F154" s="8"/>
      <c r="G154" s="8"/>
      <c r="H154" s="8">
        <v>10</v>
      </c>
      <c r="I154" s="8">
        <f t="shared" si="4"/>
        <v>120</v>
      </c>
      <c r="XEA154" s="2"/>
    </row>
    <row r="155" spans="1:9">
      <c r="A155" s="7">
        <v>153</v>
      </c>
      <c r="B155" s="11">
        <v>134498</v>
      </c>
      <c r="C155" s="12" t="s">
        <v>185</v>
      </c>
      <c r="D155" s="8" t="s">
        <v>186</v>
      </c>
      <c r="E155" s="8" t="s">
        <v>187</v>
      </c>
      <c r="F155" s="8"/>
      <c r="G155" s="8"/>
      <c r="H155" s="8">
        <v>10</v>
      </c>
      <c r="I155" s="8">
        <f t="shared" si="4"/>
        <v>120</v>
      </c>
    </row>
    <row r="156" spans="1:9">
      <c r="A156" s="7">
        <v>154</v>
      </c>
      <c r="B156" s="11">
        <v>134495</v>
      </c>
      <c r="C156" s="12" t="s">
        <v>188</v>
      </c>
      <c r="D156" s="8" t="s">
        <v>186</v>
      </c>
      <c r="E156" s="8" t="s">
        <v>187</v>
      </c>
      <c r="F156" s="8"/>
      <c r="G156" s="8"/>
      <c r="H156" s="8">
        <v>10</v>
      </c>
      <c r="I156" s="8">
        <f t="shared" si="4"/>
        <v>120</v>
      </c>
    </row>
    <row r="157" spans="1:9">
      <c r="A157" s="7">
        <v>155</v>
      </c>
      <c r="B157" s="11">
        <v>134497</v>
      </c>
      <c r="C157" s="12" t="s">
        <v>189</v>
      </c>
      <c r="D157" s="8" t="s">
        <v>186</v>
      </c>
      <c r="E157" s="8" t="s">
        <v>187</v>
      </c>
      <c r="F157" s="8"/>
      <c r="G157" s="8"/>
      <c r="H157" s="8">
        <v>10</v>
      </c>
      <c r="I157" s="8">
        <f t="shared" si="4"/>
        <v>120</v>
      </c>
    </row>
    <row r="158" spans="1:9">
      <c r="A158" s="7">
        <v>156</v>
      </c>
      <c r="B158" s="11">
        <v>129615</v>
      </c>
      <c r="C158" s="12" t="s">
        <v>190</v>
      </c>
      <c r="D158" s="8" t="s">
        <v>186</v>
      </c>
      <c r="E158" s="8" t="s">
        <v>187</v>
      </c>
      <c r="F158" s="8"/>
      <c r="G158" s="8"/>
      <c r="H158" s="8">
        <v>10</v>
      </c>
      <c r="I158" s="8">
        <f t="shared" si="4"/>
        <v>120</v>
      </c>
    </row>
    <row r="159" spans="1:9">
      <c r="A159" s="7">
        <v>157</v>
      </c>
      <c r="B159" s="13">
        <v>134505</v>
      </c>
      <c r="C159" s="12" t="s">
        <v>191</v>
      </c>
      <c r="D159" s="8" t="s">
        <v>186</v>
      </c>
      <c r="E159" s="8" t="s">
        <v>187</v>
      </c>
      <c r="F159" s="8"/>
      <c r="G159" s="8"/>
      <c r="H159" s="8">
        <v>10</v>
      </c>
      <c r="I159" s="8">
        <f t="shared" si="4"/>
        <v>120</v>
      </c>
    </row>
    <row r="160" spans="1:9">
      <c r="A160" s="7">
        <v>158</v>
      </c>
      <c r="B160" s="11">
        <v>134502</v>
      </c>
      <c r="C160" s="12" t="s">
        <v>192</v>
      </c>
      <c r="D160" s="8" t="s">
        <v>186</v>
      </c>
      <c r="E160" s="8" t="s">
        <v>187</v>
      </c>
      <c r="F160" s="8"/>
      <c r="G160" s="8"/>
      <c r="H160" s="8">
        <v>10</v>
      </c>
      <c r="I160" s="8">
        <f t="shared" si="4"/>
        <v>120</v>
      </c>
    </row>
    <row r="161" spans="1:9">
      <c r="A161" s="7">
        <v>159</v>
      </c>
      <c r="B161" s="11">
        <v>134503</v>
      </c>
      <c r="C161" s="12" t="s">
        <v>193</v>
      </c>
      <c r="D161" s="8" t="s">
        <v>186</v>
      </c>
      <c r="E161" s="8" t="s">
        <v>187</v>
      </c>
      <c r="F161" s="8"/>
      <c r="G161" s="8"/>
      <c r="H161" s="8">
        <v>10</v>
      </c>
      <c r="I161" s="8">
        <f t="shared" si="4"/>
        <v>120</v>
      </c>
    </row>
    <row r="162" spans="1:9">
      <c r="A162" s="7">
        <v>160</v>
      </c>
      <c r="B162" s="11">
        <v>134507</v>
      </c>
      <c r="C162" s="12" t="s">
        <v>194</v>
      </c>
      <c r="D162" s="8" t="s">
        <v>186</v>
      </c>
      <c r="E162" s="8" t="s">
        <v>187</v>
      </c>
      <c r="F162" s="8"/>
      <c r="G162" s="8"/>
      <c r="H162" s="8">
        <v>10</v>
      </c>
      <c r="I162" s="8">
        <f t="shared" si="4"/>
        <v>120</v>
      </c>
    </row>
    <row r="163" spans="1:9">
      <c r="A163" s="7">
        <v>161</v>
      </c>
      <c r="B163" s="11">
        <v>134499</v>
      </c>
      <c r="C163" s="12" t="s">
        <v>195</v>
      </c>
      <c r="D163" s="8" t="s">
        <v>186</v>
      </c>
      <c r="E163" s="8" t="s">
        <v>187</v>
      </c>
      <c r="F163" s="8"/>
      <c r="G163" s="8"/>
      <c r="H163" s="8">
        <v>10</v>
      </c>
      <c r="I163" s="8">
        <f t="shared" si="4"/>
        <v>120</v>
      </c>
    </row>
    <row r="164" spans="1:9">
      <c r="A164" s="7">
        <v>162</v>
      </c>
      <c r="B164" s="11">
        <v>134496</v>
      </c>
      <c r="C164" s="12" t="s">
        <v>196</v>
      </c>
      <c r="D164" s="8" t="s">
        <v>186</v>
      </c>
      <c r="E164" s="8" t="s">
        <v>187</v>
      </c>
      <c r="F164" s="8"/>
      <c r="G164" s="8"/>
      <c r="H164" s="8">
        <v>10</v>
      </c>
      <c r="I164" s="8">
        <f>H164*12</f>
        <v>120</v>
      </c>
    </row>
    <row r="165" spans="1:9">
      <c r="A165" s="7">
        <v>163</v>
      </c>
      <c r="B165" s="11">
        <v>126921</v>
      </c>
      <c r="C165" s="12" t="s">
        <v>197</v>
      </c>
      <c r="D165" s="8" t="s">
        <v>198</v>
      </c>
      <c r="E165" s="8" t="s">
        <v>199</v>
      </c>
      <c r="F165" s="8"/>
      <c r="G165" s="8"/>
      <c r="H165" s="8">
        <v>10</v>
      </c>
      <c r="I165" s="8">
        <f>H165*12</f>
        <v>120</v>
      </c>
    </row>
    <row r="166" spans="1:9">
      <c r="A166" s="7">
        <v>164</v>
      </c>
      <c r="B166" s="11">
        <v>126923</v>
      </c>
      <c r="C166" s="12" t="s">
        <v>200</v>
      </c>
      <c r="D166" s="8" t="s">
        <v>198</v>
      </c>
      <c r="E166" s="8" t="s">
        <v>199</v>
      </c>
      <c r="F166" s="8"/>
      <c r="G166" s="8"/>
      <c r="H166" s="8">
        <v>10</v>
      </c>
      <c r="I166" s="8">
        <f>H166*12</f>
        <v>120</v>
      </c>
    </row>
    <row r="167" spans="1:9">
      <c r="A167" s="7">
        <v>165</v>
      </c>
      <c r="B167" s="11">
        <v>126920</v>
      </c>
      <c r="C167" s="12" t="s">
        <v>201</v>
      </c>
      <c r="D167" s="8" t="s">
        <v>198</v>
      </c>
      <c r="E167" s="8" t="s">
        <v>199</v>
      </c>
      <c r="F167" s="8"/>
      <c r="G167" s="8"/>
      <c r="H167" s="8">
        <v>10</v>
      </c>
      <c r="I167" s="8">
        <f>H167*12</f>
        <v>120</v>
      </c>
    </row>
    <row r="168" spans="1:9">
      <c r="A168" s="7">
        <v>166</v>
      </c>
      <c r="B168" s="11">
        <v>126924</v>
      </c>
      <c r="C168" s="12" t="s">
        <v>202</v>
      </c>
      <c r="D168" s="8" t="s">
        <v>198</v>
      </c>
      <c r="E168" s="8" t="s">
        <v>199</v>
      </c>
      <c r="F168" s="8"/>
      <c r="G168" s="8"/>
      <c r="H168" s="8">
        <v>10</v>
      </c>
      <c r="I168" s="8">
        <f>H168*12</f>
        <v>120</v>
      </c>
    </row>
    <row r="169" spans="1:9">
      <c r="A169" s="7">
        <v>167</v>
      </c>
      <c r="B169" s="11">
        <v>126925</v>
      </c>
      <c r="C169" s="12" t="s">
        <v>203</v>
      </c>
      <c r="D169" s="8" t="s">
        <v>198</v>
      </c>
      <c r="E169" s="8" t="s">
        <v>199</v>
      </c>
      <c r="F169" s="8"/>
      <c r="G169" s="8"/>
      <c r="H169" s="8">
        <v>10</v>
      </c>
      <c r="I169" s="8">
        <f>H169*12</f>
        <v>120</v>
      </c>
    </row>
    <row r="170" spans="1:9">
      <c r="A170" s="7">
        <v>168</v>
      </c>
      <c r="B170" s="11">
        <v>126918</v>
      </c>
      <c r="C170" s="12" t="s">
        <v>204</v>
      </c>
      <c r="D170" s="8" t="s">
        <v>198</v>
      </c>
      <c r="E170" s="8" t="s">
        <v>199</v>
      </c>
      <c r="F170" s="8"/>
      <c r="G170" s="8"/>
      <c r="H170" s="8">
        <v>10</v>
      </c>
      <c r="I170" s="8">
        <f>H170*12</f>
        <v>120</v>
      </c>
    </row>
    <row r="171" spans="1:9">
      <c r="A171" s="7">
        <v>169</v>
      </c>
      <c r="B171" s="11">
        <v>126926</v>
      </c>
      <c r="C171" s="12" t="s">
        <v>205</v>
      </c>
      <c r="D171" s="8" t="s">
        <v>198</v>
      </c>
      <c r="E171" s="8" t="s">
        <v>199</v>
      </c>
      <c r="F171" s="8"/>
      <c r="G171" s="8"/>
      <c r="H171" s="8">
        <v>10</v>
      </c>
      <c r="I171" s="8">
        <f>H171*12</f>
        <v>120</v>
      </c>
    </row>
    <row r="172" spans="1:9">
      <c r="A172" s="8"/>
      <c r="B172" s="8"/>
      <c r="C172" s="8"/>
      <c r="D172" s="8"/>
      <c r="E172" s="8"/>
      <c r="F172" s="8"/>
      <c r="G172" s="8"/>
      <c r="H172" s="8">
        <f>SUM(H3:H171)</f>
        <v>2230</v>
      </c>
      <c r="I172" s="8">
        <f>H172*12</f>
        <v>26760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2024-06-28T13:39:06Z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339337A0AAC44D5FB5A43760223B2771_12</vt:lpwstr>
  </property>
</Properties>
</file>