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<sst xmlns="http://schemas.openxmlformats.org/spreadsheetml/2006/main" count="97" uniqueCount="63">
  <si>
    <t>价格调整申请表</t>
  </si>
  <si>
    <t>申请部门：商品部                              申请人：陈露</t>
  </si>
  <si>
    <t>申报日期：2024年5月21日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</si>
  <si>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</si>
  <si>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</si>
  <si>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</si>
  <si>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</si>
  <si>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</si>
  <si>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</si>
  <si>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</si>
  <si>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</si>
  <si>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</si>
  <si>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</si>
  <si>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</si>
  <si>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</si>
  <si>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</si>
  <si>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</si>
  <si>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</si>
  <si>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</si>
  <si>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</si>
  <si>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</si>
  <si>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</si>
  <si>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血府逐瘀片</t>
  </si>
  <si>
    <t>0.4gx60片</t>
  </si>
  <si>
    <t>潍坊中狮制药有限公司</t>
  </si>
  <si>
    <t>盒</t>
  </si>
  <si>
    <t>取消会员价</t>
  </si>
  <si>
    <t>市场反馈</t>
  </si>
  <si>
    <t>2024.5.27</t>
  </si>
  <si>
    <t>所有门店</t>
  </si>
  <si>
    <t>玫瑰花口服液</t>
  </si>
  <si>
    <t>10mlx10支</t>
  </si>
  <si>
    <t>喀什昆仑维吾尔药业有限公司(原喀什昆仑维吾尔药业股份有限公司)</t>
  </si>
  <si>
    <t>厂家降价</t>
  </si>
  <si>
    <t>复方枣仁胶囊(希尔安宁)</t>
  </si>
  <si>
    <t>0.4gx12粒</t>
  </si>
  <si>
    <t>重庆希尔安药业有限公司</t>
  </si>
  <si>
    <t>供货价上涨</t>
  </si>
  <si>
    <t>通心络胶囊</t>
  </si>
  <si>
    <t>0.26gx90粒</t>
  </si>
  <si>
    <t>石家庄以岭药业股份有限公司</t>
  </si>
  <si>
    <t>地屈孕酮片</t>
  </si>
  <si>
    <t>10mgx20片</t>
  </si>
  <si>
    <t>荷兰Abbott Biologicals B.V</t>
  </si>
  <si>
    <t>百乐眠胶囊</t>
  </si>
  <si>
    <t>0.27gx56粒</t>
  </si>
  <si>
    <t>江苏扬子江药业集团有限公司</t>
  </si>
  <si>
    <t>高锰酸钾外用片</t>
  </si>
  <si>
    <t>0.1gx24片</t>
  </si>
  <si>
    <t>济南康福生制药有限公司</t>
  </si>
  <si>
    <t>毛利不足</t>
  </si>
  <si>
    <t>玄麦甘桔颗粒</t>
  </si>
  <si>
    <t>10gx20袋</t>
  </si>
  <si>
    <t>太极集团重庆桐君阁药厂有限公司</t>
  </si>
  <si>
    <t>袋</t>
  </si>
  <si>
    <t>供货价上涨，厂家维价</t>
  </si>
  <si>
    <t>板蓝根颗粒</t>
  </si>
  <si>
    <t>槐角丸</t>
  </si>
  <si>
    <t>6gx10袋(水蜜丸)</t>
  </si>
  <si>
    <r>
      <rPr>
        <b/>
        <sz val="10"/>
        <color rgb="FF000000"/>
        <rFont val="宋体"/>
        <charset val="134"/>
      </rPr>
      <t>备注：以上品种将在</t>
    </r>
    <r>
      <rPr>
        <b/>
        <sz val="10"/>
        <color rgb="FFFF0000"/>
        <rFont val="宋体"/>
        <charset val="134"/>
      </rPr>
      <t>下周一（5月27日）执行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</si>
  <si>
    <t>董事长：</t>
  </si>
  <si>
    <t>总经理：</t>
  </si>
  <si>
    <t>制表时间：2024年5月21日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</si>
</sst>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宋体"/>
      <charset val="134"/>
    </font>
    <font>
      <sz val="11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7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177" fontId="5" fillId="0" borderId="1" xfId="0" applyNumberFormat="1" applyFont="1" applyBorder="1" applyAlignment="1" applyProtection="1">
      <alignment horizontal="center" vertical="center" wrapText="1"/>
    </xf>
    <xf numFmtId="177" fontId="5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77" fontId="7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7" fontId="11" fillId="0" borderId="1" xfId="0" applyNumberFormat="1" applyFont="1" applyBorder="1" applyAlignment="1" applyProtection="1">
      <alignment horizontal="center" vertical="center"/>
    </xf>
    <xf numFmtId="178" fontId="5" fillId="0" borderId="1" xfId="0" applyNumberFormat="1" applyFont="1" applyBorder="1" applyAlignment="1" applyProtection="1">
      <alignment horizontal="center" vertical="center" wrapText="1"/>
    </xf>
    <xf numFmtId="178" fontId="5" fillId="0" borderId="1" xfId="0" applyNumberFormat="1" applyFont="1" applyBorder="1" applyAlignment="1" applyProtection="1">
      <alignment horizontal="center" vertical="center"/>
    </xf>
    <xf numFmtId="176" fontId="12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0" fontId="5" fillId="0" borderId="1" xfId="0" applyNumberFormat="1" applyFont="1" applyBorder="1" applyAlignment="1" applyProtection="1">
      <alignment horizontal="center" vertical="center" wrapText="1"/>
    </xf>
    <xf numFmtId="10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10" fontId="6" fillId="0" borderId="1" xfId="0" applyNumberFormat="1" applyFont="1" applyBorder="1" applyAlignment="1" applyProtection="1">
      <alignment horizontal="center" vertical="center"/>
    </xf>
    <xf numFmtId="10" fontId="15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76" fontId="11" fillId="0" borderId="2" xfId="0" applyNumberFormat="1" applyFont="1" applyBorder="1" applyAlignment="1" applyProtection="1">
      <alignment horizontal="center" vertical="center" wrapText="1"/>
    </xf>
    <xf numFmtId="10" fontId="3" fillId="0" borderId="2" xfId="0" applyNumberFormat="1" applyFont="1" applyBorder="1" applyAlignment="1" applyProtection="1">
      <alignment horizontal="center" vertical="center"/>
    </xf>
    <xf numFmtId="10" fontId="17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176" fontId="19" fillId="0" borderId="1" xfId="0" applyNumberFormat="1" applyFont="1" applyBorder="1" applyAlignment="1" applyProtection="1">
      <alignment horizontal="center" vertical="center"/>
    </xf>
    <xf numFmtId="10" fontId="19" fillId="0" borderId="1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31" fontId="1" fillId="0" borderId="2" xfId="0" applyNumberFormat="1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5"/>
  <sheetViews>
    <sheetView tabSelected="1" workbookViewId="0">
      <selection activeCell="O18" sqref="O18"/>
    </sheetView>
  </sheetViews>
  <sheetFormatPr defaultColWidth="9" defaultRowHeight="13.5" customHeight="1"/>
  <cols>
    <col min="1" max="1" width="3.33333333333333" style="1" customWidth="1"/>
    <col min="3" max="3" width="24.0416666666667" style="1" customWidth="1"/>
    <col min="4" max="4" width="17.625" customWidth="1"/>
    <col min="5" max="5" width="30.125" customWidth="1"/>
    <col min="6" max="6" width="5.25" customWidth="1"/>
    <col min="16" max="16" width="9.16666666666667" style="1"/>
    <col min="17" max="17" width="25.125" customWidth="1"/>
    <col min="18" max="18" width="15.625" customWidth="1"/>
    <col min="19" max="19" width="14.5" customWidth="1"/>
  </cols>
  <sheetData>
    <row r="1" ht="27" customHeight="1" spans="1:19">
      <c r="A1" s="2" t="s">
        <v>0</v>
      </c>
      <c r="B1" s="2"/>
      <c r="C1" s="2"/>
      <c r="D1" s="2"/>
      <c r="E1" s="2"/>
      <c r="F1" s="2"/>
      <c r="G1" s="2"/>
      <c r="H1" s="3"/>
      <c r="I1" s="22"/>
      <c r="J1" s="2"/>
      <c r="K1" s="2"/>
      <c r="L1" s="23"/>
      <c r="M1" s="24"/>
      <c r="N1" s="2"/>
      <c r="O1" s="25"/>
      <c r="P1" s="2"/>
      <c r="Q1" s="2"/>
      <c r="R1" s="2"/>
      <c r="S1" s="2"/>
    </row>
    <row r="2" ht="20" customHeight="1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26" t="s">
        <v>2</v>
      </c>
      <c r="M2" s="4"/>
      <c r="N2" s="4"/>
      <c r="O2" s="27"/>
      <c r="P2" s="19"/>
      <c r="Q2" s="19"/>
      <c r="R2" s="19"/>
      <c r="S2" s="19"/>
    </row>
    <row r="3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1" t="s">
        <v>15</v>
      </c>
      <c r="N3" s="32" t="s">
        <v>16</v>
      </c>
      <c r="O3" s="33" t="s">
        <v>17</v>
      </c>
      <c r="P3" s="9" t="s">
        <v>18</v>
      </c>
      <c r="Q3" s="8" t="s">
        <v>19</v>
      </c>
      <c r="R3" s="9" t="s">
        <v>20</v>
      </c>
      <c r="S3" s="9" t="s">
        <v>21</v>
      </c>
    </row>
    <row r="4" ht="28.25" customHeight="1" spans="1:19">
      <c r="A4" s="11">
        <v>1</v>
      </c>
      <c r="B4" s="12">
        <v>152515</v>
      </c>
      <c r="C4" s="12" t="s">
        <v>22</v>
      </c>
      <c r="D4" s="12" t="s">
        <v>23</v>
      </c>
      <c r="E4" s="12" t="s">
        <v>24</v>
      </c>
      <c r="F4" s="12" t="s">
        <v>25</v>
      </c>
      <c r="G4" s="12">
        <v>18.18</v>
      </c>
      <c r="H4" s="12">
        <v>18.18</v>
      </c>
      <c r="I4" s="12">
        <v>50</v>
      </c>
      <c r="J4" s="12">
        <v>47.8</v>
      </c>
      <c r="K4" s="12"/>
      <c r="L4" s="34">
        <v>36.5</v>
      </c>
      <c r="M4" s="35" t="s">
        <v>26</v>
      </c>
      <c r="N4" s="36">
        <f>(I4-G4)/I4</f>
        <v>0.6364</v>
      </c>
      <c r="O4" s="37">
        <f>(L4-H4)/L4</f>
        <v>0.501917808219178</v>
      </c>
      <c r="P4" s="38">
        <f>L4-I4</f>
        <v>-13.5</v>
      </c>
      <c r="Q4" s="12" t="s">
        <v>27</v>
      </c>
      <c r="R4" s="47" t="s">
        <v>28</v>
      </c>
      <c r="S4" s="48" t="s">
        <v>29</v>
      </c>
    </row>
    <row r="5" ht="28.25" customHeight="1" spans="1:19">
      <c r="A5" s="11">
        <v>2</v>
      </c>
      <c r="B5" s="12">
        <v>2506128</v>
      </c>
      <c r="C5" s="12" t="s">
        <v>30</v>
      </c>
      <c r="D5" s="12" t="s">
        <v>31</v>
      </c>
      <c r="E5" s="13" t="s">
        <v>32</v>
      </c>
      <c r="F5" s="12" t="s">
        <v>25</v>
      </c>
      <c r="G5" s="12">
        <v>43.53</v>
      </c>
      <c r="H5" s="12">
        <v>32.67</v>
      </c>
      <c r="I5" s="12">
        <v>139</v>
      </c>
      <c r="J5" s="12"/>
      <c r="K5" s="12"/>
      <c r="L5" s="34">
        <v>98</v>
      </c>
      <c r="M5" s="35"/>
      <c r="N5" s="36">
        <f>(I5-G5)/I5</f>
        <v>0.686834532374101</v>
      </c>
      <c r="O5" s="37">
        <f>(L5-H5)/L5</f>
        <v>0.666632653061224</v>
      </c>
      <c r="P5" s="38">
        <f>L5-I5</f>
        <v>-41</v>
      </c>
      <c r="Q5" s="12" t="s">
        <v>33</v>
      </c>
      <c r="R5" s="47" t="s">
        <v>28</v>
      </c>
      <c r="S5" s="48" t="s">
        <v>29</v>
      </c>
    </row>
    <row r="6" ht="28.25" customHeight="1" spans="1:19">
      <c r="A6" s="11">
        <v>3</v>
      </c>
      <c r="B6" s="12">
        <v>2317</v>
      </c>
      <c r="C6" s="12" t="s">
        <v>34</v>
      </c>
      <c r="D6" s="12" t="s">
        <v>35</v>
      </c>
      <c r="E6" s="12" t="s">
        <v>36</v>
      </c>
      <c r="F6" s="12" t="s">
        <v>25</v>
      </c>
      <c r="G6" s="12">
        <v>70.2</v>
      </c>
      <c r="H6" s="12">
        <v>80.8</v>
      </c>
      <c r="I6" s="12">
        <v>79.8</v>
      </c>
      <c r="J6" s="12"/>
      <c r="K6" s="12"/>
      <c r="L6" s="34">
        <v>88</v>
      </c>
      <c r="M6" s="38"/>
      <c r="N6" s="36">
        <f t="shared" ref="N6:N15" si="0">(I6-G6)/I6</f>
        <v>0.120300751879699</v>
      </c>
      <c r="O6" s="37">
        <f t="shared" ref="O6:O15" si="1">(L6-H6)/L6</f>
        <v>0.0818181818181818</v>
      </c>
      <c r="P6" s="38">
        <f t="shared" ref="P6:P15" si="2">L6-I6</f>
        <v>8.2</v>
      </c>
      <c r="Q6" s="12" t="s">
        <v>37</v>
      </c>
      <c r="R6" s="47" t="s">
        <v>28</v>
      </c>
      <c r="S6" s="48" t="s">
        <v>29</v>
      </c>
    </row>
    <row r="7" ht="28.25" customHeight="1" spans="1:19">
      <c r="A7" s="11">
        <v>4</v>
      </c>
      <c r="B7" s="12">
        <v>132561</v>
      </c>
      <c r="C7" s="12" t="s">
        <v>38</v>
      </c>
      <c r="D7" s="12" t="s">
        <v>39</v>
      </c>
      <c r="E7" s="12" t="s">
        <v>40</v>
      </c>
      <c r="F7" s="12" t="s">
        <v>25</v>
      </c>
      <c r="G7" s="12">
        <v>78.35</v>
      </c>
      <c r="H7" s="12">
        <v>80.7</v>
      </c>
      <c r="I7" s="12">
        <v>80</v>
      </c>
      <c r="J7" s="12"/>
      <c r="K7" s="12"/>
      <c r="L7" s="34">
        <v>85</v>
      </c>
      <c r="M7" s="38"/>
      <c r="N7" s="36">
        <f t="shared" si="0"/>
        <v>0.0206250000000001</v>
      </c>
      <c r="O7" s="37">
        <f t="shared" si="1"/>
        <v>0.0505882352941176</v>
      </c>
      <c r="P7" s="38">
        <f t="shared" si="2"/>
        <v>5</v>
      </c>
      <c r="Q7" s="12" t="s">
        <v>37</v>
      </c>
      <c r="R7" s="47" t="s">
        <v>28</v>
      </c>
      <c r="S7" s="48" t="s">
        <v>29</v>
      </c>
    </row>
    <row r="8" ht="28.25" customHeight="1" spans="1:19">
      <c r="A8" s="11">
        <v>5</v>
      </c>
      <c r="B8" s="12">
        <v>105786</v>
      </c>
      <c r="C8" s="12" t="s">
        <v>41</v>
      </c>
      <c r="D8" s="12" t="s">
        <v>42</v>
      </c>
      <c r="E8" s="12" t="s">
        <v>43</v>
      </c>
      <c r="F8" s="12" t="s">
        <v>25</v>
      </c>
      <c r="G8" s="12">
        <v>159.58</v>
      </c>
      <c r="H8" s="12">
        <v>170</v>
      </c>
      <c r="I8" s="12">
        <v>178</v>
      </c>
      <c r="J8" s="12"/>
      <c r="K8" s="12"/>
      <c r="L8" s="34">
        <v>186</v>
      </c>
      <c r="M8" s="35"/>
      <c r="N8" s="36">
        <v>0.1035</v>
      </c>
      <c r="O8" s="37">
        <f t="shared" si="1"/>
        <v>0.0860215053763441</v>
      </c>
      <c r="P8" s="38">
        <v>8</v>
      </c>
      <c r="Q8" s="12" t="s">
        <v>37</v>
      </c>
      <c r="R8" s="49" t="s">
        <v>28</v>
      </c>
      <c r="S8" s="48" t="s">
        <v>29</v>
      </c>
    </row>
    <row r="9" ht="28.25" customHeight="1" spans="1:19">
      <c r="A9" s="11">
        <v>6</v>
      </c>
      <c r="B9" s="12">
        <v>186545</v>
      </c>
      <c r="C9" s="12" t="s">
        <v>44</v>
      </c>
      <c r="D9" s="12" t="s">
        <v>45</v>
      </c>
      <c r="E9" s="12" t="s">
        <v>46</v>
      </c>
      <c r="F9" s="12" t="s">
        <v>25</v>
      </c>
      <c r="G9" s="12">
        <v>65.65</v>
      </c>
      <c r="H9" s="12">
        <v>96.3</v>
      </c>
      <c r="I9" s="12">
        <v>112</v>
      </c>
      <c r="J9" s="12"/>
      <c r="K9" s="12"/>
      <c r="L9" s="34">
        <v>118</v>
      </c>
      <c r="M9" s="35"/>
      <c r="N9" s="36">
        <f t="shared" si="0"/>
        <v>0.413839285714286</v>
      </c>
      <c r="O9" s="37">
        <f t="shared" si="1"/>
        <v>0.183898305084746</v>
      </c>
      <c r="P9" s="38">
        <f t="shared" si="2"/>
        <v>6</v>
      </c>
      <c r="Q9" s="12" t="s">
        <v>37</v>
      </c>
      <c r="R9" s="49" t="s">
        <v>28</v>
      </c>
      <c r="S9" s="48" t="s">
        <v>29</v>
      </c>
    </row>
    <row r="10" ht="28.25" customHeight="1" spans="1:19">
      <c r="A10" s="11">
        <v>7</v>
      </c>
      <c r="B10" s="12">
        <v>29733</v>
      </c>
      <c r="C10" s="12" t="s">
        <v>47</v>
      </c>
      <c r="D10" s="12" t="s">
        <v>48</v>
      </c>
      <c r="E10" s="12" t="s">
        <v>49</v>
      </c>
      <c r="F10" s="12" t="s">
        <v>25</v>
      </c>
      <c r="G10" s="12">
        <v>11.31</v>
      </c>
      <c r="H10" s="12">
        <v>11.31</v>
      </c>
      <c r="I10" s="12">
        <v>14</v>
      </c>
      <c r="J10" s="12"/>
      <c r="K10" s="12"/>
      <c r="L10" s="34">
        <v>22</v>
      </c>
      <c r="M10" s="35">
        <v>19.8</v>
      </c>
      <c r="N10" s="36">
        <f t="shared" si="0"/>
        <v>0.192142857142857</v>
      </c>
      <c r="O10" s="37">
        <f t="shared" si="1"/>
        <v>0.485909090909091</v>
      </c>
      <c r="P10" s="38">
        <f t="shared" si="2"/>
        <v>8</v>
      </c>
      <c r="Q10" s="12" t="s">
        <v>50</v>
      </c>
      <c r="R10" s="49" t="s">
        <v>28</v>
      </c>
      <c r="S10" s="48" t="s">
        <v>29</v>
      </c>
    </row>
    <row r="11" ht="28.25" customHeight="1" spans="1:19">
      <c r="A11" s="11">
        <v>8</v>
      </c>
      <c r="B11" s="12">
        <v>35101</v>
      </c>
      <c r="C11" s="12" t="s">
        <v>51</v>
      </c>
      <c r="D11" s="12" t="s">
        <v>52</v>
      </c>
      <c r="E11" s="12" t="s">
        <v>53</v>
      </c>
      <c r="F11" s="12" t="s">
        <v>54</v>
      </c>
      <c r="G11" s="12">
        <v>12.8</v>
      </c>
      <c r="H11" s="12">
        <v>14.4</v>
      </c>
      <c r="I11" s="12">
        <v>25</v>
      </c>
      <c r="J11" s="12">
        <v>24</v>
      </c>
      <c r="K11" s="12"/>
      <c r="L11" s="34">
        <v>29</v>
      </c>
      <c r="M11" s="35">
        <v>27.2</v>
      </c>
      <c r="N11" s="36">
        <f t="shared" si="0"/>
        <v>0.488</v>
      </c>
      <c r="O11" s="37">
        <f t="shared" si="1"/>
        <v>0.503448275862069</v>
      </c>
      <c r="P11" s="38">
        <f t="shared" si="2"/>
        <v>4</v>
      </c>
      <c r="Q11" s="12" t="s">
        <v>55</v>
      </c>
      <c r="R11" s="49" t="s">
        <v>28</v>
      </c>
      <c r="S11" s="48" t="s">
        <v>29</v>
      </c>
    </row>
    <row r="12" ht="28.25" customHeight="1" spans="1:19">
      <c r="A12" s="11">
        <v>9</v>
      </c>
      <c r="B12" s="12">
        <v>37803</v>
      </c>
      <c r="C12" s="12" t="s">
        <v>56</v>
      </c>
      <c r="D12" s="12" t="s">
        <v>52</v>
      </c>
      <c r="E12" s="12" t="s">
        <v>53</v>
      </c>
      <c r="F12" s="12" t="s">
        <v>54</v>
      </c>
      <c r="G12" s="12">
        <v>13.2</v>
      </c>
      <c r="H12" s="12">
        <v>14.9</v>
      </c>
      <c r="I12" s="12">
        <v>27.9</v>
      </c>
      <c r="J12" s="12"/>
      <c r="K12" s="12"/>
      <c r="L12" s="34">
        <v>31</v>
      </c>
      <c r="M12" s="35">
        <v>28.5</v>
      </c>
      <c r="N12" s="36">
        <f t="shared" si="0"/>
        <v>0.526881720430108</v>
      </c>
      <c r="O12" s="37">
        <f t="shared" si="1"/>
        <v>0.519354838709677</v>
      </c>
      <c r="P12" s="38">
        <f t="shared" si="2"/>
        <v>3.1</v>
      </c>
      <c r="Q12" s="12" t="s">
        <v>55</v>
      </c>
      <c r="R12" s="49" t="s">
        <v>28</v>
      </c>
      <c r="S12" s="48" t="s">
        <v>29</v>
      </c>
    </row>
    <row r="13" ht="28.25" customHeight="1" spans="1:19">
      <c r="A13" s="11">
        <v>10</v>
      </c>
      <c r="B13" s="12">
        <v>49943</v>
      </c>
      <c r="C13" s="12" t="s">
        <v>57</v>
      </c>
      <c r="D13" s="12" t="s">
        <v>58</v>
      </c>
      <c r="E13" s="12" t="s">
        <v>53</v>
      </c>
      <c r="F13" s="12" t="s">
        <v>25</v>
      </c>
      <c r="G13" s="12">
        <v>11.6</v>
      </c>
      <c r="H13" s="12">
        <v>14.5</v>
      </c>
      <c r="I13" s="12">
        <v>25</v>
      </c>
      <c r="J13" s="12">
        <v>22.5</v>
      </c>
      <c r="K13" s="12"/>
      <c r="L13" s="34">
        <v>29</v>
      </c>
      <c r="M13" s="35">
        <v>24.8</v>
      </c>
      <c r="N13" s="36">
        <f t="shared" si="0"/>
        <v>0.536</v>
      </c>
      <c r="O13" s="37">
        <f t="shared" si="1"/>
        <v>0.5</v>
      </c>
      <c r="P13" s="38">
        <f t="shared" si="2"/>
        <v>4</v>
      </c>
      <c r="Q13" s="12" t="s">
        <v>55</v>
      </c>
      <c r="R13" s="49" t="s">
        <v>28</v>
      </c>
      <c r="S13" s="48" t="s">
        <v>29</v>
      </c>
    </row>
    <row r="14" ht="43.25" customHeight="1" spans="1:19">
      <c r="A14" s="14" t="s">
        <v>59</v>
      </c>
      <c r="B14" s="15"/>
      <c r="C14" s="15"/>
      <c r="D14" s="16"/>
      <c r="E14" s="16"/>
      <c r="F14" s="17"/>
      <c r="G14" s="17"/>
      <c r="H14" s="17"/>
      <c r="I14" s="17"/>
      <c r="J14" s="17"/>
      <c r="K14" s="39"/>
      <c r="L14" s="40"/>
      <c r="M14" s="15"/>
      <c r="N14" s="41"/>
      <c r="O14" s="42"/>
      <c r="P14" s="43"/>
      <c r="Q14" s="50"/>
      <c r="R14" s="51"/>
      <c r="S14" s="51"/>
    </row>
    <row r="15" ht="28.25" customHeight="1" spans="1:19">
      <c r="A15" s="18"/>
      <c r="B15" s="8" t="s">
        <v>60</v>
      </c>
      <c r="C15" s="19"/>
      <c r="D15" s="8" t="s">
        <v>61</v>
      </c>
      <c r="E15" s="19"/>
      <c r="F15" s="20"/>
      <c r="G15" s="14"/>
      <c r="H15" s="21"/>
      <c r="I15" s="44"/>
      <c r="J15" s="19"/>
      <c r="K15" s="39"/>
      <c r="L15" s="45"/>
      <c r="M15" s="20"/>
      <c r="N15" s="8"/>
      <c r="O15" s="46"/>
      <c r="P15" s="9"/>
      <c r="Q15" s="52"/>
      <c r="R15" s="8" t="s">
        <v>62</v>
      </c>
      <c r="S15" s="9"/>
    </row>
  </sheetData>
  <mergeCells count="6">
    <mergeCell ref="A1:S1"/>
    <mergeCell ref="A2:E2"/>
    <mergeCell ref="F2:J2"/>
    <mergeCell ref="L2:O2"/>
    <mergeCell ref="P2:S2"/>
    <mergeCell ref="A14:C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William&amp;M</cp:lastModifiedBy>
  <dcterms:created xsi:type="dcterms:W3CDTF">2006-09-16T00:00:00Z</dcterms:created>
  <dcterms:modified xsi:type="dcterms:W3CDTF">2024-05-24T06:58:41Z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0651EDE6AD224852A0180C5C10DAA09F_12</vt:lpwstr>
  </property>
  <property fmtid="{D5CDD505-2E9C-101B-9397-08002B2CF9AE}" pid="3" name="KSOProductBuildVer">
    <vt:lpwstr>2052-12.1.0.16929</vt:lpwstr>
  </property>
</Properties>
</file>