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特价明细!$A$1:$Y$32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<sst xmlns="http://schemas.openxmlformats.org/spreadsheetml/2006/main" count="243" uniqueCount="142">
  <si>
    <t>序号</t>
  </si>
  <si>
    <r>
      <rPr>
        <b/>
        <sz val="9"/>
        <rFont val="宋体"/>
        <charset val="134"/>
      </rPr>
      <t>货品</t>
    </r>
    <r>
      <rPr>
        <b/>
        <sz val="9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</si>
  <si>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</si>
  <si>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</si>
  <si>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</si>
  <si>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</si>
  <si>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9"/>
        <rFont val="宋体"/>
        <charset val="134"/>
      </rPr>
      <t>门店</t>
    </r>
    <r>
      <rPr>
        <b/>
        <sz val="9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</si>
  <si>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</si>
  <si>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</si>
  <si>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</si>
  <si>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</si>
  <si>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</si>
  <si>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</si>
  <si>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</si>
  <si>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</si>
  <si>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</si>
  <si>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</si>
  <si>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</si>
  <si>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</si>
  <si>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</si>
  <si>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西部库存</t>
  </si>
  <si>
    <t>当前库存数量</t>
  </si>
  <si>
    <t>经营状态</t>
  </si>
  <si>
    <t>申请时间</t>
  </si>
  <si>
    <t>备注</t>
  </si>
  <si>
    <t>苯磺酸左氨氯地平片</t>
  </si>
  <si>
    <t>2.5mgx7片x2板</t>
  </si>
  <si>
    <t>盒</t>
  </si>
  <si>
    <t>施慧达药业集团有限公司（原吉林省天风制药）</t>
  </si>
  <si>
    <t>四川太极锦江区观音桥街药店</t>
  </si>
  <si>
    <t>在营</t>
  </si>
  <si>
    <t>硝苯地平缓释片(Ⅰ)</t>
  </si>
  <si>
    <t>10mgx30片</t>
  </si>
  <si>
    <t>山西亚宝药业集团股份有限公司</t>
  </si>
  <si>
    <t>雅安市太极智慧云医药科技有限公司</t>
  </si>
  <si>
    <t>复方丹参片</t>
  </si>
  <si>
    <t>200片(薄膜衣)</t>
  </si>
  <si>
    <t>瓶</t>
  </si>
  <si>
    <t>广州白云山和记黄埔中药有限公司(原广州白云山中药厂</t>
  </si>
  <si>
    <t>四川太极武侯区科华北路药店</t>
  </si>
  <si>
    <t>厄贝沙坦片</t>
  </si>
  <si>
    <t>0.15gx28片</t>
  </si>
  <si>
    <t>赛诺菲(杭州)制药有限公司</t>
  </si>
  <si>
    <t>四川太极大药房连锁有限公司郫都区红光街道红高东路药店</t>
  </si>
  <si>
    <t>骨化三醇软胶囊</t>
  </si>
  <si>
    <t>0.25ugx10粒x2板</t>
  </si>
  <si>
    <t>正大制药（青岛）有限公司（原青岛正大海尔制药有限公司）</t>
  </si>
  <si>
    <t>四川太极大药房连锁有限公司青羊区文和路药店</t>
  </si>
  <si>
    <t>利格列汀片</t>
  </si>
  <si>
    <t>5mgx7片</t>
  </si>
  <si>
    <t>美国West-Ward Columbus Inc</t>
  </si>
  <si>
    <t>四川太极成华区金马河路药店</t>
  </si>
  <si>
    <t>利奈唑胺片</t>
  </si>
  <si>
    <t>0.6gx6片</t>
  </si>
  <si>
    <t>江苏豪森药业集团有限公司(原:江苏豪森药业股份有限公司)</t>
  </si>
  <si>
    <t>四川太极大药房连锁有限公司成都高新区尚锦路药店</t>
  </si>
  <si>
    <t>盐酸二甲双胍片</t>
  </si>
  <si>
    <t>0.85gx30片</t>
  </si>
  <si>
    <t>MERCK SANTE</t>
  </si>
  <si>
    <t>四川太极大邑县晋原镇通达东路五段药店</t>
  </si>
  <si>
    <t>特殊医学用途全营养配方食品</t>
  </si>
  <si>
    <t>900g</t>
  </si>
  <si>
    <t>桶</t>
  </si>
  <si>
    <t>ABBOTT MANUFACTURING SINGAPORE PRIVATE LIMITED</t>
  </si>
  <si>
    <t>四川太极金牛区银河北街药店</t>
  </si>
  <si>
    <t>阿奇霉素干混悬剂(希舒美)</t>
  </si>
  <si>
    <t>0.1gx6袋</t>
  </si>
  <si>
    <t>辉瑞制药有限公司</t>
  </si>
  <si>
    <t>聚乙二醇滴眼液</t>
  </si>
  <si>
    <t>5ml</t>
  </si>
  <si>
    <t>Alcon Laboratories,Inc.</t>
  </si>
  <si>
    <t>四川太极青羊区光华西一路药店</t>
  </si>
  <si>
    <t>人血白蛋白</t>
  </si>
  <si>
    <t>10g（20%50ml）</t>
  </si>
  <si>
    <t>美国杰特贝林生物制品有限公司</t>
  </si>
  <si>
    <t>四川太极新津县五津镇五津西路二药房</t>
  </si>
  <si>
    <t>复方醋酸氟轻松酊</t>
  </si>
  <si>
    <t>20ml</t>
  </si>
  <si>
    <t>浏阳津兰药业有限公司</t>
  </si>
  <si>
    <t>四川太极大邑县晋原镇北街药店</t>
  </si>
  <si>
    <t>血糖试纸（葡萄糖脱氢酶法）</t>
  </si>
  <si>
    <t>50片（罗氏活力）</t>
  </si>
  <si>
    <t>德国 Roche Diabetes Care GmbH</t>
  </si>
  <si>
    <t>四川太极武侯区科华街药店</t>
  </si>
  <si>
    <t>10g/瓶(20%,50ml)</t>
  </si>
  <si>
    <t>意大利Takeda Manufacturing Italia S.p.A.</t>
  </si>
  <si>
    <t>四川太极青羊区青龙街药店</t>
  </si>
  <si>
    <t>格列齐特缓释片</t>
  </si>
  <si>
    <t>30mgx10片x3板</t>
  </si>
  <si>
    <t>成都恒瑞制药有限公司</t>
  </si>
  <si>
    <t>抗病毒颗粒</t>
  </si>
  <si>
    <t>4gx20袋（无糖）</t>
  </si>
  <si>
    <t>四川光大制药有限公司</t>
  </si>
  <si>
    <t>四川太极青羊区贝森北路药店</t>
  </si>
  <si>
    <t>盐酸乙哌立松片</t>
  </si>
  <si>
    <t>50mgx20片（薄膜衣）</t>
  </si>
  <si>
    <t>卫材(中国)药业有限公司</t>
  </si>
  <si>
    <t>四川太极成华区培华东路药店</t>
  </si>
  <si>
    <t>复方青黛胶囊</t>
  </si>
  <si>
    <t>0.5gx48粒</t>
  </si>
  <si>
    <t>陕西医药控股集团天宁制药有限责任公司</t>
  </si>
  <si>
    <t>四川太极锦江区水杉街药店</t>
  </si>
  <si>
    <t>葡萄糖酸钙锌口服溶液</t>
  </si>
  <si>
    <t>10mlx48支</t>
  </si>
  <si>
    <t>澳诺(中国)制药有限公司</t>
  </si>
  <si>
    <t>四川太极大邑县晋原镇东街药店</t>
  </si>
  <si>
    <t>维生素D滴剂</t>
  </si>
  <si>
    <t>400单位x60粒</t>
  </si>
  <si>
    <t>青岛双鲸药业股份有限公司</t>
  </si>
  <si>
    <t>9gx20袋</t>
  </si>
  <si>
    <t>归脾丸</t>
  </si>
  <si>
    <t>200丸(浓缩丸)</t>
  </si>
  <si>
    <t>仲景宛西制药股份有限公司（原河南省宛西制药股份有限公司）</t>
  </si>
  <si>
    <t>葡萄糖酸锌口服溶液</t>
  </si>
  <si>
    <t>10ml:35mgx16支</t>
  </si>
  <si>
    <t>哈药集团三精制药有限公司</t>
  </si>
  <si>
    <t>四川太极大邑县青霞街道元通路南段药店</t>
  </si>
  <si>
    <t>复方葡萄糖酸钙口服溶液</t>
  </si>
  <si>
    <t>110mg:10mlx16支</t>
  </si>
  <si>
    <t>复方天麻蜜环糖肽片(瑙珍)</t>
  </si>
  <si>
    <t>0.5gx6片x4板</t>
  </si>
  <si>
    <t>山西康欣药业有限公司</t>
  </si>
  <si>
    <t>四川太极金牛区金沙路药店</t>
  </si>
  <si>
    <t>维生素AD滴剂</t>
  </si>
  <si>
    <t>1800单位：600单位x10粒x6板</t>
  </si>
  <si>
    <t>东海制药（河北）有限公司</t>
  </si>
  <si>
    <t>左炔诺孕酮片(毓婷)</t>
  </si>
  <si>
    <t>0.75mgx2片</t>
  </si>
  <si>
    <t>北京紫竹药业有限公司</t>
  </si>
  <si>
    <t>左炔诺孕酮片(金毓婷)</t>
  </si>
  <si>
    <t>1.5mgx1片(紧急避孕)</t>
  </si>
  <si>
    <t>养生堂蛋白粉</t>
  </si>
  <si>
    <t>400g(10gx40袋)</t>
  </si>
  <si>
    <t>罐</t>
  </si>
  <si>
    <t>养生堂药业有限公司</t>
  </si>
  <si>
    <t>金银花露</t>
  </si>
  <si>
    <t>250ml(塑瓶装)</t>
  </si>
  <si>
    <t>葵花药业集团(襄阳)隆中有限公司</t>
  </si>
  <si>
    <t>化积口服液</t>
  </si>
  <si>
    <t>10mlx6支</t>
  </si>
  <si>
    <t>江西诚志永丰药业有限责任公司</t>
  </si>
  <si>
    <t>特价大于会员价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</si>
</sst>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10" fontId="5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/>
    </xf>
    <xf numFmtId="0" fontId="0" fillId="0" borderId="0" xfId="0" applyFill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tabSelected="1" workbookViewId="0">
      <pane ySplit="1" topLeftCell="A2" activePane="bottomLeft" state="frozen"/>
      <selection/>
      <selection pane="bottomLeft" activeCell="N37" sqref="N37"/>
    </sheetView>
  </sheetViews>
  <sheetFormatPr defaultColWidth="9" defaultRowHeight="13.5"/>
  <cols>
    <col min="1" max="1" width="5.125" customWidth="1"/>
    <col min="2" max="2" width="8" customWidth="1"/>
    <col min="3" max="3" width="21.625" customWidth="1"/>
    <col min="4" max="4" width="14.375" customWidth="1"/>
    <col min="5" max="5" width="4.125" customWidth="1"/>
    <col min="6" max="6" width="12.125" customWidth="1"/>
    <col min="7" max="7" width="7" customWidth="1"/>
    <col min="8" max="8" width="27.375" customWidth="1"/>
    <col min="9" max="9" width="6.375" customWidth="1"/>
    <col min="10" max="10" width="7" customWidth="1"/>
    <col min="11" max="11" width="6.5" style="13" customWidth="1"/>
    <col min="12" max="12" width="8.625" customWidth="1"/>
    <col min="13" max="13" width="8.125" customWidth="1"/>
    <col min="14" max="14" width="5.5" style="13" customWidth="1"/>
    <col min="15" max="15" width="6.125" customWidth="1"/>
    <col min="16" max="16" width="6.5" customWidth="1"/>
    <col min="17" max="17" width="6.25" customWidth="1"/>
    <col min="18" max="18" width="7.25" customWidth="1"/>
    <col min="19" max="20" width="5.875" customWidth="1"/>
    <col min="21" max="21" width="6.625" customWidth="1"/>
    <col min="22" max="22" width="6.25" customWidth="1"/>
    <col min="23" max="23" width="6.5" customWidth="1"/>
    <col min="24" max="24" width="17.125"/>
  </cols>
  <sheetData>
    <row r="1" s="12" customFormat="1" ht="22.5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4" t="s">
        <v>10</v>
      </c>
      <c r="L1" s="6" t="s">
        <v>11</v>
      </c>
      <c r="M1" s="6" t="s">
        <v>12</v>
      </c>
      <c r="N1" s="14" t="s">
        <v>13</v>
      </c>
      <c r="O1" s="2" t="s">
        <v>14</v>
      </c>
      <c r="P1" s="2" t="s">
        <v>15</v>
      </c>
      <c r="Q1" s="9" t="s">
        <v>16</v>
      </c>
      <c r="R1" s="9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0" t="s">
        <v>23</v>
      </c>
      <c r="Y1" s="2" t="s">
        <v>24</v>
      </c>
    </row>
    <row r="2" spans="1:25">
      <c r="A2" s="3">
        <v>1</v>
      </c>
      <c r="B2" s="4">
        <v>31356</v>
      </c>
      <c r="C2" s="3" t="s">
        <v>25</v>
      </c>
      <c r="D2" s="3" t="s">
        <v>26</v>
      </c>
      <c r="E2" s="3" t="s">
        <v>27</v>
      </c>
      <c r="F2" s="3" t="s">
        <v>28</v>
      </c>
      <c r="G2" s="4">
        <v>724</v>
      </c>
      <c r="H2" s="5" t="s">
        <v>29</v>
      </c>
      <c r="I2" s="3">
        <v>26.16</v>
      </c>
      <c r="J2" s="3">
        <v>29.8</v>
      </c>
      <c r="K2" s="15">
        <v>20</v>
      </c>
      <c r="L2" s="16">
        <f t="shared" ref="L2:L33" si="0">(J2-I2)/J2</f>
        <v>0.122147651006711</v>
      </c>
      <c r="M2" s="16">
        <f t="shared" ref="M2:M33" si="1">(K2-I2)/K2</f>
        <v>-0.308</v>
      </c>
      <c r="N2" s="15">
        <v>1</v>
      </c>
      <c r="O2" s="3"/>
      <c r="P2" s="3">
        <v>7507</v>
      </c>
      <c r="Q2" s="3">
        <f t="shared" ref="Q2:Q33" si="2">K2-J2</f>
        <v>-9.8</v>
      </c>
      <c r="R2" s="3">
        <f t="shared" ref="R2:R33" si="3">K2-O2</f>
        <v>20</v>
      </c>
      <c r="S2" s="3">
        <v>3438</v>
      </c>
      <c r="T2" s="3">
        <v>0</v>
      </c>
      <c r="U2" s="3">
        <v>3530</v>
      </c>
      <c r="V2" s="4">
        <v>60</v>
      </c>
      <c r="W2" s="3" t="s">
        <v>30</v>
      </c>
      <c r="X2" s="11">
        <v>45420.4175694444</v>
      </c>
      <c r="Y2" s="3"/>
    </row>
    <row r="3" spans="1:25">
      <c r="A3" s="3">
        <v>2</v>
      </c>
      <c r="B3" s="4">
        <v>26353</v>
      </c>
      <c r="C3" s="3" t="s">
        <v>31</v>
      </c>
      <c r="D3" s="3" t="s">
        <v>32</v>
      </c>
      <c r="E3" s="3" t="s">
        <v>27</v>
      </c>
      <c r="F3" s="3" t="s">
        <v>33</v>
      </c>
      <c r="G3" s="4">
        <v>138202</v>
      </c>
      <c r="H3" s="5" t="s">
        <v>34</v>
      </c>
      <c r="I3" s="3">
        <v>5.66</v>
      </c>
      <c r="J3" s="3">
        <v>10</v>
      </c>
      <c r="K3" s="15">
        <v>5</v>
      </c>
      <c r="L3" s="16">
        <f t="shared" si="0"/>
        <v>0.434</v>
      </c>
      <c r="M3" s="16">
        <f t="shared" si="1"/>
        <v>-0.132</v>
      </c>
      <c r="N3" s="15">
        <v>1</v>
      </c>
      <c r="O3" s="3">
        <v>9.5</v>
      </c>
      <c r="P3" s="3">
        <v>440</v>
      </c>
      <c r="Q3" s="3">
        <f t="shared" si="2"/>
        <v>-5</v>
      </c>
      <c r="R3" s="3">
        <f t="shared" si="3"/>
        <v>-4.5</v>
      </c>
      <c r="S3" s="3">
        <v>312</v>
      </c>
      <c r="T3" s="3">
        <v>0</v>
      </c>
      <c r="U3" s="3">
        <v>21</v>
      </c>
      <c r="V3" s="4">
        <v>3</v>
      </c>
      <c r="W3" s="3" t="s">
        <v>30</v>
      </c>
      <c r="X3" s="11">
        <v>45418.6685300926</v>
      </c>
      <c r="Y3" s="3"/>
    </row>
    <row r="4" spans="1:25">
      <c r="A4" s="3">
        <v>3</v>
      </c>
      <c r="B4" s="4">
        <v>36348</v>
      </c>
      <c r="C4" s="3" t="s">
        <v>35</v>
      </c>
      <c r="D4" s="3" t="s">
        <v>36</v>
      </c>
      <c r="E4" s="3" t="s">
        <v>37</v>
      </c>
      <c r="F4" s="3" t="s">
        <v>38</v>
      </c>
      <c r="G4" s="4">
        <v>116919</v>
      </c>
      <c r="H4" s="5" t="s">
        <v>39</v>
      </c>
      <c r="I4" s="3">
        <v>24.5</v>
      </c>
      <c r="J4" s="3">
        <v>39.5</v>
      </c>
      <c r="K4" s="15">
        <v>23.5</v>
      </c>
      <c r="L4" s="16">
        <f t="shared" si="0"/>
        <v>0.379746835443038</v>
      </c>
      <c r="M4" s="16">
        <f t="shared" si="1"/>
        <v>-0.0425531914893617</v>
      </c>
      <c r="N4" s="15">
        <v>1</v>
      </c>
      <c r="O4" s="3">
        <v>37.5</v>
      </c>
      <c r="P4" s="3">
        <v>791</v>
      </c>
      <c r="Q4" s="3">
        <f t="shared" si="2"/>
        <v>-16</v>
      </c>
      <c r="R4" s="3">
        <f t="shared" si="3"/>
        <v>-14</v>
      </c>
      <c r="S4" s="3">
        <v>418</v>
      </c>
      <c r="T4" s="3">
        <v>0</v>
      </c>
      <c r="U4" s="3">
        <v>4173</v>
      </c>
      <c r="V4" s="4">
        <v>4</v>
      </c>
      <c r="W4" s="3" t="s">
        <v>30</v>
      </c>
      <c r="X4" s="11">
        <v>45411.6610185185</v>
      </c>
      <c r="Y4" s="3"/>
    </row>
    <row r="5" spans="1:25">
      <c r="A5" s="3">
        <v>4</v>
      </c>
      <c r="B5" s="4">
        <v>233899</v>
      </c>
      <c r="C5" s="3" t="s">
        <v>40</v>
      </c>
      <c r="D5" s="3" t="s">
        <v>41</v>
      </c>
      <c r="E5" s="3" t="s">
        <v>27</v>
      </c>
      <c r="F5" s="3" t="s">
        <v>42</v>
      </c>
      <c r="G5" s="4">
        <v>128640</v>
      </c>
      <c r="H5" s="5" t="s">
        <v>43</v>
      </c>
      <c r="I5" s="3">
        <v>87.05</v>
      </c>
      <c r="J5" s="3">
        <v>89</v>
      </c>
      <c r="K5" s="15">
        <v>84</v>
      </c>
      <c r="L5" s="16">
        <f t="shared" si="0"/>
        <v>0.0219101123595506</v>
      </c>
      <c r="M5" s="16">
        <f t="shared" si="1"/>
        <v>-0.0363095238095238</v>
      </c>
      <c r="N5" s="15">
        <v>1</v>
      </c>
      <c r="O5" s="3"/>
      <c r="P5" s="3">
        <v>313</v>
      </c>
      <c r="Q5" s="3">
        <f t="shared" si="2"/>
        <v>-5</v>
      </c>
      <c r="R5" s="3">
        <f t="shared" si="3"/>
        <v>84</v>
      </c>
      <c r="S5" s="3">
        <v>225</v>
      </c>
      <c r="T5" s="3">
        <v>0</v>
      </c>
      <c r="U5" s="3">
        <v>0</v>
      </c>
      <c r="V5" s="4">
        <v>1</v>
      </c>
      <c r="W5" s="3" t="s">
        <v>30</v>
      </c>
      <c r="X5" s="11">
        <v>45410.4666666667</v>
      </c>
      <c r="Y5" s="3"/>
    </row>
    <row r="6" spans="1:25">
      <c r="A6" s="3">
        <v>5</v>
      </c>
      <c r="B6" s="4">
        <v>194379</v>
      </c>
      <c r="C6" s="3" t="s">
        <v>44</v>
      </c>
      <c r="D6" s="3" t="s">
        <v>45</v>
      </c>
      <c r="E6" s="3" t="s">
        <v>27</v>
      </c>
      <c r="F6" s="3" t="s">
        <v>46</v>
      </c>
      <c r="G6" s="4">
        <v>298747</v>
      </c>
      <c r="H6" s="5" t="s">
        <v>47</v>
      </c>
      <c r="I6" s="3">
        <v>38.66</v>
      </c>
      <c r="J6" s="3">
        <v>56.8</v>
      </c>
      <c r="K6" s="15">
        <v>40</v>
      </c>
      <c r="L6" s="16">
        <f t="shared" si="0"/>
        <v>0.319366197183099</v>
      </c>
      <c r="M6" s="16">
        <f t="shared" si="1"/>
        <v>0.0335000000000001</v>
      </c>
      <c r="N6" s="15">
        <v>1</v>
      </c>
      <c r="O6" s="3"/>
      <c r="P6" s="3">
        <v>395</v>
      </c>
      <c r="Q6" s="3">
        <f t="shared" si="2"/>
        <v>-16.8</v>
      </c>
      <c r="R6" s="3">
        <f t="shared" si="3"/>
        <v>40</v>
      </c>
      <c r="S6" s="3">
        <v>193</v>
      </c>
      <c r="T6" s="3">
        <v>0</v>
      </c>
      <c r="U6" s="3">
        <v>97</v>
      </c>
      <c r="V6" s="4">
        <v>2</v>
      </c>
      <c r="W6" s="3" t="s">
        <v>30</v>
      </c>
      <c r="X6" s="11">
        <v>45417.8581481481</v>
      </c>
      <c r="Y6" s="3"/>
    </row>
    <row r="7" spans="1:25">
      <c r="A7" s="3">
        <v>6</v>
      </c>
      <c r="B7" s="4">
        <v>154519</v>
      </c>
      <c r="C7" s="3" t="s">
        <v>48</v>
      </c>
      <c r="D7" s="3" t="s">
        <v>49</v>
      </c>
      <c r="E7" s="3" t="s">
        <v>27</v>
      </c>
      <c r="F7" s="3" t="s">
        <v>50</v>
      </c>
      <c r="G7" s="4">
        <v>103639</v>
      </c>
      <c r="H7" s="5" t="s">
        <v>51</v>
      </c>
      <c r="I7" s="3">
        <v>55.81</v>
      </c>
      <c r="J7" s="3">
        <v>66.9</v>
      </c>
      <c r="K7" s="15">
        <v>59</v>
      </c>
      <c r="L7" s="16">
        <f t="shared" si="0"/>
        <v>0.16576980568012</v>
      </c>
      <c r="M7" s="16">
        <f t="shared" si="1"/>
        <v>0.0540677966101695</v>
      </c>
      <c r="N7" s="15">
        <v>1</v>
      </c>
      <c r="O7" s="3"/>
      <c r="P7" s="3">
        <v>529</v>
      </c>
      <c r="Q7" s="3">
        <f t="shared" si="2"/>
        <v>-7.90000000000001</v>
      </c>
      <c r="R7" s="3">
        <f t="shared" si="3"/>
        <v>59</v>
      </c>
      <c r="S7" s="3">
        <v>449</v>
      </c>
      <c r="T7" s="3">
        <v>0</v>
      </c>
      <c r="U7" s="3">
        <v>185</v>
      </c>
      <c r="V7" s="4">
        <v>2</v>
      </c>
      <c r="W7" s="3" t="s">
        <v>30</v>
      </c>
      <c r="X7" s="11">
        <v>45411.6315393519</v>
      </c>
      <c r="Y7" s="3"/>
    </row>
    <row r="8" spans="1:25">
      <c r="A8" s="3">
        <v>7</v>
      </c>
      <c r="B8" s="4">
        <v>209376</v>
      </c>
      <c r="C8" s="3" t="s">
        <v>52</v>
      </c>
      <c r="D8" s="3" t="s">
        <v>53</v>
      </c>
      <c r="E8" s="3" t="s">
        <v>27</v>
      </c>
      <c r="F8" s="3" t="s">
        <v>54</v>
      </c>
      <c r="G8" s="4">
        <v>113008</v>
      </c>
      <c r="H8" s="5" t="s">
        <v>55</v>
      </c>
      <c r="I8" s="3">
        <v>179.28</v>
      </c>
      <c r="J8" s="3">
        <v>230</v>
      </c>
      <c r="K8" s="15">
        <v>196</v>
      </c>
      <c r="L8" s="16">
        <f t="shared" si="0"/>
        <v>0.220521739130435</v>
      </c>
      <c r="M8" s="16">
        <f t="shared" si="1"/>
        <v>0.0853061224489796</v>
      </c>
      <c r="N8" s="15">
        <v>1</v>
      </c>
      <c r="O8" s="3"/>
      <c r="P8" s="3">
        <v>135</v>
      </c>
      <c r="Q8" s="3">
        <f t="shared" si="2"/>
        <v>-34</v>
      </c>
      <c r="R8" s="3">
        <f t="shared" si="3"/>
        <v>196</v>
      </c>
      <c r="S8" s="3">
        <v>42</v>
      </c>
      <c r="T8" s="3">
        <v>0</v>
      </c>
      <c r="U8" s="3">
        <v>78</v>
      </c>
      <c r="V8" s="4">
        <v>4</v>
      </c>
      <c r="W8" s="3" t="s">
        <v>30</v>
      </c>
      <c r="X8" s="11">
        <v>45410.6678009259</v>
      </c>
      <c r="Y8" s="3"/>
    </row>
    <row r="9" spans="1:25">
      <c r="A9" s="3">
        <v>8</v>
      </c>
      <c r="B9" s="4">
        <v>241030</v>
      </c>
      <c r="C9" s="3" t="s">
        <v>56</v>
      </c>
      <c r="D9" s="3" t="s">
        <v>57</v>
      </c>
      <c r="E9" s="3" t="s">
        <v>27</v>
      </c>
      <c r="F9" s="3" t="s">
        <v>58</v>
      </c>
      <c r="G9" s="4">
        <v>717</v>
      </c>
      <c r="H9" s="5" t="s">
        <v>59</v>
      </c>
      <c r="I9" s="3">
        <v>46.04</v>
      </c>
      <c r="J9" s="3">
        <v>53.5</v>
      </c>
      <c r="K9" s="15">
        <v>51</v>
      </c>
      <c r="L9" s="16">
        <f t="shared" si="0"/>
        <v>0.139439252336449</v>
      </c>
      <c r="M9" s="16">
        <f t="shared" si="1"/>
        <v>0.0972549019607843</v>
      </c>
      <c r="N9" s="15">
        <v>2</v>
      </c>
      <c r="O9" s="3"/>
      <c r="P9" s="3">
        <v>1508</v>
      </c>
      <c r="Q9" s="3">
        <f t="shared" si="2"/>
        <v>-2.5</v>
      </c>
      <c r="R9" s="3">
        <f t="shared" si="3"/>
        <v>51</v>
      </c>
      <c r="S9" s="3">
        <v>739</v>
      </c>
      <c r="T9" s="3">
        <v>0</v>
      </c>
      <c r="U9" s="3">
        <v>300</v>
      </c>
      <c r="V9" s="4">
        <v>9</v>
      </c>
      <c r="W9" s="3" t="s">
        <v>30</v>
      </c>
      <c r="X9" s="11">
        <v>45415.50875</v>
      </c>
      <c r="Y9" s="3"/>
    </row>
    <row r="10" spans="1:25">
      <c r="A10" s="3">
        <v>9</v>
      </c>
      <c r="B10" s="4">
        <v>2502570</v>
      </c>
      <c r="C10" s="3" t="s">
        <v>60</v>
      </c>
      <c r="D10" s="3" t="s">
        <v>61</v>
      </c>
      <c r="E10" s="3" t="s">
        <v>62</v>
      </c>
      <c r="F10" s="3" t="s">
        <v>63</v>
      </c>
      <c r="G10" s="4">
        <v>102934</v>
      </c>
      <c r="H10" s="5" t="s">
        <v>64</v>
      </c>
      <c r="I10" s="3">
        <v>240.38</v>
      </c>
      <c r="J10" s="3">
        <v>328</v>
      </c>
      <c r="K10" s="15">
        <v>268</v>
      </c>
      <c r="L10" s="16">
        <f t="shared" si="0"/>
        <v>0.267134146341463</v>
      </c>
      <c r="M10" s="16">
        <f t="shared" si="1"/>
        <v>0.103059701492537</v>
      </c>
      <c r="N10" s="15">
        <v>2</v>
      </c>
      <c r="O10" s="3"/>
      <c r="P10" s="3">
        <v>5</v>
      </c>
      <c r="Q10" s="3">
        <f t="shared" si="2"/>
        <v>-60</v>
      </c>
      <c r="R10" s="3">
        <f t="shared" si="3"/>
        <v>268</v>
      </c>
      <c r="S10" s="3">
        <v>27</v>
      </c>
      <c r="T10" s="3">
        <v>0</v>
      </c>
      <c r="U10" s="3">
        <v>4</v>
      </c>
      <c r="V10" s="4">
        <v>2</v>
      </c>
      <c r="W10" s="3" t="s">
        <v>30</v>
      </c>
      <c r="X10" s="11">
        <v>45411.701875</v>
      </c>
      <c r="Y10" s="3"/>
    </row>
    <row r="11" spans="1:25">
      <c r="A11" s="3">
        <v>10</v>
      </c>
      <c r="B11" s="4">
        <v>23140</v>
      </c>
      <c r="C11" s="3" t="s">
        <v>65</v>
      </c>
      <c r="D11" s="3" t="s">
        <v>66</v>
      </c>
      <c r="E11" s="3" t="s">
        <v>27</v>
      </c>
      <c r="F11" s="3" t="s">
        <v>67</v>
      </c>
      <c r="G11" s="4">
        <v>138202</v>
      </c>
      <c r="H11" s="5" t="s">
        <v>34</v>
      </c>
      <c r="I11" s="3">
        <v>32.83</v>
      </c>
      <c r="J11" s="3">
        <v>43.7</v>
      </c>
      <c r="K11" s="15">
        <v>37.5</v>
      </c>
      <c r="L11" s="16">
        <f t="shared" si="0"/>
        <v>0.248741418764302</v>
      </c>
      <c r="M11" s="16">
        <f t="shared" si="1"/>
        <v>0.124533333333333</v>
      </c>
      <c r="N11" s="15">
        <v>2</v>
      </c>
      <c r="O11" s="3">
        <v>43</v>
      </c>
      <c r="P11" s="3">
        <v>2470</v>
      </c>
      <c r="Q11" s="3">
        <f t="shared" si="2"/>
        <v>-6.2</v>
      </c>
      <c r="R11" s="3">
        <f t="shared" si="3"/>
        <v>-5.5</v>
      </c>
      <c r="S11" s="3">
        <v>942</v>
      </c>
      <c r="T11" s="3">
        <v>0</v>
      </c>
      <c r="U11" s="3">
        <v>907</v>
      </c>
      <c r="V11" s="4">
        <v>5</v>
      </c>
      <c r="W11" s="3" t="s">
        <v>30</v>
      </c>
      <c r="X11" s="11">
        <v>45410.6839699074</v>
      </c>
      <c r="Y11" s="3"/>
    </row>
    <row r="12" spans="1:25">
      <c r="A12" s="3">
        <v>11</v>
      </c>
      <c r="B12" s="4">
        <v>82433</v>
      </c>
      <c r="C12" s="3" t="s">
        <v>68</v>
      </c>
      <c r="D12" s="3" t="s">
        <v>69</v>
      </c>
      <c r="E12" s="3" t="s">
        <v>27</v>
      </c>
      <c r="F12" s="3" t="s">
        <v>70</v>
      </c>
      <c r="G12" s="4">
        <v>113833</v>
      </c>
      <c r="H12" s="5" t="s">
        <v>71</v>
      </c>
      <c r="I12" s="3">
        <v>30.61</v>
      </c>
      <c r="J12" s="3">
        <v>42</v>
      </c>
      <c r="K12" s="15">
        <v>35</v>
      </c>
      <c r="L12" s="16">
        <f t="shared" si="0"/>
        <v>0.271190476190476</v>
      </c>
      <c r="M12" s="16">
        <f t="shared" si="1"/>
        <v>0.125428571428571</v>
      </c>
      <c r="N12" s="15">
        <v>1</v>
      </c>
      <c r="O12" s="3"/>
      <c r="P12" s="3">
        <v>967</v>
      </c>
      <c r="Q12" s="3">
        <f t="shared" si="2"/>
        <v>-7</v>
      </c>
      <c r="R12" s="3">
        <f t="shared" si="3"/>
        <v>35</v>
      </c>
      <c r="S12" s="3">
        <v>336</v>
      </c>
      <c r="T12" s="3">
        <v>0</v>
      </c>
      <c r="U12" s="3">
        <v>336</v>
      </c>
      <c r="V12" s="4">
        <v>1</v>
      </c>
      <c r="W12" s="3" t="s">
        <v>30</v>
      </c>
      <c r="X12" s="11">
        <v>45411.8347453704</v>
      </c>
      <c r="Y12" s="3"/>
    </row>
    <row r="13" spans="1:25">
      <c r="A13" s="3">
        <v>12</v>
      </c>
      <c r="B13" s="4">
        <v>212786</v>
      </c>
      <c r="C13" s="3" t="s">
        <v>72</v>
      </c>
      <c r="D13" s="3" t="s">
        <v>73</v>
      </c>
      <c r="E13" s="3" t="s">
        <v>37</v>
      </c>
      <c r="F13" s="3" t="s">
        <v>74</v>
      </c>
      <c r="G13" s="4">
        <v>108656</v>
      </c>
      <c r="H13" s="5" t="s">
        <v>75</v>
      </c>
      <c r="I13" s="3">
        <v>378.75</v>
      </c>
      <c r="J13" s="3">
        <v>460</v>
      </c>
      <c r="K13" s="15">
        <v>439</v>
      </c>
      <c r="L13" s="16">
        <f t="shared" si="0"/>
        <v>0.176630434782609</v>
      </c>
      <c r="M13" s="16">
        <f t="shared" si="1"/>
        <v>0.137243735763098</v>
      </c>
      <c r="N13" s="15">
        <v>100</v>
      </c>
      <c r="O13" s="3"/>
      <c r="P13" s="3">
        <v>2783</v>
      </c>
      <c r="Q13" s="3">
        <f t="shared" si="2"/>
        <v>-21</v>
      </c>
      <c r="R13" s="3">
        <f t="shared" si="3"/>
        <v>439</v>
      </c>
      <c r="S13" s="3">
        <v>561</v>
      </c>
      <c r="T13" s="3">
        <v>0</v>
      </c>
      <c r="U13" s="3">
        <v>0</v>
      </c>
      <c r="V13" s="4">
        <v>39</v>
      </c>
      <c r="W13" s="3" t="s">
        <v>30</v>
      </c>
      <c r="X13" s="11">
        <v>45420.4249768518</v>
      </c>
      <c r="Y13" s="3"/>
    </row>
    <row r="14" spans="1:25">
      <c r="A14" s="3">
        <v>13</v>
      </c>
      <c r="B14" s="4">
        <v>185421</v>
      </c>
      <c r="C14" s="3" t="s">
        <v>76</v>
      </c>
      <c r="D14" s="3" t="s">
        <v>77</v>
      </c>
      <c r="E14" s="3" t="s">
        <v>27</v>
      </c>
      <c r="F14" s="3" t="s">
        <v>78</v>
      </c>
      <c r="G14" s="4">
        <v>107728</v>
      </c>
      <c r="H14" s="5" t="s">
        <v>79</v>
      </c>
      <c r="I14" s="3">
        <v>12.63</v>
      </c>
      <c r="J14" s="3">
        <v>16.8</v>
      </c>
      <c r="K14" s="15">
        <v>15</v>
      </c>
      <c r="L14" s="16">
        <f t="shared" si="0"/>
        <v>0.248214285714286</v>
      </c>
      <c r="M14" s="16">
        <f t="shared" si="1"/>
        <v>0.158</v>
      </c>
      <c r="N14" s="15">
        <v>2</v>
      </c>
      <c r="O14" s="3"/>
      <c r="P14" s="3">
        <v>122</v>
      </c>
      <c r="Q14" s="3">
        <f t="shared" si="2"/>
        <v>-1.8</v>
      </c>
      <c r="R14" s="3">
        <f t="shared" si="3"/>
        <v>15</v>
      </c>
      <c r="S14" s="3">
        <v>173</v>
      </c>
      <c r="T14" s="3">
        <v>0</v>
      </c>
      <c r="U14" s="3">
        <v>49</v>
      </c>
      <c r="V14" s="4">
        <v>1</v>
      </c>
      <c r="W14" s="3" t="s">
        <v>30</v>
      </c>
      <c r="X14" s="11">
        <v>45419.8173263889</v>
      </c>
      <c r="Y14" s="3"/>
    </row>
    <row r="15" spans="1:25">
      <c r="A15" s="3">
        <v>14</v>
      </c>
      <c r="B15" s="4">
        <v>179394</v>
      </c>
      <c r="C15" s="3" t="s">
        <v>80</v>
      </c>
      <c r="D15" s="3" t="s">
        <v>81</v>
      </c>
      <c r="E15" s="3" t="s">
        <v>27</v>
      </c>
      <c r="F15" s="3" t="s">
        <v>82</v>
      </c>
      <c r="G15" s="4">
        <v>744</v>
      </c>
      <c r="H15" s="5" t="s">
        <v>83</v>
      </c>
      <c r="I15" s="3">
        <v>201.48</v>
      </c>
      <c r="J15" s="3">
        <v>269</v>
      </c>
      <c r="K15" s="15">
        <v>249</v>
      </c>
      <c r="L15" s="16">
        <f t="shared" si="0"/>
        <v>0.251003717472119</v>
      </c>
      <c r="M15" s="16">
        <f t="shared" si="1"/>
        <v>0.190843373493976</v>
      </c>
      <c r="N15" s="15">
        <v>1</v>
      </c>
      <c r="O15" s="3"/>
      <c r="P15" s="3">
        <v>30</v>
      </c>
      <c r="Q15" s="3">
        <f t="shared" si="2"/>
        <v>-20</v>
      </c>
      <c r="R15" s="3">
        <f t="shared" si="3"/>
        <v>249</v>
      </c>
      <c r="S15" s="3">
        <v>55</v>
      </c>
      <c r="T15" s="3">
        <v>0</v>
      </c>
      <c r="U15" s="3">
        <v>9</v>
      </c>
      <c r="V15" s="5"/>
      <c r="W15" s="3" t="s">
        <v>30</v>
      </c>
      <c r="X15" s="11">
        <v>45417.8712037037</v>
      </c>
      <c r="Y15" s="3"/>
    </row>
    <row r="16" spans="1:25">
      <c r="A16" s="3">
        <v>15</v>
      </c>
      <c r="B16" s="4">
        <v>193199</v>
      </c>
      <c r="C16" s="3" t="s">
        <v>72</v>
      </c>
      <c r="D16" s="3" t="s">
        <v>84</v>
      </c>
      <c r="E16" s="3" t="s">
        <v>27</v>
      </c>
      <c r="F16" s="3" t="s">
        <v>85</v>
      </c>
      <c r="G16" s="4">
        <v>114685</v>
      </c>
      <c r="H16" s="5" t="s">
        <v>86</v>
      </c>
      <c r="I16" s="3">
        <v>363.6</v>
      </c>
      <c r="J16" s="3">
        <v>478</v>
      </c>
      <c r="K16" s="15">
        <v>468</v>
      </c>
      <c r="L16" s="16">
        <f t="shared" si="0"/>
        <v>0.239330543933054</v>
      </c>
      <c r="M16" s="16">
        <f t="shared" si="1"/>
        <v>0.223076923076923</v>
      </c>
      <c r="N16" s="15">
        <v>50</v>
      </c>
      <c r="O16" s="3"/>
      <c r="P16" s="3">
        <v>49</v>
      </c>
      <c r="Q16" s="3">
        <f t="shared" si="2"/>
        <v>-10</v>
      </c>
      <c r="R16" s="3">
        <f t="shared" si="3"/>
        <v>468</v>
      </c>
      <c r="S16" s="3">
        <v>40</v>
      </c>
      <c r="T16" s="3">
        <v>0</v>
      </c>
      <c r="U16" s="3">
        <v>0</v>
      </c>
      <c r="V16" s="4">
        <v>32</v>
      </c>
      <c r="W16" s="3" t="s">
        <v>30</v>
      </c>
      <c r="X16" s="11">
        <v>45419.6071759259</v>
      </c>
      <c r="Y16" s="3"/>
    </row>
    <row r="17" spans="1:25">
      <c r="A17" s="3">
        <v>16</v>
      </c>
      <c r="B17" s="4">
        <v>43412</v>
      </c>
      <c r="C17" s="3" t="s">
        <v>87</v>
      </c>
      <c r="D17" s="3" t="s">
        <v>88</v>
      </c>
      <c r="E17" s="3" t="s">
        <v>27</v>
      </c>
      <c r="F17" s="3" t="s">
        <v>89</v>
      </c>
      <c r="G17" s="4">
        <v>717</v>
      </c>
      <c r="H17" s="5" t="s">
        <v>59</v>
      </c>
      <c r="I17" s="3">
        <v>17.6</v>
      </c>
      <c r="J17" s="3">
        <v>23.5</v>
      </c>
      <c r="K17" s="15">
        <v>23</v>
      </c>
      <c r="L17" s="16">
        <f t="shared" si="0"/>
        <v>0.251063829787234</v>
      </c>
      <c r="M17" s="16">
        <f t="shared" si="1"/>
        <v>0.234782608695652</v>
      </c>
      <c r="N17" s="15">
        <v>2</v>
      </c>
      <c r="O17" s="3"/>
      <c r="P17" s="3">
        <v>229</v>
      </c>
      <c r="Q17" s="3">
        <f t="shared" si="2"/>
        <v>-0.5</v>
      </c>
      <c r="R17" s="3">
        <f t="shared" si="3"/>
        <v>23</v>
      </c>
      <c r="S17" s="3">
        <v>167</v>
      </c>
      <c r="T17" s="3">
        <v>0</v>
      </c>
      <c r="U17" s="3">
        <v>344</v>
      </c>
      <c r="V17" s="4">
        <v>2</v>
      </c>
      <c r="W17" s="3" t="s">
        <v>30</v>
      </c>
      <c r="X17" s="11">
        <v>45415.5092476852</v>
      </c>
      <c r="Y17" s="3"/>
    </row>
    <row r="18" spans="1:25">
      <c r="A18" s="3">
        <v>17</v>
      </c>
      <c r="B18" s="4">
        <v>137775</v>
      </c>
      <c r="C18" s="3" t="s">
        <v>90</v>
      </c>
      <c r="D18" s="3" t="s">
        <v>91</v>
      </c>
      <c r="E18" s="3" t="s">
        <v>27</v>
      </c>
      <c r="F18" s="3" t="s">
        <v>92</v>
      </c>
      <c r="G18" s="4">
        <v>103198</v>
      </c>
      <c r="H18" s="5" t="s">
        <v>93</v>
      </c>
      <c r="I18" s="3">
        <v>29</v>
      </c>
      <c r="J18" s="3">
        <v>58</v>
      </c>
      <c r="K18" s="15">
        <v>38.5</v>
      </c>
      <c r="L18" s="16">
        <f t="shared" si="0"/>
        <v>0.5</v>
      </c>
      <c r="M18" s="16">
        <f t="shared" si="1"/>
        <v>0.246753246753247</v>
      </c>
      <c r="N18" s="15">
        <v>2</v>
      </c>
      <c r="O18" s="3"/>
      <c r="P18" s="3">
        <v>2544</v>
      </c>
      <c r="Q18" s="3">
        <f t="shared" si="2"/>
        <v>-19.5</v>
      </c>
      <c r="R18" s="3">
        <f t="shared" si="3"/>
        <v>38.5</v>
      </c>
      <c r="S18" s="3">
        <v>4099</v>
      </c>
      <c r="T18" s="3">
        <v>1740</v>
      </c>
      <c r="U18" s="3">
        <v>7043</v>
      </c>
      <c r="V18" s="4">
        <v>29</v>
      </c>
      <c r="W18" s="3" t="s">
        <v>30</v>
      </c>
      <c r="X18" s="11">
        <v>45419.4187847222</v>
      </c>
      <c r="Y18" s="3"/>
    </row>
    <row r="19" spans="1:25">
      <c r="A19" s="3">
        <v>18</v>
      </c>
      <c r="B19" s="4">
        <v>54409</v>
      </c>
      <c r="C19" s="3" t="s">
        <v>94</v>
      </c>
      <c r="D19" s="3" t="s">
        <v>95</v>
      </c>
      <c r="E19" s="3" t="s">
        <v>27</v>
      </c>
      <c r="F19" s="3" t="s">
        <v>96</v>
      </c>
      <c r="G19" s="4">
        <v>114844</v>
      </c>
      <c r="H19" s="5" t="s">
        <v>97</v>
      </c>
      <c r="I19" s="3">
        <v>24.04</v>
      </c>
      <c r="J19" s="3">
        <v>34.5</v>
      </c>
      <c r="K19" s="15">
        <v>32</v>
      </c>
      <c r="L19" s="16">
        <f t="shared" si="0"/>
        <v>0.303188405797101</v>
      </c>
      <c r="M19" s="16">
        <f t="shared" si="1"/>
        <v>0.24875</v>
      </c>
      <c r="N19" s="15">
        <v>2</v>
      </c>
      <c r="O19" s="3"/>
      <c r="P19" s="3">
        <v>251</v>
      </c>
      <c r="Q19" s="3">
        <f t="shared" si="2"/>
        <v>-2.5</v>
      </c>
      <c r="R19" s="3">
        <f t="shared" si="3"/>
        <v>32</v>
      </c>
      <c r="S19" s="3">
        <v>291</v>
      </c>
      <c r="T19" s="3">
        <v>0</v>
      </c>
      <c r="U19" s="3">
        <v>97</v>
      </c>
      <c r="V19" s="5"/>
      <c r="W19" s="3" t="s">
        <v>30</v>
      </c>
      <c r="X19" s="11">
        <v>45412.7609606481</v>
      </c>
      <c r="Y19" s="3"/>
    </row>
    <row r="20" spans="1:25">
      <c r="A20" s="3">
        <v>19</v>
      </c>
      <c r="B20" s="4">
        <v>56523</v>
      </c>
      <c r="C20" s="3" t="s">
        <v>98</v>
      </c>
      <c r="D20" s="3" t="s">
        <v>99</v>
      </c>
      <c r="E20" s="3" t="s">
        <v>27</v>
      </c>
      <c r="F20" s="3" t="s">
        <v>100</v>
      </c>
      <c r="G20" s="4">
        <v>598</v>
      </c>
      <c r="H20" s="5" t="s">
        <v>101</v>
      </c>
      <c r="I20" s="3">
        <v>25.25</v>
      </c>
      <c r="J20" s="3">
        <v>49</v>
      </c>
      <c r="K20" s="15">
        <v>33.8</v>
      </c>
      <c r="L20" s="16">
        <f t="shared" si="0"/>
        <v>0.48469387755102</v>
      </c>
      <c r="M20" s="16">
        <f t="shared" si="1"/>
        <v>0.252958579881657</v>
      </c>
      <c r="N20" s="15">
        <v>2</v>
      </c>
      <c r="O20" s="3"/>
      <c r="P20" s="3">
        <v>94</v>
      </c>
      <c r="Q20" s="3">
        <f t="shared" si="2"/>
        <v>-15.2</v>
      </c>
      <c r="R20" s="3">
        <f t="shared" si="3"/>
        <v>33.8</v>
      </c>
      <c r="S20" s="3">
        <v>69</v>
      </c>
      <c r="T20" s="3">
        <v>0</v>
      </c>
      <c r="U20" s="3">
        <v>11</v>
      </c>
      <c r="V20" s="4">
        <v>1</v>
      </c>
      <c r="W20" s="3" t="s">
        <v>30</v>
      </c>
      <c r="X20" s="11">
        <v>45410.3617824074</v>
      </c>
      <c r="Y20" s="3"/>
    </row>
    <row r="21" spans="1:25">
      <c r="A21" s="3">
        <v>20</v>
      </c>
      <c r="B21" s="4">
        <v>174232</v>
      </c>
      <c r="C21" s="3" t="s">
        <v>102</v>
      </c>
      <c r="D21" s="3" t="s">
        <v>103</v>
      </c>
      <c r="E21" s="3" t="s">
        <v>27</v>
      </c>
      <c r="F21" s="3" t="s">
        <v>104</v>
      </c>
      <c r="G21" s="4">
        <v>748</v>
      </c>
      <c r="H21" s="5" t="s">
        <v>105</v>
      </c>
      <c r="I21" s="3">
        <v>68.3</v>
      </c>
      <c r="J21" s="3">
        <v>138</v>
      </c>
      <c r="K21" s="15">
        <v>92</v>
      </c>
      <c r="L21" s="16">
        <f t="shared" si="0"/>
        <v>0.505072463768116</v>
      </c>
      <c r="M21" s="16">
        <f t="shared" si="1"/>
        <v>0.257608695652174</v>
      </c>
      <c r="N21" s="15">
        <v>2</v>
      </c>
      <c r="O21" s="3"/>
      <c r="P21" s="3">
        <v>14236</v>
      </c>
      <c r="Q21" s="3">
        <f t="shared" si="2"/>
        <v>-46</v>
      </c>
      <c r="R21" s="3">
        <f t="shared" si="3"/>
        <v>92</v>
      </c>
      <c r="S21" s="3">
        <v>4893</v>
      </c>
      <c r="T21" s="3">
        <v>0</v>
      </c>
      <c r="U21" s="3">
        <v>4700</v>
      </c>
      <c r="V21" s="4">
        <v>44</v>
      </c>
      <c r="W21" s="3" t="s">
        <v>30</v>
      </c>
      <c r="X21" s="11">
        <v>45417.4458449074</v>
      </c>
      <c r="Y21" s="3"/>
    </row>
    <row r="22" spans="1:25">
      <c r="A22" s="3">
        <v>21</v>
      </c>
      <c r="B22" s="4">
        <v>183439</v>
      </c>
      <c r="C22" s="3" t="s">
        <v>106</v>
      </c>
      <c r="D22" s="3" t="s">
        <v>107</v>
      </c>
      <c r="E22" s="3" t="s">
        <v>27</v>
      </c>
      <c r="F22" s="3" t="s">
        <v>108</v>
      </c>
      <c r="G22" s="4">
        <v>748</v>
      </c>
      <c r="H22" s="5" t="s">
        <v>105</v>
      </c>
      <c r="I22" s="3">
        <v>58.4</v>
      </c>
      <c r="J22" s="3">
        <v>118</v>
      </c>
      <c r="K22" s="15">
        <v>78.8</v>
      </c>
      <c r="L22" s="16">
        <f t="shared" si="0"/>
        <v>0.505084745762712</v>
      </c>
      <c r="M22" s="16">
        <f t="shared" si="1"/>
        <v>0.258883248730964</v>
      </c>
      <c r="N22" s="15">
        <v>2</v>
      </c>
      <c r="O22" s="3">
        <v>112</v>
      </c>
      <c r="P22" s="3">
        <v>11456</v>
      </c>
      <c r="Q22" s="3">
        <f t="shared" si="2"/>
        <v>-39.2</v>
      </c>
      <c r="R22" s="3">
        <f t="shared" si="3"/>
        <v>-33.2</v>
      </c>
      <c r="S22" s="3">
        <v>3961</v>
      </c>
      <c r="T22" s="3">
        <v>0</v>
      </c>
      <c r="U22" s="3">
        <v>3182</v>
      </c>
      <c r="V22" s="4">
        <v>46</v>
      </c>
      <c r="W22" s="3" t="s">
        <v>30</v>
      </c>
      <c r="X22" s="11">
        <v>45417.4463310185</v>
      </c>
      <c r="Y22" s="3"/>
    </row>
    <row r="23" spans="1:25">
      <c r="A23" s="3">
        <v>22</v>
      </c>
      <c r="B23" s="4">
        <v>141233</v>
      </c>
      <c r="C23" s="3" t="s">
        <v>90</v>
      </c>
      <c r="D23" s="3" t="s">
        <v>109</v>
      </c>
      <c r="E23" s="3" t="s">
        <v>27</v>
      </c>
      <c r="F23" s="3" t="s">
        <v>92</v>
      </c>
      <c r="G23" s="4">
        <v>103198</v>
      </c>
      <c r="H23" s="5" t="s">
        <v>93</v>
      </c>
      <c r="I23" s="3">
        <v>26.5</v>
      </c>
      <c r="J23" s="3">
        <v>53</v>
      </c>
      <c r="K23" s="15">
        <v>36</v>
      </c>
      <c r="L23" s="16">
        <f t="shared" si="0"/>
        <v>0.5</v>
      </c>
      <c r="M23" s="16">
        <f t="shared" si="1"/>
        <v>0.263888888888889</v>
      </c>
      <c r="N23" s="15">
        <v>2</v>
      </c>
      <c r="O23" s="3"/>
      <c r="P23" s="3">
        <v>3756</v>
      </c>
      <c r="Q23" s="3">
        <f t="shared" si="2"/>
        <v>-17</v>
      </c>
      <c r="R23" s="3">
        <f t="shared" si="3"/>
        <v>36</v>
      </c>
      <c r="S23" s="3">
        <v>9396</v>
      </c>
      <c r="T23" s="3">
        <v>6935</v>
      </c>
      <c r="U23" s="3">
        <v>12290</v>
      </c>
      <c r="V23" s="4">
        <v>28</v>
      </c>
      <c r="W23" s="3" t="s">
        <v>30</v>
      </c>
      <c r="X23" s="11">
        <v>45419.4183912037</v>
      </c>
      <c r="Y23" s="3"/>
    </row>
    <row r="24" spans="1:25">
      <c r="A24" s="3">
        <v>23</v>
      </c>
      <c r="B24" s="4">
        <v>1375</v>
      </c>
      <c r="C24" s="3" t="s">
        <v>110</v>
      </c>
      <c r="D24" s="3" t="s">
        <v>111</v>
      </c>
      <c r="E24" s="3" t="s">
        <v>37</v>
      </c>
      <c r="F24" s="3" t="s">
        <v>112</v>
      </c>
      <c r="G24" s="4">
        <v>598</v>
      </c>
      <c r="H24" s="5" t="s">
        <v>101</v>
      </c>
      <c r="I24" s="3">
        <v>16.62</v>
      </c>
      <c r="J24" s="3">
        <v>29.8</v>
      </c>
      <c r="K24" s="15">
        <v>23</v>
      </c>
      <c r="L24" s="16">
        <f t="shared" si="0"/>
        <v>0.442281879194631</v>
      </c>
      <c r="M24" s="16">
        <f t="shared" si="1"/>
        <v>0.277391304347826</v>
      </c>
      <c r="N24" s="15">
        <v>2</v>
      </c>
      <c r="O24" s="3">
        <v>28.8</v>
      </c>
      <c r="P24" s="3">
        <v>275</v>
      </c>
      <c r="Q24" s="3">
        <f t="shared" si="2"/>
        <v>-6.8</v>
      </c>
      <c r="R24" s="3">
        <f t="shared" si="3"/>
        <v>-5.8</v>
      </c>
      <c r="S24" s="3">
        <v>278</v>
      </c>
      <c r="T24" s="3">
        <v>0</v>
      </c>
      <c r="U24" s="3">
        <v>454</v>
      </c>
      <c r="V24" s="4">
        <v>2</v>
      </c>
      <c r="W24" s="3" t="s">
        <v>30</v>
      </c>
      <c r="X24" s="11">
        <v>45410.5065856481</v>
      </c>
      <c r="Y24" s="3"/>
    </row>
    <row r="25" spans="1:25">
      <c r="A25" s="3">
        <v>24</v>
      </c>
      <c r="B25" s="4">
        <v>198899</v>
      </c>
      <c r="C25" s="3" t="s">
        <v>113</v>
      </c>
      <c r="D25" s="3" t="s">
        <v>114</v>
      </c>
      <c r="E25" s="3" t="s">
        <v>27</v>
      </c>
      <c r="F25" s="3" t="s">
        <v>115</v>
      </c>
      <c r="G25" s="4">
        <v>123007</v>
      </c>
      <c r="H25" s="5" t="s">
        <v>116</v>
      </c>
      <c r="I25" s="3">
        <v>24.5</v>
      </c>
      <c r="J25" s="3">
        <v>53</v>
      </c>
      <c r="K25" s="15">
        <v>35</v>
      </c>
      <c r="L25" s="16">
        <f t="shared" si="0"/>
        <v>0.537735849056604</v>
      </c>
      <c r="M25" s="16">
        <f t="shared" si="1"/>
        <v>0.3</v>
      </c>
      <c r="N25" s="15">
        <v>2</v>
      </c>
      <c r="O25" s="3"/>
      <c r="P25" s="3">
        <v>892</v>
      </c>
      <c r="Q25" s="3">
        <f t="shared" si="2"/>
        <v>-18</v>
      </c>
      <c r="R25" s="3">
        <f t="shared" si="3"/>
        <v>35</v>
      </c>
      <c r="S25" s="3">
        <v>389</v>
      </c>
      <c r="T25" s="3">
        <v>0</v>
      </c>
      <c r="U25" s="3">
        <v>1123</v>
      </c>
      <c r="V25" s="4">
        <v>2</v>
      </c>
      <c r="W25" s="3" t="s">
        <v>30</v>
      </c>
      <c r="X25" s="11">
        <v>45418.6413194444</v>
      </c>
      <c r="Y25" s="3"/>
    </row>
    <row r="26" spans="1:25">
      <c r="A26" s="3">
        <v>25</v>
      </c>
      <c r="B26" s="4">
        <v>198896</v>
      </c>
      <c r="C26" s="3" t="s">
        <v>117</v>
      </c>
      <c r="D26" s="3" t="s">
        <v>118</v>
      </c>
      <c r="E26" s="3" t="s">
        <v>27</v>
      </c>
      <c r="F26" s="3" t="s">
        <v>115</v>
      </c>
      <c r="G26" s="4">
        <v>123007</v>
      </c>
      <c r="H26" s="5" t="s">
        <v>116</v>
      </c>
      <c r="I26" s="3">
        <v>24.26</v>
      </c>
      <c r="J26" s="3">
        <v>53</v>
      </c>
      <c r="K26" s="15">
        <v>35</v>
      </c>
      <c r="L26" s="16">
        <f t="shared" si="0"/>
        <v>0.542264150943396</v>
      </c>
      <c r="M26" s="16">
        <f t="shared" si="1"/>
        <v>0.306857142857143</v>
      </c>
      <c r="N26" s="15">
        <v>2</v>
      </c>
      <c r="O26" s="3"/>
      <c r="P26" s="3">
        <v>998</v>
      </c>
      <c r="Q26" s="3">
        <f t="shared" si="2"/>
        <v>-18</v>
      </c>
      <c r="R26" s="3">
        <f t="shared" si="3"/>
        <v>35</v>
      </c>
      <c r="S26" s="3">
        <v>446</v>
      </c>
      <c r="T26" s="3">
        <v>0</v>
      </c>
      <c r="U26" s="3">
        <v>156</v>
      </c>
      <c r="V26" s="4">
        <v>2</v>
      </c>
      <c r="W26" s="3" t="s">
        <v>30</v>
      </c>
      <c r="X26" s="11">
        <v>45418.6408101852</v>
      </c>
      <c r="Y26" s="3"/>
    </row>
    <row r="27" spans="1:25">
      <c r="A27" s="3">
        <v>26</v>
      </c>
      <c r="B27" s="4">
        <v>39709</v>
      </c>
      <c r="C27" s="3" t="s">
        <v>119</v>
      </c>
      <c r="D27" s="3" t="s">
        <v>120</v>
      </c>
      <c r="E27" s="3" t="s">
        <v>27</v>
      </c>
      <c r="F27" s="3" t="s">
        <v>121</v>
      </c>
      <c r="G27" s="4">
        <v>745</v>
      </c>
      <c r="H27" s="5" t="s">
        <v>122</v>
      </c>
      <c r="I27" s="3">
        <v>26.26</v>
      </c>
      <c r="J27" s="3">
        <v>44.8</v>
      </c>
      <c r="K27" s="15">
        <v>38</v>
      </c>
      <c r="L27" s="16">
        <f t="shared" si="0"/>
        <v>0.413839285714286</v>
      </c>
      <c r="M27" s="16">
        <f t="shared" si="1"/>
        <v>0.308947368421053</v>
      </c>
      <c r="N27" s="15">
        <v>2</v>
      </c>
      <c r="O27" s="3">
        <v>42.5</v>
      </c>
      <c r="P27" s="3">
        <v>122</v>
      </c>
      <c r="Q27" s="3">
        <f t="shared" si="2"/>
        <v>-6.8</v>
      </c>
      <c r="R27" s="3">
        <f t="shared" si="3"/>
        <v>-4.5</v>
      </c>
      <c r="S27" s="3">
        <v>162</v>
      </c>
      <c r="T27" s="3">
        <v>0</v>
      </c>
      <c r="U27" s="3">
        <v>529</v>
      </c>
      <c r="V27" s="4">
        <v>7</v>
      </c>
      <c r="W27" s="3" t="s">
        <v>30</v>
      </c>
      <c r="X27" s="11">
        <v>45413.7631712963</v>
      </c>
      <c r="Y27" s="3"/>
    </row>
    <row r="28" spans="1:25">
      <c r="A28" s="3">
        <v>27</v>
      </c>
      <c r="B28" s="4">
        <v>2501014</v>
      </c>
      <c r="C28" s="3" t="s">
        <v>123</v>
      </c>
      <c r="D28" s="3" t="s">
        <v>124</v>
      </c>
      <c r="E28" s="3" t="s">
        <v>27</v>
      </c>
      <c r="F28" s="3" t="s">
        <v>125</v>
      </c>
      <c r="G28" s="4">
        <v>598</v>
      </c>
      <c r="H28" s="5" t="s">
        <v>101</v>
      </c>
      <c r="I28" s="3">
        <v>32.92</v>
      </c>
      <c r="J28" s="3">
        <v>98</v>
      </c>
      <c r="K28" s="15">
        <v>60</v>
      </c>
      <c r="L28" s="16">
        <f t="shared" si="0"/>
        <v>0.664081632653061</v>
      </c>
      <c r="M28" s="16">
        <f t="shared" si="1"/>
        <v>0.451333333333333</v>
      </c>
      <c r="N28" s="15">
        <v>2</v>
      </c>
      <c r="O28" s="3">
        <v>88</v>
      </c>
      <c r="P28" s="3">
        <v>782</v>
      </c>
      <c r="Q28" s="3">
        <f t="shared" si="2"/>
        <v>-38</v>
      </c>
      <c r="R28" s="3">
        <f t="shared" si="3"/>
        <v>-28</v>
      </c>
      <c r="S28" s="3">
        <v>424</v>
      </c>
      <c r="T28" s="3">
        <v>0</v>
      </c>
      <c r="U28" s="3">
        <v>160</v>
      </c>
      <c r="V28" s="4">
        <v>1</v>
      </c>
      <c r="W28" s="3" t="s">
        <v>30</v>
      </c>
      <c r="X28" s="11">
        <v>45410.5053819444</v>
      </c>
      <c r="Y28" s="3"/>
    </row>
    <row r="29" spans="1:25">
      <c r="A29" s="3">
        <v>28</v>
      </c>
      <c r="B29" s="4">
        <v>587</v>
      </c>
      <c r="C29" s="3" t="s">
        <v>126</v>
      </c>
      <c r="D29" s="3" t="s">
        <v>127</v>
      </c>
      <c r="E29" s="3" t="s">
        <v>27</v>
      </c>
      <c r="F29" s="3" t="s">
        <v>128</v>
      </c>
      <c r="G29" s="4">
        <v>123007</v>
      </c>
      <c r="H29" s="5" t="s">
        <v>116</v>
      </c>
      <c r="I29" s="3">
        <v>9.2</v>
      </c>
      <c r="J29" s="3">
        <v>25</v>
      </c>
      <c r="K29" s="15">
        <v>19.5</v>
      </c>
      <c r="L29" s="16">
        <f t="shared" si="0"/>
        <v>0.632</v>
      </c>
      <c r="M29" s="16">
        <f t="shared" si="1"/>
        <v>0.528205128205128</v>
      </c>
      <c r="N29" s="15">
        <v>2</v>
      </c>
      <c r="O29" s="3">
        <v>22.8</v>
      </c>
      <c r="P29" s="3">
        <v>1947</v>
      </c>
      <c r="Q29" s="3">
        <f t="shared" si="2"/>
        <v>-5.5</v>
      </c>
      <c r="R29" s="3">
        <f t="shared" si="3"/>
        <v>-3.3</v>
      </c>
      <c r="S29" s="3">
        <v>666</v>
      </c>
      <c r="T29" s="3">
        <v>0</v>
      </c>
      <c r="U29" s="3">
        <v>45604</v>
      </c>
      <c r="V29" s="4">
        <v>2</v>
      </c>
      <c r="W29" s="3" t="s">
        <v>30</v>
      </c>
      <c r="X29" s="11">
        <v>45418.7555787037</v>
      </c>
      <c r="Y29" s="3"/>
    </row>
    <row r="30" spans="1:25">
      <c r="A30" s="3">
        <v>29</v>
      </c>
      <c r="B30" s="4">
        <v>35094</v>
      </c>
      <c r="C30" s="3" t="s">
        <v>129</v>
      </c>
      <c r="D30" s="3" t="s">
        <v>130</v>
      </c>
      <c r="E30" s="3" t="s">
        <v>27</v>
      </c>
      <c r="F30" s="3" t="s">
        <v>128</v>
      </c>
      <c r="G30" s="4">
        <v>123007</v>
      </c>
      <c r="H30" s="5" t="s">
        <v>116</v>
      </c>
      <c r="I30" s="3">
        <v>14</v>
      </c>
      <c r="J30" s="3">
        <v>39.8</v>
      </c>
      <c r="K30" s="15">
        <v>32</v>
      </c>
      <c r="L30" s="16">
        <f t="shared" si="0"/>
        <v>0.648241206030151</v>
      </c>
      <c r="M30" s="16">
        <f t="shared" si="1"/>
        <v>0.5625</v>
      </c>
      <c r="N30" s="15">
        <v>2</v>
      </c>
      <c r="O30" s="3">
        <v>37.8</v>
      </c>
      <c r="P30" s="3">
        <v>8909</v>
      </c>
      <c r="Q30" s="3">
        <f t="shared" si="2"/>
        <v>-7.8</v>
      </c>
      <c r="R30" s="3">
        <f t="shared" si="3"/>
        <v>-5.8</v>
      </c>
      <c r="S30" s="3">
        <v>1197</v>
      </c>
      <c r="T30" s="3">
        <v>0</v>
      </c>
      <c r="U30" s="3">
        <v>95870</v>
      </c>
      <c r="V30" s="4">
        <v>14</v>
      </c>
      <c r="W30" s="3" t="s">
        <v>30</v>
      </c>
      <c r="X30" s="11">
        <v>45418.7553240741</v>
      </c>
      <c r="Y30" s="3"/>
    </row>
    <row r="31" spans="1:25">
      <c r="A31" s="3">
        <v>30</v>
      </c>
      <c r="B31" s="4">
        <v>203192</v>
      </c>
      <c r="C31" s="3" t="s">
        <v>131</v>
      </c>
      <c r="D31" s="3" t="s">
        <v>132</v>
      </c>
      <c r="E31" s="3" t="s">
        <v>133</v>
      </c>
      <c r="F31" s="3" t="s">
        <v>134</v>
      </c>
      <c r="G31" s="4">
        <v>744</v>
      </c>
      <c r="H31" s="5" t="s">
        <v>83</v>
      </c>
      <c r="I31" s="3">
        <v>141.81</v>
      </c>
      <c r="J31" s="3">
        <v>468</v>
      </c>
      <c r="K31" s="15">
        <v>398</v>
      </c>
      <c r="L31" s="16">
        <f t="shared" si="0"/>
        <v>0.696987179487179</v>
      </c>
      <c r="M31" s="16">
        <f t="shared" si="1"/>
        <v>0.643693467336683</v>
      </c>
      <c r="N31" s="15">
        <v>1</v>
      </c>
      <c r="O31" s="3"/>
      <c r="P31" s="3">
        <v>1539</v>
      </c>
      <c r="Q31" s="3">
        <f t="shared" si="2"/>
        <v>-70</v>
      </c>
      <c r="R31" s="3">
        <f t="shared" si="3"/>
        <v>398</v>
      </c>
      <c r="S31" s="3">
        <v>1035</v>
      </c>
      <c r="T31" s="3">
        <v>0</v>
      </c>
      <c r="U31" s="3">
        <v>297</v>
      </c>
      <c r="V31" s="4">
        <v>8</v>
      </c>
      <c r="W31" s="3" t="s">
        <v>30</v>
      </c>
      <c r="X31" s="11">
        <v>45418.5833101852</v>
      </c>
      <c r="Y31" s="3"/>
    </row>
    <row r="32" spans="1:25">
      <c r="A32" s="3">
        <v>31</v>
      </c>
      <c r="B32" s="4">
        <v>150679</v>
      </c>
      <c r="C32" s="3" t="s">
        <v>135</v>
      </c>
      <c r="D32" s="3" t="s">
        <v>136</v>
      </c>
      <c r="E32" s="3" t="s">
        <v>37</v>
      </c>
      <c r="F32" s="3" t="s">
        <v>137</v>
      </c>
      <c r="G32" s="4">
        <v>598</v>
      </c>
      <c r="H32" s="5" t="s">
        <v>101</v>
      </c>
      <c r="I32" s="3">
        <v>7.58</v>
      </c>
      <c r="J32" s="3">
        <v>12</v>
      </c>
      <c r="K32" s="15">
        <v>9</v>
      </c>
      <c r="L32" s="16">
        <f t="shared" si="0"/>
        <v>0.368333333333333</v>
      </c>
      <c r="M32" s="16">
        <f t="shared" si="1"/>
        <v>0.157777777777778</v>
      </c>
      <c r="N32" s="15">
        <v>2</v>
      </c>
      <c r="O32" s="3"/>
      <c r="P32" s="3">
        <v>2019</v>
      </c>
      <c r="Q32" s="3">
        <f t="shared" si="2"/>
        <v>-3</v>
      </c>
      <c r="R32" s="3">
        <f t="shared" si="3"/>
        <v>9</v>
      </c>
      <c r="S32" s="3">
        <v>50822</v>
      </c>
      <c r="T32" s="3">
        <v>38182</v>
      </c>
      <c r="U32" s="3">
        <v>479</v>
      </c>
      <c r="V32" s="4">
        <v>248</v>
      </c>
      <c r="W32" s="3" t="s">
        <v>30</v>
      </c>
      <c r="X32" s="11">
        <v>45410.3875115741</v>
      </c>
      <c r="Y32" s="3"/>
    </row>
  </sheetData>
  <autoFilter ref="A1:Y32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workbookViewId="0">
      <selection activeCell="X14" sqref="X14"/>
    </sheetView>
  </sheetViews>
  <sheetFormatPr defaultColWidth="9" defaultRowHeight="13.5" outlineLevelRow="1"/>
  <cols>
    <col min="1" max="1" width="4.75" customWidth="1"/>
    <col min="5" max="5" width="4.625" customWidth="1"/>
    <col min="9" max="9" width="6.625" customWidth="1"/>
    <col min="10" max="10" width="7.75" customWidth="1"/>
    <col min="11" max="11" width="5.75" style="1" customWidth="1"/>
    <col min="12" max="13" width="9" style="1"/>
    <col min="14" max="14" width="7" style="1" customWidth="1"/>
    <col min="19" max="19" width="6.125" customWidth="1"/>
    <col min="20" max="20" width="6" customWidth="1"/>
    <col min="21" max="21" width="6.25" customWidth="1"/>
  </cols>
  <sheetData>
    <row r="1" ht="22.5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  <c r="M1" s="6" t="s">
        <v>12</v>
      </c>
      <c r="N1" s="2" t="s">
        <v>13</v>
      </c>
      <c r="O1" s="2" t="s">
        <v>14</v>
      </c>
      <c r="P1" s="2" t="s">
        <v>15</v>
      </c>
      <c r="Q1" s="9" t="s">
        <v>16</v>
      </c>
      <c r="R1" s="9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0" t="s">
        <v>23</v>
      </c>
      <c r="Y1" s="2" t="s">
        <v>24</v>
      </c>
    </row>
    <row r="2" spans="1:25">
      <c r="A2" s="3"/>
      <c r="B2" s="4">
        <v>1779</v>
      </c>
      <c r="C2" s="3" t="s">
        <v>138</v>
      </c>
      <c r="D2" s="3" t="s">
        <v>139</v>
      </c>
      <c r="E2" s="3" t="s">
        <v>27</v>
      </c>
      <c r="F2" s="3" t="s">
        <v>140</v>
      </c>
      <c r="G2" s="4">
        <v>107728</v>
      </c>
      <c r="H2" s="5" t="s">
        <v>79</v>
      </c>
      <c r="I2" s="3">
        <v>8.06</v>
      </c>
      <c r="J2" s="3">
        <v>13.5</v>
      </c>
      <c r="K2" s="7">
        <v>12</v>
      </c>
      <c r="L2" s="8">
        <v>0.402962962962963</v>
      </c>
      <c r="M2" s="8">
        <v>0.328333333333333</v>
      </c>
      <c r="N2" s="7">
        <v>2</v>
      </c>
      <c r="O2" s="3">
        <v>11.8</v>
      </c>
      <c r="P2" s="3">
        <v>176</v>
      </c>
      <c r="Q2" s="3">
        <v>-1.5</v>
      </c>
      <c r="R2" s="3">
        <v>0.199999999999999</v>
      </c>
      <c r="S2" s="3">
        <v>251</v>
      </c>
      <c r="T2" s="3">
        <v>0</v>
      </c>
      <c r="U2" s="3">
        <v>0</v>
      </c>
      <c r="V2" s="5"/>
      <c r="W2" s="3" t="s">
        <v>30</v>
      </c>
      <c r="X2" s="11">
        <v>45411.6397685185</v>
      </c>
      <c r="Y2" s="3" t="s">
        <v>141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2024-05-08T06:09:00Z</dcterms:created>
  <dcterms:modified xsi:type="dcterms:W3CDTF">2024-05-11T06:24:18Z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16A54354D186452298EA0731FB3069BC_11</vt:lpwstr>
  </property>
  <property fmtid="{D5CDD505-2E9C-101B-9397-08002B2CF9AE}" pid="3" name="KSOProductBuildVer">
    <vt:lpwstr>2052-12.1.0.16120</vt:lpwstr>
  </property>
</Properties>
</file>