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<sst xmlns="http://schemas.openxmlformats.org/spreadsheetml/2006/main" count="133" uniqueCount="74">
  <si>
    <t>价格调整申请表</t>
  </si>
  <si>
    <t>申请部门：商品部                              申请人：牟鑫阳</t>
  </si>
  <si>
    <t>申报日期：2024年4月12日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</si>
  <si>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</si>
  <si>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</si>
  <si>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</si>
  <si>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</si>
  <si>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</si>
  <si>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</si>
  <si>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</si>
  <si>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</si>
  <si>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</si>
  <si>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</si>
  <si>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</si>
  <si>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</si>
  <si>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</si>
  <si>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</si>
  <si>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</si>
  <si>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</si>
  <si>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</si>
  <si>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</si>
  <si>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</si>
  <si>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番泻叶</t>
  </si>
  <si>
    <t>30g</t>
  </si>
  <si>
    <t>安徽九合堂国药有限公司</t>
  </si>
  <si>
    <t>瓶</t>
  </si>
  <si>
    <t/>
  </si>
  <si>
    <t>毛利不足</t>
  </si>
  <si>
    <t>立即执行</t>
  </si>
  <si>
    <t>所有门店(彭州店除外）</t>
  </si>
  <si>
    <t>天麻</t>
  </si>
  <si>
    <t>片</t>
  </si>
  <si>
    <t>其他生产厂家</t>
  </si>
  <si>
    <t>10g</t>
  </si>
  <si>
    <t>所有门店</t>
  </si>
  <si>
    <t>罗汉果</t>
  </si>
  <si>
    <t>净制(大) 12个</t>
  </si>
  <si>
    <t>四川天利合药业有限公司</t>
  </si>
  <si>
    <t>袋</t>
  </si>
  <si>
    <t>鹿茸片</t>
  </si>
  <si>
    <t>10g片(桐君阁牌)</t>
  </si>
  <si>
    <t>重庆中药饮片厂有限公司</t>
  </si>
  <si>
    <t>枸杞子</t>
  </si>
  <si>
    <t>300g净制/桐君阁牌</t>
  </si>
  <si>
    <t>北沙参</t>
  </si>
  <si>
    <t>100g段(桐君阁)</t>
  </si>
  <si>
    <t>冬虫夏草</t>
  </si>
  <si>
    <t>一级3条/盒(0.7g)(桐君阁牌）</t>
  </si>
  <si>
    <t>盒</t>
  </si>
  <si>
    <t>大枣</t>
  </si>
  <si>
    <t>480g净制（桐君阁）</t>
  </si>
  <si>
    <t>菊花清甘茶</t>
  </si>
  <si>
    <t>100g(10gx10袋）</t>
  </si>
  <si>
    <t>重庆亚西亚生物科技有限公司</t>
  </si>
  <si>
    <t>西红花</t>
  </si>
  <si>
    <t>1g×5瓶 净制</t>
  </si>
  <si>
    <t>川贝母</t>
  </si>
  <si>
    <t>一松贝</t>
  </si>
  <si>
    <t>四川新荷花中药饮片股份有限公司</t>
  </si>
  <si>
    <t>荷叶</t>
  </si>
  <si>
    <t>50g</t>
  </si>
  <si>
    <t>罐</t>
  </si>
  <si>
    <t>麦冬</t>
  </si>
  <si>
    <t>100g净制/压</t>
  </si>
  <si>
    <t>四川永天昌中药饮片有限公司</t>
  </si>
  <si>
    <t>胖大海</t>
  </si>
  <si>
    <t>100g（净制）</t>
  </si>
  <si>
    <t>茯苓</t>
  </si>
  <si>
    <t>120克（块）</t>
  </si>
  <si>
    <r>
      <t>备注：以上品种将</t>
    </r>
    <r>
      <rPr>
        <b/>
        <sz val="10"/>
        <color rgb="FFFF0000"/>
        <rFont val="宋体"/>
        <charset val="134"/>
      </rPr>
      <t>立即执行</t>
    </r>
    <r>
      <rPr>
        <b/>
        <sz val="10"/>
        <color theme="1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</si>
  <si>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</si>
  <si>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</si>
  <si>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</si>
  <si>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制表时间：2024年4月12日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</si>
</sst>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4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8" fillId="5" borderId="12" applyNumberFormat="0" applyAlignment="0" applyProtection="0">
      <alignment vertical="center"/>
    </xf>
    <xf numFmtId="0" fontId="39" fillId="6" borderId="14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177" fontId="13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177" fontId="17" fillId="0" borderId="2" xfId="0" applyNumberFormat="1" applyFont="1" applyFill="1" applyBorder="1" applyAlignment="1">
      <alignment horizontal="center" vertical="center"/>
    </xf>
    <xf numFmtId="177" fontId="18" fillId="0" borderId="6" xfId="0" applyNumberFormat="1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8" fontId="16" fillId="0" borderId="5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7" fontId="23" fillId="0" borderId="5" xfId="0" applyNumberFormat="1" applyFont="1" applyFill="1" applyBorder="1" applyAlignment="1">
      <alignment horizontal="center" vertical="center" wrapText="1"/>
    </xf>
    <xf numFmtId="177" fontId="16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10" fontId="17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31" fontId="9" fillId="0" borderId="8" xfId="0" applyNumberFormat="1" applyFont="1" applyFill="1" applyBorder="1" applyAlignment="1">
      <alignment horizontal="center" vertical="center" wrapText="1"/>
    </xf>
    <xf numFmtId="31" fontId="6" fillId="2" borderId="5" xfId="0" applyNumberFormat="1" applyFont="1" applyFill="1" applyBorder="1" applyAlignment="1">
      <alignment horizontal="center" vertical="center" wrapText="1"/>
    </xf>
    <xf numFmtId="31" fontId="9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42440" y="6248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42440" y="6248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39900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30375" y="6248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2630170" y="6248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2656840" y="62484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2656840" y="62484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2630170" y="624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2630170" y="624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2505075" y="62484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2656840" y="62484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2656840" y="62484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2630170" y="6248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525145</xdr:colOff>
      <xdr:row>18</xdr:row>
      <xdr:rowOff>171450</xdr:rowOff>
    </xdr:from>
    <xdr:to>
      <xdr:col>13</xdr:col>
      <xdr:colOff>137795</xdr:colOff>
      <xdr:row>19</xdr:row>
      <xdr:rowOff>27305</xdr:rowOff>
    </xdr:to>
    <xdr:sp>
      <xdr:nvSpPr>
        <xdr:cNvPr id="27" name="图片 2"/>
        <xdr:cNvSpPr>
          <a:spLocks noChangeAspect="1"/>
        </xdr:cNvSpPr>
      </xdr:nvSpPr>
      <xdr:spPr>
        <a:xfrm>
          <a:off x="10535920" y="641985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tabSelected="1" workbookViewId="0">
      <selection activeCell="K19" sqref="K19"/>
    </sheetView>
  </sheetViews>
  <sheetFormatPr defaultColWidth="9" defaultRowHeight="13.5"/>
  <cols>
    <col min="1" max="1" width="4.875" customWidth="1"/>
    <col min="3" max="3" width="16.75" customWidth="1"/>
    <col min="4" max="4" width="17.25" customWidth="1"/>
    <col min="5" max="5" width="24.125" customWidth="1"/>
    <col min="6" max="6" width="5.375" customWidth="1"/>
    <col min="18" max="18" width="12.875" customWidth="1"/>
    <col min="19" max="19" width="13" customWidth="1"/>
  </cols>
  <sheetData>
    <row r="1" ht="27" spans="1:19">
      <c r="A1" s="2" t="s">
        <v>0</v>
      </c>
      <c r="B1" s="2"/>
      <c r="C1" s="2"/>
      <c r="D1" s="2"/>
      <c r="E1" s="2"/>
      <c r="F1" s="2"/>
      <c r="G1" s="2"/>
      <c r="H1" s="3"/>
      <c r="I1" s="33"/>
      <c r="J1" s="2"/>
      <c r="K1" s="2"/>
      <c r="L1" s="34"/>
      <c r="M1" s="35"/>
      <c r="N1" s="2"/>
      <c r="O1" s="2"/>
      <c r="P1" s="2"/>
      <c r="Q1" s="2"/>
      <c r="R1" s="2"/>
      <c r="S1" s="2"/>
    </row>
    <row r="2" ht="21" customHeight="1" spans="1:19">
      <c r="A2" s="4" t="s">
        <v>1</v>
      </c>
      <c r="B2" s="4"/>
      <c r="C2" s="4"/>
      <c r="D2" s="4"/>
      <c r="E2" s="5"/>
      <c r="F2" s="4"/>
      <c r="G2" s="6"/>
      <c r="H2" s="7"/>
      <c r="I2" s="36"/>
      <c r="J2" s="6"/>
      <c r="K2" s="6"/>
      <c r="L2" s="37" t="s">
        <v>2</v>
      </c>
      <c r="M2" s="38"/>
      <c r="N2" s="38"/>
      <c r="O2" s="39"/>
      <c r="P2" s="40"/>
      <c r="Q2" s="40"/>
      <c r="R2" s="40"/>
      <c r="S2" s="62"/>
    </row>
    <row r="3" ht="24" customHeight="1" spans="1:19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1" t="s">
        <v>8</v>
      </c>
      <c r="G3" s="12" t="s">
        <v>9</v>
      </c>
      <c r="H3" s="13" t="s">
        <v>10</v>
      </c>
      <c r="I3" s="41" t="s">
        <v>11</v>
      </c>
      <c r="J3" s="42" t="s">
        <v>12</v>
      </c>
      <c r="K3" s="42" t="s">
        <v>13</v>
      </c>
      <c r="L3" s="43" t="s">
        <v>14</v>
      </c>
      <c r="M3" s="43" t="s">
        <v>15</v>
      </c>
      <c r="N3" s="44" t="s">
        <v>16</v>
      </c>
      <c r="O3" s="45" t="s">
        <v>17</v>
      </c>
      <c r="P3" s="43" t="s">
        <v>18</v>
      </c>
      <c r="Q3" s="30" t="s">
        <v>19</v>
      </c>
      <c r="R3" s="63" t="s">
        <v>20</v>
      </c>
      <c r="S3" s="12" t="s">
        <v>21</v>
      </c>
    </row>
    <row r="4" s="1" customFormat="1" ht="28" customHeight="1" spans="1:19">
      <c r="A4" s="14">
        <v>1</v>
      </c>
      <c r="B4" s="15">
        <v>199866</v>
      </c>
      <c r="C4" s="15" t="s">
        <v>22</v>
      </c>
      <c r="D4" s="16" t="s">
        <v>23</v>
      </c>
      <c r="E4" s="17" t="s">
        <v>24</v>
      </c>
      <c r="F4" s="15" t="s">
        <v>25</v>
      </c>
      <c r="G4" s="18">
        <v>5</v>
      </c>
      <c r="H4" s="18">
        <v>5</v>
      </c>
      <c r="I4" s="46">
        <v>12.5</v>
      </c>
      <c r="J4" s="18"/>
      <c r="K4" s="18" t="s">
        <v>26</v>
      </c>
      <c r="L4" s="47">
        <v>14.8</v>
      </c>
      <c r="M4" s="47">
        <v>12.5</v>
      </c>
      <c r="N4" s="48">
        <f t="shared" ref="N4:N11" si="0">(I4-G4)/I4</f>
        <v>0.6</v>
      </c>
      <c r="O4" s="49">
        <f t="shared" ref="O4:O11" si="1">(L4-H4)/L4</f>
        <v>0.662162162162162</v>
      </c>
      <c r="P4" s="50">
        <f t="shared" ref="P4:P11" si="2">L4-I4</f>
        <v>2.3</v>
      </c>
      <c r="Q4" s="64" t="s">
        <v>27</v>
      </c>
      <c r="R4" s="65" t="s">
        <v>28</v>
      </c>
      <c r="S4" s="66" t="s">
        <v>29</v>
      </c>
    </row>
    <row r="5" s="1" customFormat="1" ht="28" customHeight="1" spans="1:19">
      <c r="A5" s="14">
        <v>2</v>
      </c>
      <c r="B5" s="19">
        <v>239198</v>
      </c>
      <c r="C5" s="19" t="s">
        <v>30</v>
      </c>
      <c r="D5" s="20" t="s">
        <v>31</v>
      </c>
      <c r="E5" s="21" t="s">
        <v>32</v>
      </c>
      <c r="F5" s="19" t="s">
        <v>33</v>
      </c>
      <c r="G5" s="18">
        <v>2.33</v>
      </c>
      <c r="H5" s="18">
        <v>2.33</v>
      </c>
      <c r="I5" s="46">
        <v>5.5</v>
      </c>
      <c r="J5" s="18"/>
      <c r="K5" s="18"/>
      <c r="L5" s="47">
        <v>6.6</v>
      </c>
      <c r="M5" s="47">
        <v>5.8</v>
      </c>
      <c r="N5" s="48">
        <f t="shared" si="0"/>
        <v>0.576363636363636</v>
      </c>
      <c r="O5" s="49">
        <f t="shared" si="1"/>
        <v>0.646969696969697</v>
      </c>
      <c r="P5" s="50">
        <f t="shared" si="2"/>
        <v>1.1</v>
      </c>
      <c r="Q5" s="64" t="s">
        <v>27</v>
      </c>
      <c r="R5" s="65" t="s">
        <v>28</v>
      </c>
      <c r="S5" s="67" t="s">
        <v>34</v>
      </c>
    </row>
    <row r="6" s="1" customFormat="1" ht="28" customHeight="1" spans="1:19">
      <c r="A6" s="14">
        <v>3</v>
      </c>
      <c r="B6" s="19">
        <v>189138</v>
      </c>
      <c r="C6" s="19" t="s">
        <v>35</v>
      </c>
      <c r="D6" s="20" t="s">
        <v>36</v>
      </c>
      <c r="E6" s="21" t="s">
        <v>37</v>
      </c>
      <c r="F6" s="19" t="s">
        <v>38</v>
      </c>
      <c r="G6" s="18">
        <v>33.2</v>
      </c>
      <c r="H6" s="18">
        <v>33.2</v>
      </c>
      <c r="I6" s="46">
        <v>66</v>
      </c>
      <c r="J6" s="18"/>
      <c r="K6" s="18"/>
      <c r="L6" s="47">
        <v>75</v>
      </c>
      <c r="M6" s="47">
        <v>66.8</v>
      </c>
      <c r="N6" s="48">
        <f t="shared" si="0"/>
        <v>0.496969696969697</v>
      </c>
      <c r="O6" s="49">
        <f t="shared" si="1"/>
        <v>0.557333333333333</v>
      </c>
      <c r="P6" s="50">
        <f t="shared" si="2"/>
        <v>9</v>
      </c>
      <c r="Q6" s="64" t="s">
        <v>27</v>
      </c>
      <c r="R6" s="65" t="s">
        <v>28</v>
      </c>
      <c r="S6" s="67" t="s">
        <v>34</v>
      </c>
    </row>
    <row r="7" s="1" customFormat="1" ht="28" customHeight="1" spans="1:19">
      <c r="A7" s="14">
        <v>4</v>
      </c>
      <c r="B7" s="19">
        <v>29824</v>
      </c>
      <c r="C7" s="19" t="s">
        <v>39</v>
      </c>
      <c r="D7" s="20" t="s">
        <v>40</v>
      </c>
      <c r="E7" s="21" t="s">
        <v>41</v>
      </c>
      <c r="F7" s="19" t="s">
        <v>38</v>
      </c>
      <c r="G7" s="18">
        <v>68</v>
      </c>
      <c r="H7" s="22">
        <v>68</v>
      </c>
      <c r="I7" s="46">
        <v>136</v>
      </c>
      <c r="J7" s="18"/>
      <c r="K7" s="18"/>
      <c r="L7" s="47">
        <v>158</v>
      </c>
      <c r="M7" s="47">
        <v>138</v>
      </c>
      <c r="N7" s="48">
        <f t="shared" si="0"/>
        <v>0.5</v>
      </c>
      <c r="O7" s="49">
        <f t="shared" si="1"/>
        <v>0.569620253164557</v>
      </c>
      <c r="P7" s="50">
        <f t="shared" si="2"/>
        <v>22</v>
      </c>
      <c r="Q7" s="64" t="s">
        <v>27</v>
      </c>
      <c r="R7" s="65" t="s">
        <v>28</v>
      </c>
      <c r="S7" s="67" t="s">
        <v>34</v>
      </c>
    </row>
    <row r="8" s="1" customFormat="1" ht="28" customHeight="1" spans="1:19">
      <c r="A8" s="14">
        <v>5</v>
      </c>
      <c r="B8" s="19">
        <v>48729</v>
      </c>
      <c r="C8" s="19" t="s">
        <v>42</v>
      </c>
      <c r="D8" s="20" t="s">
        <v>43</v>
      </c>
      <c r="E8" s="21" t="s">
        <v>41</v>
      </c>
      <c r="F8" s="19" t="s">
        <v>38</v>
      </c>
      <c r="G8" s="18">
        <v>30.6</v>
      </c>
      <c r="H8" s="22">
        <v>30.6</v>
      </c>
      <c r="I8" s="46">
        <v>68</v>
      </c>
      <c r="J8" s="18"/>
      <c r="K8" s="18"/>
      <c r="L8" s="47">
        <v>78</v>
      </c>
      <c r="M8" s="47">
        <v>68</v>
      </c>
      <c r="N8" s="48">
        <f t="shared" si="0"/>
        <v>0.55</v>
      </c>
      <c r="O8" s="49">
        <f t="shared" si="1"/>
        <v>0.607692307692308</v>
      </c>
      <c r="P8" s="50">
        <f t="shared" si="2"/>
        <v>10</v>
      </c>
      <c r="Q8" s="64" t="s">
        <v>27</v>
      </c>
      <c r="R8" s="65" t="s">
        <v>28</v>
      </c>
      <c r="S8" s="67" t="s">
        <v>34</v>
      </c>
    </row>
    <row r="9" s="1" customFormat="1" ht="28" customHeight="1" spans="1:19">
      <c r="A9" s="14">
        <v>6</v>
      </c>
      <c r="B9" s="19">
        <v>93497</v>
      </c>
      <c r="C9" s="19" t="s">
        <v>44</v>
      </c>
      <c r="D9" s="20" t="s">
        <v>45</v>
      </c>
      <c r="E9" s="21" t="s">
        <v>41</v>
      </c>
      <c r="F9" s="19" t="s">
        <v>38</v>
      </c>
      <c r="G9" s="18">
        <v>15.2</v>
      </c>
      <c r="H9" s="22">
        <v>15.2</v>
      </c>
      <c r="I9" s="46">
        <v>35</v>
      </c>
      <c r="J9" s="18"/>
      <c r="K9" s="18"/>
      <c r="L9" s="47">
        <v>40.8</v>
      </c>
      <c r="M9" s="47">
        <v>35.8</v>
      </c>
      <c r="N9" s="48">
        <f t="shared" si="0"/>
        <v>0.565714285714286</v>
      </c>
      <c r="O9" s="49">
        <f t="shared" si="1"/>
        <v>0.627450980392157</v>
      </c>
      <c r="P9" s="50">
        <f t="shared" si="2"/>
        <v>5.8</v>
      </c>
      <c r="Q9" s="64" t="s">
        <v>27</v>
      </c>
      <c r="R9" s="65" t="s">
        <v>28</v>
      </c>
      <c r="S9" s="67" t="s">
        <v>34</v>
      </c>
    </row>
    <row r="10" s="1" customFormat="1" ht="28" customHeight="1" spans="1:19">
      <c r="A10" s="14">
        <v>7</v>
      </c>
      <c r="B10" s="19">
        <v>158618</v>
      </c>
      <c r="C10" s="19" t="s">
        <v>46</v>
      </c>
      <c r="D10" s="20" t="s">
        <v>47</v>
      </c>
      <c r="E10" s="21" t="s">
        <v>41</v>
      </c>
      <c r="F10" s="19" t="s">
        <v>48</v>
      </c>
      <c r="G10" s="18">
        <v>198</v>
      </c>
      <c r="H10" s="22">
        <v>198</v>
      </c>
      <c r="I10" s="46">
        <v>338</v>
      </c>
      <c r="J10" s="18"/>
      <c r="K10" s="18"/>
      <c r="L10" s="47">
        <v>384</v>
      </c>
      <c r="M10" s="47">
        <v>338</v>
      </c>
      <c r="N10" s="48">
        <f t="shared" si="0"/>
        <v>0.414201183431953</v>
      </c>
      <c r="O10" s="49">
        <f t="shared" si="1"/>
        <v>0.484375</v>
      </c>
      <c r="P10" s="50">
        <f t="shared" si="2"/>
        <v>46</v>
      </c>
      <c r="Q10" s="64" t="s">
        <v>27</v>
      </c>
      <c r="R10" s="65" t="s">
        <v>28</v>
      </c>
      <c r="S10" s="67" t="s">
        <v>34</v>
      </c>
    </row>
    <row r="11" s="1" customFormat="1" ht="28" customHeight="1" spans="1:19">
      <c r="A11" s="14">
        <v>8</v>
      </c>
      <c r="B11" s="19">
        <v>203249</v>
      </c>
      <c r="C11" s="19" t="s">
        <v>49</v>
      </c>
      <c r="D11" s="20" t="s">
        <v>50</v>
      </c>
      <c r="E11" s="21" t="s">
        <v>41</v>
      </c>
      <c r="F11" s="19" t="s">
        <v>38</v>
      </c>
      <c r="G11" s="18">
        <v>17.1</v>
      </c>
      <c r="H11" s="22">
        <v>17.1</v>
      </c>
      <c r="I11" s="46">
        <v>38</v>
      </c>
      <c r="J11" s="18"/>
      <c r="K11" s="18"/>
      <c r="L11" s="47">
        <v>43.8</v>
      </c>
      <c r="M11" s="47">
        <v>38</v>
      </c>
      <c r="N11" s="48">
        <f t="shared" ref="N11:N19" si="3">(I11-G11)/I11</f>
        <v>0.55</v>
      </c>
      <c r="O11" s="49">
        <f t="shared" ref="O11:O19" si="4">(L11-H11)/L11</f>
        <v>0.60958904109589</v>
      </c>
      <c r="P11" s="50">
        <f t="shared" ref="P11:P19" si="5">L11-I11</f>
        <v>5.8</v>
      </c>
      <c r="Q11" s="64" t="s">
        <v>27</v>
      </c>
      <c r="R11" s="65" t="s">
        <v>28</v>
      </c>
      <c r="S11" s="67" t="s">
        <v>34</v>
      </c>
    </row>
    <row r="12" s="1" customFormat="1" ht="28" customHeight="1" spans="1:19">
      <c r="A12" s="14">
        <v>9</v>
      </c>
      <c r="B12" s="19">
        <v>2504640</v>
      </c>
      <c r="C12" s="19" t="s">
        <v>51</v>
      </c>
      <c r="D12" s="20" t="s">
        <v>52</v>
      </c>
      <c r="E12" s="21" t="s">
        <v>53</v>
      </c>
      <c r="F12" s="19" t="s">
        <v>48</v>
      </c>
      <c r="G12" s="18">
        <v>16</v>
      </c>
      <c r="H12" s="22">
        <v>16</v>
      </c>
      <c r="I12" s="46">
        <v>39.8</v>
      </c>
      <c r="J12" s="18"/>
      <c r="K12" s="18"/>
      <c r="L12" s="47">
        <v>45.8</v>
      </c>
      <c r="M12" s="47">
        <v>39.8</v>
      </c>
      <c r="N12" s="48">
        <f t="shared" si="3"/>
        <v>0.597989949748744</v>
      </c>
      <c r="O12" s="49">
        <f t="shared" si="4"/>
        <v>0.650655021834061</v>
      </c>
      <c r="P12" s="50">
        <f t="shared" si="5"/>
        <v>6</v>
      </c>
      <c r="Q12" s="64" t="s">
        <v>27</v>
      </c>
      <c r="R12" s="65" t="s">
        <v>28</v>
      </c>
      <c r="S12" s="67" t="s">
        <v>34</v>
      </c>
    </row>
    <row r="13" s="1" customFormat="1" ht="28" customHeight="1" spans="1:19">
      <c r="A13" s="14">
        <v>10</v>
      </c>
      <c r="B13" s="19">
        <v>819567</v>
      </c>
      <c r="C13" s="19" t="s">
        <v>54</v>
      </c>
      <c r="D13" s="20" t="s">
        <v>55</v>
      </c>
      <c r="E13" s="21" t="s">
        <v>41</v>
      </c>
      <c r="F13" s="19" t="s">
        <v>48</v>
      </c>
      <c r="G13" s="18">
        <v>149</v>
      </c>
      <c r="H13" s="23">
        <v>149</v>
      </c>
      <c r="I13" s="46">
        <v>298</v>
      </c>
      <c r="J13" s="18"/>
      <c r="K13" s="18"/>
      <c r="L13" s="51">
        <v>338</v>
      </c>
      <c r="M13" s="51">
        <v>298</v>
      </c>
      <c r="N13" s="48">
        <f t="shared" si="3"/>
        <v>0.5</v>
      </c>
      <c r="O13" s="49">
        <f t="shared" si="4"/>
        <v>0.559171597633136</v>
      </c>
      <c r="P13" s="50">
        <f t="shared" si="5"/>
        <v>40</v>
      </c>
      <c r="Q13" s="64" t="s">
        <v>27</v>
      </c>
      <c r="R13" s="65" t="s">
        <v>28</v>
      </c>
      <c r="S13" s="67" t="s">
        <v>34</v>
      </c>
    </row>
    <row r="14" s="1" customFormat="1" ht="28" customHeight="1" spans="1:19">
      <c r="A14" s="14">
        <v>11</v>
      </c>
      <c r="B14" s="19">
        <v>264859</v>
      </c>
      <c r="C14" s="19" t="s">
        <v>56</v>
      </c>
      <c r="D14" s="20" t="s">
        <v>57</v>
      </c>
      <c r="E14" s="21" t="s">
        <v>58</v>
      </c>
      <c r="F14" s="19" t="s">
        <v>33</v>
      </c>
      <c r="G14" s="18">
        <v>60.6</v>
      </c>
      <c r="H14" s="18">
        <v>60.6</v>
      </c>
      <c r="I14" s="46">
        <v>118</v>
      </c>
      <c r="J14" s="18"/>
      <c r="K14" s="18"/>
      <c r="L14" s="52">
        <v>148</v>
      </c>
      <c r="M14" s="52">
        <v>128</v>
      </c>
      <c r="N14" s="48">
        <f t="shared" si="3"/>
        <v>0.486440677966102</v>
      </c>
      <c r="O14" s="49">
        <f t="shared" si="4"/>
        <v>0.590540540540541</v>
      </c>
      <c r="P14" s="50">
        <f t="shared" si="5"/>
        <v>30</v>
      </c>
      <c r="Q14" s="64" t="s">
        <v>27</v>
      </c>
      <c r="R14" s="65" t="s">
        <v>28</v>
      </c>
      <c r="S14" s="67" t="s">
        <v>34</v>
      </c>
    </row>
    <row r="15" s="1" customFormat="1" ht="28" customHeight="1" spans="1:19">
      <c r="A15" s="14">
        <v>12</v>
      </c>
      <c r="B15" s="23">
        <v>215542</v>
      </c>
      <c r="C15" s="23" t="s">
        <v>59</v>
      </c>
      <c r="D15" s="24" t="s">
        <v>60</v>
      </c>
      <c r="E15" s="21" t="s">
        <v>24</v>
      </c>
      <c r="F15" s="23" t="s">
        <v>61</v>
      </c>
      <c r="G15" s="18">
        <v>4.2</v>
      </c>
      <c r="H15" s="23">
        <v>4.2</v>
      </c>
      <c r="I15" s="46">
        <v>12.8</v>
      </c>
      <c r="J15" s="18"/>
      <c r="K15" s="18"/>
      <c r="L15" s="51">
        <v>14.8</v>
      </c>
      <c r="M15" s="51">
        <v>12.8</v>
      </c>
      <c r="N15" s="48">
        <f t="shared" si="3"/>
        <v>0.671875</v>
      </c>
      <c r="O15" s="49">
        <f t="shared" si="4"/>
        <v>0.716216216216216</v>
      </c>
      <c r="P15" s="50">
        <f t="shared" si="5"/>
        <v>2</v>
      </c>
      <c r="Q15" s="64" t="s">
        <v>27</v>
      </c>
      <c r="R15" s="65" t="s">
        <v>28</v>
      </c>
      <c r="S15" s="67" t="s">
        <v>34</v>
      </c>
    </row>
    <row r="16" s="1" customFormat="1" ht="28" customHeight="1" spans="1:19">
      <c r="A16" s="14">
        <v>13</v>
      </c>
      <c r="B16" s="23">
        <v>215801</v>
      </c>
      <c r="C16" s="23" t="s">
        <v>62</v>
      </c>
      <c r="D16" s="24" t="s">
        <v>63</v>
      </c>
      <c r="E16" s="21" t="s">
        <v>64</v>
      </c>
      <c r="F16" s="23" t="s">
        <v>38</v>
      </c>
      <c r="G16" s="18">
        <v>39.6</v>
      </c>
      <c r="H16" s="18">
        <v>39.6</v>
      </c>
      <c r="I16" s="46">
        <v>66</v>
      </c>
      <c r="J16" s="18"/>
      <c r="K16" s="18"/>
      <c r="L16" s="51">
        <v>77.8</v>
      </c>
      <c r="M16" s="51">
        <v>68</v>
      </c>
      <c r="N16" s="48">
        <f t="shared" si="3"/>
        <v>0.4</v>
      </c>
      <c r="O16" s="49">
        <f t="shared" si="4"/>
        <v>0.491002570694087</v>
      </c>
      <c r="P16" s="50">
        <f t="shared" si="5"/>
        <v>11.8</v>
      </c>
      <c r="Q16" s="64" t="s">
        <v>27</v>
      </c>
      <c r="R16" s="65" t="s">
        <v>28</v>
      </c>
      <c r="S16" s="67" t="s">
        <v>34</v>
      </c>
    </row>
    <row r="17" s="1" customFormat="1" ht="28" customHeight="1" spans="1:19">
      <c r="A17" s="14">
        <v>14</v>
      </c>
      <c r="B17" s="23">
        <v>215812</v>
      </c>
      <c r="C17" s="23" t="s">
        <v>65</v>
      </c>
      <c r="D17" s="24" t="s">
        <v>66</v>
      </c>
      <c r="E17" s="21" t="s">
        <v>64</v>
      </c>
      <c r="F17" s="23" t="s">
        <v>38</v>
      </c>
      <c r="G17" s="18">
        <v>29.7</v>
      </c>
      <c r="H17" s="23">
        <v>44.1</v>
      </c>
      <c r="I17" s="46">
        <v>78</v>
      </c>
      <c r="J17" s="18"/>
      <c r="K17" s="18"/>
      <c r="L17" s="51">
        <v>98</v>
      </c>
      <c r="M17" s="51">
        <v>88</v>
      </c>
      <c r="N17" s="48">
        <f t="shared" si="3"/>
        <v>0.619230769230769</v>
      </c>
      <c r="O17" s="49">
        <f t="shared" si="4"/>
        <v>0.55</v>
      </c>
      <c r="P17" s="50">
        <f t="shared" si="5"/>
        <v>20</v>
      </c>
      <c r="Q17" s="64" t="s">
        <v>27</v>
      </c>
      <c r="R17" s="65" t="s">
        <v>28</v>
      </c>
      <c r="S17" s="67" t="s">
        <v>34</v>
      </c>
    </row>
    <row r="18" s="1" customFormat="1" ht="28" customHeight="1" spans="1:19">
      <c r="A18" s="14">
        <v>15</v>
      </c>
      <c r="B18" s="23">
        <v>199126</v>
      </c>
      <c r="C18" s="23" t="s">
        <v>67</v>
      </c>
      <c r="D18" s="24" t="s">
        <v>68</v>
      </c>
      <c r="E18" s="21" t="s">
        <v>41</v>
      </c>
      <c r="F18" s="23" t="s">
        <v>25</v>
      </c>
      <c r="G18" s="18">
        <v>14.3</v>
      </c>
      <c r="H18" s="18">
        <v>14.3</v>
      </c>
      <c r="I18" s="46">
        <v>28.8</v>
      </c>
      <c r="J18" s="18"/>
      <c r="K18" s="18"/>
      <c r="L18" s="51">
        <v>33.8</v>
      </c>
      <c r="M18" s="51">
        <v>29.8</v>
      </c>
      <c r="N18" s="48">
        <f t="shared" si="3"/>
        <v>0.503472222222222</v>
      </c>
      <c r="O18" s="49">
        <f t="shared" si="4"/>
        <v>0.576923076923077</v>
      </c>
      <c r="P18" s="50">
        <f t="shared" si="5"/>
        <v>5</v>
      </c>
      <c r="Q18" s="64" t="s">
        <v>27</v>
      </c>
      <c r="R18" s="65" t="s">
        <v>28</v>
      </c>
      <c r="S18" s="67" t="s">
        <v>34</v>
      </c>
    </row>
    <row r="19" ht="35" customHeight="1" spans="1:19">
      <c r="A19" s="25" t="s">
        <v>69</v>
      </c>
      <c r="B19" s="25"/>
      <c r="C19" s="25"/>
      <c r="D19" s="26"/>
      <c r="E19" s="26"/>
      <c r="F19" s="27"/>
      <c r="G19" s="28"/>
      <c r="H19" s="28"/>
      <c r="I19" s="28"/>
      <c r="J19" s="28"/>
      <c r="K19" s="27"/>
      <c r="L19" s="53"/>
      <c r="M19" s="54"/>
      <c r="N19" s="55"/>
      <c r="O19" s="56"/>
      <c r="P19" s="43"/>
      <c r="Q19" s="68"/>
      <c r="R19" s="65"/>
      <c r="S19" s="67"/>
    </row>
    <row r="20" ht="31" customHeight="1" spans="1:19">
      <c r="A20" s="29"/>
      <c r="B20" s="30" t="s">
        <v>70</v>
      </c>
      <c r="C20" s="26"/>
      <c r="D20" s="11" t="s">
        <v>71</v>
      </c>
      <c r="E20" s="26"/>
      <c r="F20" s="31"/>
      <c r="G20" s="25"/>
      <c r="H20" s="32"/>
      <c r="I20" s="57"/>
      <c r="J20" s="58"/>
      <c r="K20" s="27"/>
      <c r="L20" s="59"/>
      <c r="M20" s="60"/>
      <c r="N20" s="11" t="s">
        <v>72</v>
      </c>
      <c r="O20" s="61"/>
      <c r="P20" s="43"/>
      <c r="Q20" s="68"/>
      <c r="R20" s="11" t="s">
        <v>73</v>
      </c>
      <c r="S20" s="69"/>
    </row>
  </sheetData>
  <mergeCells count="6">
    <mergeCell ref="A1:S1"/>
    <mergeCell ref="A2:E2"/>
    <mergeCell ref="F2:J2"/>
    <mergeCell ref="L2:O2"/>
    <mergeCell ref="P2:S2"/>
    <mergeCell ref="A19:C19"/>
  </mergeCells>
  <conditionalFormatting sqref="B13">
    <cfRule type="duplicateValues" dxfId="0" priority="2"/>
  </conditionalFormatting>
  <conditionalFormatting sqref="B14">
    <cfRule type="duplicateValues" dxfId="0" priority="1"/>
  </conditionalFormatting>
  <conditionalFormatting sqref="B4:B8 B9:B11 B12">
    <cfRule type="duplicateValues" dxfId="0" priority="3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2024-04-12T09:16:00Z</dcterms:created>
  <dcterms:modified xsi:type="dcterms:W3CDTF">2024-04-12T09:29:46Z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BE9AC73291F1490B80225E6AAA1FC5B0_11</vt:lpwstr>
  </property>
  <property fmtid="{D5CDD505-2E9C-101B-9397-08002B2CF9AE}" pid="3" name="KSOProductBuildVer">
    <vt:lpwstr>2052-12.1.0.16120</vt:lpwstr>
  </property>
</Properties>
</file>