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价明细" sheetId="1" r:id="rId1"/>
    <sheet name="待门店核实" sheetId="2" r:id="rId2"/>
  </sheets>
  <definedNames>
    <definedName name="_xlnm._FilterDatabase" localSheetId="0" hidden="1">特价明细!$A$1:$AA$208</definedName>
    <definedName name="_xlnm._FilterDatabase" localSheetId="1" hidden="1">待门店核实!$A$1:$AB$42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<sst xmlns="http://schemas.openxmlformats.org/spreadsheetml/2006/main" count="1871" uniqueCount="697">
  <si>
    <t>序号</t>
  </si>
  <si>
    <r>
      <rPr>
        <b/>
        <sz val="9"/>
        <rFont val="宋体"/>
        <charset val="134"/>
      </rPr>
      <t>货品</t>
    </r>
    <r>
      <rPr>
        <b/>
        <sz val="9"/>
        <rFont val="Arial"/>
        <charset val="0"/>
      </rPr>
      <t>ID</t>
    </r>
  </si>
  <si>
    <t>货品名</t>
  </si>
  <si>
    <t>规格</t>
  </si>
  <si>
    <t>单位</t>
  </si>
  <si>
    <t>匹</t>
  </si>
  <si>
    <t>产地</t>
  </si>
  <si>
    <r>
      <rPr>
        <b/>
        <sz val="9"/>
        <rFont val="宋体"/>
        <charset val="134"/>
      </rPr>
      <t>门店</t>
    </r>
    <r>
      <rPr>
        <b/>
        <sz val="9"/>
        <rFont val="Arial"/>
        <charset val="0"/>
      </rPr>
      <t>ID</t>
    </r>
  </si>
  <si>
    <t>门店名称</t>
  </si>
  <si>
    <t>进价</t>
  </si>
  <si>
    <t>零售价</t>
  </si>
  <si>
    <t>特价</t>
  </si>
  <si>
    <t>对手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</si>
  <si>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</si>
  <si>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</si>
  <si>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</si>
  <si>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</si>
  <si>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</si>
  <si>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</si>
  <si>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</si>
  <si>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公司库存</t>
  </si>
  <si>
    <t>仓库库存</t>
  </si>
  <si>
    <t>西部库存</t>
  </si>
  <si>
    <t>当前库存数量</t>
  </si>
  <si>
    <t>经营状态</t>
  </si>
  <si>
    <t>申请时间</t>
  </si>
  <si>
    <t>备注</t>
  </si>
  <si>
    <t>三七通舒胶囊</t>
  </si>
  <si>
    <t>0.2gx18粒</t>
  </si>
  <si>
    <t>盒</t>
  </si>
  <si>
    <t>成都华神集团股份有限公司制药厂</t>
  </si>
  <si>
    <t>四川太极武侯区科华北路药店</t>
  </si>
  <si>
    <t>芙蓉大药房</t>
  </si>
  <si>
    <t>在营</t>
  </si>
  <si>
    <t>金钙尔奇碳酸钙维D3元素片(4)(金钙尔奇D)</t>
  </si>
  <si>
    <t>100片</t>
  </si>
  <si>
    <t>惠氏制药有限公司</t>
  </si>
  <si>
    <t>四川太极大药房连锁有限公司郫都区红光街道红高东路药店</t>
  </si>
  <si>
    <t>贝尔康</t>
  </si>
  <si>
    <t>复方阿胶浆</t>
  </si>
  <si>
    <t>20mlx48支（无蔗糖）（OTC装）</t>
  </si>
  <si>
    <t>东阿阿胶股份有限公司（山东东阿阿胶股份有限公司）</t>
  </si>
  <si>
    <t>健之佳</t>
  </si>
  <si>
    <t>阿胶</t>
  </si>
  <si>
    <t>250g(铁盒)（OTC)</t>
  </si>
  <si>
    <t>鲜竹沥</t>
  </si>
  <si>
    <t>100ml(塑料瓶)</t>
  </si>
  <si>
    <t>瓶</t>
  </si>
  <si>
    <t>四川省通园制药集团有限公司</t>
  </si>
  <si>
    <t>四川太极大药房连锁有限公司成华区建业路药店</t>
  </si>
  <si>
    <t/>
  </si>
  <si>
    <t>感冒灵颗粒</t>
  </si>
  <si>
    <t>10gx9袋</t>
  </si>
  <si>
    <t>华润三九医药股份有限公司</t>
  </si>
  <si>
    <t>四川太极大药房连锁有限公司新都区大丰街道华美东街药店</t>
  </si>
  <si>
    <t>硝苯地平缓释片(Ⅰ)</t>
  </si>
  <si>
    <t>10mgx30片</t>
  </si>
  <si>
    <t>地奥集团成都药业股份有限公司</t>
  </si>
  <si>
    <t>苯磺酸左氨氯地平片</t>
  </si>
  <si>
    <t>2.5mgx7片x2板</t>
  </si>
  <si>
    <t>施慧达药业集团有限公司（原吉林省天风制药）</t>
  </si>
  <si>
    <t>金嗓子喉片</t>
  </si>
  <si>
    <t>2gx6片x2板</t>
  </si>
  <si>
    <t>广西金嗓子有限责任公司</t>
  </si>
  <si>
    <t>酒石酸美托洛尔片(倍他乐克)</t>
  </si>
  <si>
    <t>50mgx20片</t>
  </si>
  <si>
    <t>阿斯利康制药有限公司</t>
  </si>
  <si>
    <t>复方醋酸氟轻松酊(三花皮炎宁酊)</t>
  </si>
  <si>
    <t>50ml</t>
  </si>
  <si>
    <t>内蒙古大唐药业股份有限公司(内蒙古大唐药业有限公司)</t>
  </si>
  <si>
    <t>四川太极大药房连锁有限公司青羊区文和路药店</t>
  </si>
  <si>
    <t>高济</t>
  </si>
  <si>
    <t>速效救心丸</t>
  </si>
  <si>
    <t>40mgx60粒x3瓶</t>
  </si>
  <si>
    <t>天津中新药业集团股份有限公司第六中药厂</t>
  </si>
  <si>
    <t>葡萄糖酸钙锌口服溶液</t>
  </si>
  <si>
    <t>10mlx24支</t>
  </si>
  <si>
    <t>澳诺(中国)制药有限公司</t>
  </si>
  <si>
    <t>复方罗布麻片Ⅰ</t>
  </si>
  <si>
    <t>山西亚宝药业集团股份有限公司</t>
  </si>
  <si>
    <t>非洛地平缓释片(波依定)</t>
  </si>
  <si>
    <t>5mgx10片</t>
  </si>
  <si>
    <t>非诺贝特胶囊</t>
  </si>
  <si>
    <t>200mgx10粒</t>
  </si>
  <si>
    <t>法国利博福尼制药有限公司</t>
  </si>
  <si>
    <t>心元胶囊</t>
  </si>
  <si>
    <t>0.3gx20粒</t>
  </si>
  <si>
    <t>吉泰安(四川)药业有限公司</t>
  </si>
  <si>
    <t>心宝丸</t>
  </si>
  <si>
    <t>60mgx20丸</t>
  </si>
  <si>
    <t>广东心宝制药有限公司(广州真和新君宝药业)</t>
  </si>
  <si>
    <t>地奥心血康胶囊</t>
  </si>
  <si>
    <t>100mgx10粒x2板</t>
  </si>
  <si>
    <t>成都地奥制药集团有限公司</t>
  </si>
  <si>
    <t>稳心颗粒</t>
  </si>
  <si>
    <t>5gx9袋(无糖型)</t>
  </si>
  <si>
    <t>山东步长制药有限公司</t>
  </si>
  <si>
    <t>阿托伐他汀钙片</t>
  </si>
  <si>
    <t>20mgx7片</t>
  </si>
  <si>
    <t>辉瑞制药有限公司</t>
  </si>
  <si>
    <t>复方丹参滴丸</t>
  </si>
  <si>
    <t>27mgx180丸</t>
  </si>
  <si>
    <t>天士力医药集团股份有限公司(原:天士力制药集团股份有限公司)</t>
  </si>
  <si>
    <t>好药师</t>
  </si>
  <si>
    <t>富马酸比索洛尔片</t>
  </si>
  <si>
    <t>默克制药（江苏）有限公司</t>
  </si>
  <si>
    <t>通心络胶囊</t>
  </si>
  <si>
    <t>0.26gx90粒</t>
  </si>
  <si>
    <t>石家庄以岭药业股份有限公司</t>
  </si>
  <si>
    <t>格列齐特片(Ⅱ)</t>
  </si>
  <si>
    <t>80mgx60片</t>
  </si>
  <si>
    <t>天津华津制药有限公司</t>
  </si>
  <si>
    <t>舒林酸片</t>
  </si>
  <si>
    <t>0.1gx12片x2板</t>
  </si>
  <si>
    <t>福安药业集团宁波天衡制药有限公司(宁波市天衡制药有限公司)</t>
  </si>
  <si>
    <t>瑞格列奈片</t>
  </si>
  <si>
    <t>2mgx30片</t>
  </si>
  <si>
    <t>德国Boehringer Ingelheim Pharma GmbH＆Co.KG</t>
  </si>
  <si>
    <t>碧生源牌常润茶</t>
  </si>
  <si>
    <t>62.5g（2.5gx25袋)</t>
  </si>
  <si>
    <t>北京澳特舒尔保健品开发有限公司</t>
  </si>
  <si>
    <t>非那雄胺片</t>
  </si>
  <si>
    <t>AIAC International Pharma LLC</t>
  </si>
  <si>
    <t>白芍总苷胶囊</t>
  </si>
  <si>
    <t>0.3gx60粒</t>
  </si>
  <si>
    <t>宁波立华制药有限公司</t>
  </si>
  <si>
    <t>利培酮片(维思通)</t>
  </si>
  <si>
    <t>1mgx20片</t>
  </si>
  <si>
    <t>西安杨森制药有限公司</t>
  </si>
  <si>
    <t>乳果糖口服溶液</t>
  </si>
  <si>
    <t>15mlx6袋</t>
  </si>
  <si>
    <t>Abbott Biologicals B.V.</t>
  </si>
  <si>
    <t>碳酸钙D3片(钙尔奇D600)</t>
  </si>
  <si>
    <t>600mgx60片</t>
  </si>
  <si>
    <t>良元</t>
  </si>
  <si>
    <t>辛伐他汀片</t>
  </si>
  <si>
    <t>英国Organon Pharma(UK) Limited</t>
  </si>
  <si>
    <t>复方利血平氨苯蝶啶片</t>
  </si>
  <si>
    <t>30片</t>
  </si>
  <si>
    <t>北京双鹤药业股份有限公司</t>
  </si>
  <si>
    <t>格列喹酮片</t>
  </si>
  <si>
    <t>30mgx60片</t>
  </si>
  <si>
    <t>北京万辉双鹤药业有限责任公司</t>
  </si>
  <si>
    <t>多烯磷脂酰胆碱胶囊(易善复)</t>
  </si>
  <si>
    <t>228mgx36粒</t>
  </si>
  <si>
    <t>赛诺菲(北京)制药有限公司</t>
  </si>
  <si>
    <t>复方醋酸地塞米松乳膏(皮炎平)</t>
  </si>
  <si>
    <t>30g:22.5mg</t>
  </si>
  <si>
    <t>多维元素片（29）</t>
  </si>
  <si>
    <t>60片</t>
  </si>
  <si>
    <t>依折麦布片</t>
  </si>
  <si>
    <t>MSD International GmbH</t>
  </si>
  <si>
    <t>四川太极浆洗街药店</t>
  </si>
  <si>
    <t>杏林</t>
  </si>
  <si>
    <t>1mgx28片</t>
  </si>
  <si>
    <t>小儿消积止咳口服液</t>
  </si>
  <si>
    <t>10mlx10支</t>
  </si>
  <si>
    <t>鲁南厚普制药有限公司</t>
  </si>
  <si>
    <t>通宣理肺丸</t>
  </si>
  <si>
    <t>6gx50袋</t>
  </si>
  <si>
    <t>大袋</t>
  </si>
  <si>
    <t>太极集团四川绵阳制药有限公司</t>
  </si>
  <si>
    <t>托伐普坦片</t>
  </si>
  <si>
    <t>15mgx5片</t>
  </si>
  <si>
    <t>浙江大冢制药有限公司</t>
  </si>
  <si>
    <t>孟鲁司特钠咀嚼片</t>
  </si>
  <si>
    <t>4mgx30片</t>
  </si>
  <si>
    <t>杭州默沙东制药有限公司</t>
  </si>
  <si>
    <t>恩替卡韦分散片</t>
  </si>
  <si>
    <t>0.5mgx14片x2板</t>
  </si>
  <si>
    <t>正大天晴药业集团股份有限公司</t>
  </si>
  <si>
    <t>依托考昔片</t>
  </si>
  <si>
    <t>120mgx5片</t>
  </si>
  <si>
    <t>Rovi Pharma Industrial Services S.A.</t>
  </si>
  <si>
    <t>盐酸坦索罗辛缓释胶囊(哈乐)</t>
  </si>
  <si>
    <t>0.2mgx10粒</t>
  </si>
  <si>
    <t>安斯泰来制药(中国)有限公司</t>
  </si>
  <si>
    <t>蒲地蓝消炎口服液</t>
  </si>
  <si>
    <t>济川药业集团有限公司（原济川药业集团股份有限公司）</t>
  </si>
  <si>
    <t>盐酸特比萘芬乳膏</t>
  </si>
  <si>
    <t>15g 1%</t>
  </si>
  <si>
    <t>支</t>
  </si>
  <si>
    <t>瑞士GSK Consumer Healthcare S.A.</t>
  </si>
  <si>
    <t>玻璃酸钠滴眼液</t>
  </si>
  <si>
    <t>0.1%x10ml（OTC）</t>
  </si>
  <si>
    <t xml:space="preserve">URSAPHARM Arzneimittel GmbH	
</t>
  </si>
  <si>
    <t>参松养心胶囊</t>
  </si>
  <si>
    <t>0.4gx84粒</t>
  </si>
  <si>
    <t>北京以岭药业有限公司</t>
  </si>
  <si>
    <t>盐酸氟桂利嗪胶囊(西比灵)</t>
  </si>
  <si>
    <t>5mgx20粒</t>
  </si>
  <si>
    <t>磷酸西格列汀片</t>
  </si>
  <si>
    <t>100mgx7片x1板</t>
  </si>
  <si>
    <t>缬沙坦氢氯噻嗪片</t>
  </si>
  <si>
    <t>80mg：12.5mgx7片</t>
  </si>
  <si>
    <t>北京诺华制药有限公司</t>
  </si>
  <si>
    <t>复方枣仁胶囊(希尔安宁)</t>
  </si>
  <si>
    <t>0.4gx12粒</t>
  </si>
  <si>
    <t>重庆希尔安药业有限公司</t>
  </si>
  <si>
    <t>四川太极金牛区沙湾东一路药店</t>
  </si>
  <si>
    <t>碳酸钙D3咀嚼片（Ⅲ）（维D钙咀嚼片）</t>
  </si>
  <si>
    <t>100IU：0.75gx60片</t>
  </si>
  <si>
    <t>A＆Z Pharmaceutical,lnc(美国安士制药有限公司)</t>
  </si>
  <si>
    <t>前列舒通胶囊</t>
  </si>
  <si>
    <t>0.4gx12粒x4板</t>
  </si>
  <si>
    <t>保定步长天浩制药有限公司</t>
  </si>
  <si>
    <t>阿仑膦酸钠片</t>
  </si>
  <si>
    <t>70mgx1片</t>
  </si>
  <si>
    <t>意大利Savio Industrial S.r.L</t>
  </si>
  <si>
    <t>吡贝地尔缓释片</t>
  </si>
  <si>
    <t>50mgx30片</t>
  </si>
  <si>
    <t>Les Laboratoires Servier Industrie</t>
  </si>
  <si>
    <t>淘汰</t>
  </si>
  <si>
    <t>恩格列净片</t>
  </si>
  <si>
    <t>10mgx10片</t>
  </si>
  <si>
    <t>瑞舒伐他汀钙片</t>
  </si>
  <si>
    <t>10mgx7片x4板</t>
  </si>
  <si>
    <t>IPR Pharmaceuticals,INCORPORATED</t>
  </si>
  <si>
    <t>艾拉莫德片</t>
  </si>
  <si>
    <t>25mgx14片</t>
  </si>
  <si>
    <t>海南先声药业有限公司</t>
  </si>
  <si>
    <t>银丹心脑通软胶囊</t>
  </si>
  <si>
    <t>0.4gx12粒x3板</t>
  </si>
  <si>
    <t>贵州百灵企业集团制药股份有限公司</t>
  </si>
  <si>
    <t>沙美特罗替卡松吸入粉雾剂</t>
  </si>
  <si>
    <t>50ug:500ugx60喷(含准纳器)</t>
  </si>
  <si>
    <t xml:space="preserve">Glaxo Wellcome Production(法国) </t>
  </si>
  <si>
    <t>银杏叶提取物片</t>
  </si>
  <si>
    <t>40mgx20片</t>
  </si>
  <si>
    <t>Dr. Willmar Schwabe GmbH &amp; Co. KG</t>
  </si>
  <si>
    <t>四川太极武侯区长寿路药店</t>
  </si>
  <si>
    <t>百欣堂</t>
  </si>
  <si>
    <t>西格列汀二甲双胍片（II）</t>
  </si>
  <si>
    <t>50mg：850mgx7片x4板</t>
  </si>
  <si>
    <t>波多黎各Patheon Puerto Rico,Inc.(Manati)</t>
  </si>
  <si>
    <t>利格列汀片</t>
  </si>
  <si>
    <t>5mgx7片</t>
  </si>
  <si>
    <t>美国West-Ward Columbus Inc</t>
  </si>
  <si>
    <t>沙利度胺片</t>
  </si>
  <si>
    <t>25mgx20片</t>
  </si>
  <si>
    <t>常州制药厂有限公司</t>
  </si>
  <si>
    <t>四川太极三江店</t>
  </si>
  <si>
    <t>布地奈德福莫特罗吸入粉雾剂（Ⅱ）</t>
  </si>
  <si>
    <t>60吸 320ug+9ug/吸</t>
  </si>
  <si>
    <t>瑞典AstraZeneca AB s-15185,sodertalje</t>
  </si>
  <si>
    <t>糠酸莫米松鼻喷雾剂</t>
  </si>
  <si>
    <t>60揿(50μg)(0.05%)</t>
  </si>
  <si>
    <t>Schering-Plough Labo N.V.</t>
  </si>
  <si>
    <t>卵磷脂络合碘片</t>
  </si>
  <si>
    <t>1.5mgx60片</t>
  </si>
  <si>
    <t>日本Daiichi Yakuhin Sangyo Co.,Ltd.Shiohama Factory</t>
  </si>
  <si>
    <t>氯雷他定片</t>
  </si>
  <si>
    <t>10mgx12片</t>
  </si>
  <si>
    <t>拜耳医药保健有限公司启东分公司</t>
  </si>
  <si>
    <t>新增</t>
  </si>
  <si>
    <t>达比加群酯胶囊</t>
  </si>
  <si>
    <t>110mgx10粒</t>
  </si>
  <si>
    <t>上海勃林格殷格翰药业有限公司</t>
  </si>
  <si>
    <t>鸿茅药酒</t>
  </si>
  <si>
    <t>500ml</t>
  </si>
  <si>
    <t>内蒙古鸿茅药业有限责任公司</t>
  </si>
  <si>
    <t>人血白蛋白</t>
  </si>
  <si>
    <t>20%(50ml：10g)</t>
  </si>
  <si>
    <t>成都蓉生药业有限公司</t>
  </si>
  <si>
    <t>四川太极青羊区青龙街药店</t>
  </si>
  <si>
    <t>多维元素片（29-Ⅱ）（善存银片）</t>
  </si>
  <si>
    <t>100片(薄膜衣)</t>
  </si>
  <si>
    <t>双醋瑞因胶囊(安必丁)</t>
  </si>
  <si>
    <t>50mgx10粒</t>
  </si>
  <si>
    <t>昆明积大制药股份有限公司</t>
  </si>
  <si>
    <t>琥珀酸美托洛尔缓释片</t>
  </si>
  <si>
    <t>47.5mgx14片x2板</t>
  </si>
  <si>
    <t>蓝芩口服液</t>
  </si>
  <si>
    <t>10ml(相当于原药材21.2克)x9支</t>
  </si>
  <si>
    <t>江苏扬子江药业集团有限公司</t>
  </si>
  <si>
    <t>舒筋健腰丸</t>
  </si>
  <si>
    <t>45gx10瓶</t>
  </si>
  <si>
    <t>广州白云山陈李济药厂有限公司(原广州陈李济药厂)</t>
  </si>
  <si>
    <t>四川太极金牛区金沙路药店</t>
  </si>
  <si>
    <t>脑心清片</t>
  </si>
  <si>
    <t>0.41gx36片(薄膜衣)</t>
  </si>
  <si>
    <t>广州白云山和记黄埔中药有限公司(原广州白云山中药厂</t>
  </si>
  <si>
    <t>多维元素片(29)(善存)</t>
  </si>
  <si>
    <t>四川太极成华区西林一街药店</t>
  </si>
  <si>
    <t>富马酸伏诺拉生片</t>
  </si>
  <si>
    <t>天津武田药品有限公司</t>
  </si>
  <si>
    <t>氯沙坦钾片</t>
  </si>
  <si>
    <t>50mgx7片</t>
  </si>
  <si>
    <t>肌苷片</t>
  </si>
  <si>
    <t>0.2gx100片</t>
  </si>
  <si>
    <t>广州白云山制药股份有限公司广州白云山制药总厂</t>
  </si>
  <si>
    <t>胃苏颗粒</t>
  </si>
  <si>
    <t>5gx9袋（无糖型）</t>
  </si>
  <si>
    <t>扬子江药业集团江苏龙凤堂中药有限公司</t>
  </si>
  <si>
    <t>100mgx7片x4板</t>
  </si>
  <si>
    <t>吡美莫司乳膏</t>
  </si>
  <si>
    <t>1%15g</t>
  </si>
  <si>
    <t>MEDA Manufacturing（法国）</t>
  </si>
  <si>
    <t>四川太极金牛区银河北街药店</t>
  </si>
  <si>
    <t>布地格福吸入气雾剂</t>
  </si>
  <si>
    <t>120掀/160ug/7.2ug/4.8ug/揿/瓶</t>
  </si>
  <si>
    <t>法国ASTRAZENECA DUNKERQUE PRODUCTION</t>
  </si>
  <si>
    <t>盐酸美金刚片</t>
  </si>
  <si>
    <t>10mgx28片</t>
  </si>
  <si>
    <t>德国Rottendorf Pharma GmbH</t>
  </si>
  <si>
    <t>麝香保心丸</t>
  </si>
  <si>
    <t>22.5mgx60丸(水丸)</t>
  </si>
  <si>
    <t>上海和黄药业有限公司</t>
  </si>
  <si>
    <t>卡泊三醇搽剂</t>
  </si>
  <si>
    <t>30ml：1.5mg</t>
  </si>
  <si>
    <t>LEO Pharma A/S</t>
  </si>
  <si>
    <t>丙戊酸钠缓释片(I）</t>
  </si>
  <si>
    <t>0.5gx30片</t>
  </si>
  <si>
    <t>赛诺菲(杭州)制药有限公司</t>
  </si>
  <si>
    <t>盐酸二甲双胍片</t>
  </si>
  <si>
    <t>0.85gx30片</t>
  </si>
  <si>
    <t>MERCK SANTE</t>
  </si>
  <si>
    <t>多糖铁复合物胶囊</t>
  </si>
  <si>
    <t>0.15gx30粒</t>
  </si>
  <si>
    <t>Kremers Urban Pharmaceuticals Inc.</t>
  </si>
  <si>
    <t>丹参保心茶</t>
  </si>
  <si>
    <t>2.5gx120袋</t>
  </si>
  <si>
    <t>大兴安岭天草药业有限公司</t>
  </si>
  <si>
    <t>噻托溴铵吸入粉雾剂(思力华)</t>
  </si>
  <si>
    <t>18ugx10粒</t>
  </si>
  <si>
    <t>培哚普利叔丁胺片(原培哚普利片)</t>
  </si>
  <si>
    <t>4mgx10片</t>
  </si>
  <si>
    <t>施维雅(天津)制药有限公司</t>
  </si>
  <si>
    <t>四川太极新津邓双镇岷江店</t>
  </si>
  <si>
    <t>健尔堂</t>
  </si>
  <si>
    <t>薏辛除湿止痛胶囊</t>
  </si>
  <si>
    <t>0.3gx12粒x18板</t>
  </si>
  <si>
    <t>西安阿房宫药业股份有限公司（原西安阿房宫药业有限公司）</t>
  </si>
  <si>
    <t>何氏狐臭净浓缩液</t>
  </si>
  <si>
    <t>20ml</t>
  </si>
  <si>
    <t>惠州市惠阳区何氏化妆品有限公司</t>
  </si>
  <si>
    <t>云南白药气雾剂</t>
  </si>
  <si>
    <t>85g+60g</t>
  </si>
  <si>
    <t>云南白药集团股份有限公司</t>
  </si>
  <si>
    <t>复合维生素片(爱乐维)</t>
  </si>
  <si>
    <t>27mgx150丸x2小瓶(薄膜滴丸)</t>
  </si>
  <si>
    <t>丙酸氟替卡松乳膏</t>
  </si>
  <si>
    <t>15g(0.05%)</t>
  </si>
  <si>
    <t>湖北恒安药业有限公司</t>
  </si>
  <si>
    <t>格列齐特缓释片(达美康缓释片)</t>
  </si>
  <si>
    <t>30mgx30片</t>
  </si>
  <si>
    <t>50ug:250ugx60喷(含准纳器)</t>
  </si>
  <si>
    <t>铝镁加混悬液</t>
  </si>
  <si>
    <t>15ml:1.5gx15袋</t>
  </si>
  <si>
    <t>扬州一洋制药有限公司</t>
  </si>
  <si>
    <t>屈螺酮炔雌醇片</t>
  </si>
  <si>
    <t>21片（薄膜衣）</t>
  </si>
  <si>
    <t>Bayer Weimar GmbH und Co. KG</t>
  </si>
  <si>
    <t>孟鲁司特钠片</t>
  </si>
  <si>
    <t>10mgx5片</t>
  </si>
  <si>
    <t>沙美特罗替卡松吸入粉雾剂(原：沙美特罗替卡松粉吸入剂)</t>
  </si>
  <si>
    <t>50ug:100ugx60吸(含准纳器)</t>
  </si>
  <si>
    <t>小儿豉翘清热颗粒</t>
  </si>
  <si>
    <t>2gx6袋(无蔗糖)</t>
  </si>
  <si>
    <t>盐酸阿罗洛尔片</t>
  </si>
  <si>
    <t>10mgx10片(糖衣)</t>
  </si>
  <si>
    <t>Dainippon Sumitomo PharmaCo,.Ltd(日本)</t>
  </si>
  <si>
    <t>炔雌醇环丙孕酮片(达英-35)</t>
  </si>
  <si>
    <t>2mg:0.035mgx21片</t>
  </si>
  <si>
    <t>苯溴马隆片(立加利仙)</t>
  </si>
  <si>
    <t>50mgx10片</t>
  </si>
  <si>
    <t>昆山龙灯瑞迪制药有限公司</t>
  </si>
  <si>
    <t>左甲状腺素钠片（优甲乐）</t>
  </si>
  <si>
    <t>50ugx100片</t>
  </si>
  <si>
    <t>吸入用布地奈德混悬液</t>
  </si>
  <si>
    <t>2ml:1mgx5支</t>
  </si>
  <si>
    <t>袋</t>
  </si>
  <si>
    <t>板蓝根颗粒</t>
  </si>
  <si>
    <t>10gx20袋</t>
  </si>
  <si>
    <t>太极集团重庆桐君阁药厂有限公司</t>
  </si>
  <si>
    <t>雷贝拉唑钠肠溶片(瑞波特)</t>
  </si>
  <si>
    <t>10mgx7片x2板</t>
  </si>
  <si>
    <t>江苏豪森药业集团有限公司(原:江苏豪森药业股份有限公司)</t>
  </si>
  <si>
    <t>桂龙药膏</t>
  </si>
  <si>
    <t>202克x6瓶</t>
  </si>
  <si>
    <t>广西邦琪药业有限公司</t>
  </si>
  <si>
    <t>非洛地平缓释片</t>
  </si>
  <si>
    <t>5mgx30片</t>
  </si>
  <si>
    <t>碳酸钙D3片(钙尔奇)</t>
  </si>
  <si>
    <t>600mgx100片</t>
  </si>
  <si>
    <t>培哚普利叔丁胺片(雅施达)</t>
  </si>
  <si>
    <t>8mgx15片</t>
  </si>
  <si>
    <t>恩替卡韦片(博路定)</t>
  </si>
  <si>
    <t>0.5mgx7片</t>
  </si>
  <si>
    <t>中美上海施贵宝制药有限公司</t>
  </si>
  <si>
    <t>富马酸喹硫平片</t>
  </si>
  <si>
    <t>0.2gx20片</t>
  </si>
  <si>
    <t>莫匹罗星软膏</t>
  </si>
  <si>
    <t>2%：10g</t>
  </si>
  <si>
    <t>中美天津史克制药有限公司</t>
  </si>
  <si>
    <t>百令胶囊</t>
  </si>
  <si>
    <t>0.5gx14粒x5板</t>
  </si>
  <si>
    <t>杭州中美华东制药有限公司</t>
  </si>
  <si>
    <t>金银花露</t>
  </si>
  <si>
    <t>340ml(含蔗糖)</t>
  </si>
  <si>
    <t>湖北同德堂药业有限公司</t>
  </si>
  <si>
    <t>银杏蜜环口服溶液</t>
  </si>
  <si>
    <t>10mlx12支</t>
  </si>
  <si>
    <t>邛崃天银制药有限公司</t>
  </si>
  <si>
    <t>益安宁丸</t>
  </si>
  <si>
    <t>112丸x3瓶</t>
  </si>
  <si>
    <t>同溢堂药业有限公司</t>
  </si>
  <si>
    <t>碳酸钙D3咀嚼片(Ⅲ)(儿童维D钙咀嚼片)</t>
  </si>
  <si>
    <t>100IU:0.75gx60片</t>
  </si>
  <si>
    <t>玄麦甘桔颗粒</t>
  </si>
  <si>
    <t>艾司奥美拉唑镁肠溶片</t>
  </si>
  <si>
    <t>四川太极大邑县青霞街道元通路南段药店</t>
  </si>
  <si>
    <t>LIM</t>
  </si>
  <si>
    <t>参一胶囊</t>
  </si>
  <si>
    <t>10mgx16粒</t>
  </si>
  <si>
    <t>吉林亚泰制药股份有限公司</t>
  </si>
  <si>
    <t>安神补脑液</t>
  </si>
  <si>
    <t>10mlx40支</t>
  </si>
  <si>
    <t>吉林敖东延边药业股份有限公司</t>
  </si>
  <si>
    <t>消痛贴膏</t>
  </si>
  <si>
    <t>1.2g+2.5mlx6贴（OTC）</t>
  </si>
  <si>
    <t>甘肃奇正藏药有限公司</t>
  </si>
  <si>
    <t>普瑞巴林胶囊</t>
  </si>
  <si>
    <t>75mgx8粒</t>
  </si>
  <si>
    <t>Pfizer Manufacturing Deutschland GmbH</t>
  </si>
  <si>
    <t>格列美脲片</t>
  </si>
  <si>
    <t>2mgx60片</t>
  </si>
  <si>
    <t>10g（20%50ml）</t>
  </si>
  <si>
    <t>美国杰特贝林生物制品有限公司</t>
  </si>
  <si>
    <t>四川太极成华区培华东路药店</t>
  </si>
  <si>
    <t>格列美脲片(亚莫利)</t>
  </si>
  <si>
    <t>2mgx15片</t>
  </si>
  <si>
    <t>0.15gx10粒</t>
  </si>
  <si>
    <t>芪苈强心胶囊</t>
  </si>
  <si>
    <t>0.3gx36粒</t>
  </si>
  <si>
    <t>47.5mgx7片</t>
  </si>
  <si>
    <t>安儿宁颗粒</t>
  </si>
  <si>
    <t>3gx9袋</t>
  </si>
  <si>
    <t>金诃藏药股份有限公司</t>
  </si>
  <si>
    <t>米诺地尔酊</t>
  </si>
  <si>
    <t>5%（90ml:4.5g)</t>
  </si>
  <si>
    <t>浙江万晟药业有限公司</t>
  </si>
  <si>
    <t>雅培全安素全营养配方粉</t>
  </si>
  <si>
    <t>900g</t>
  </si>
  <si>
    <t>罐</t>
  </si>
  <si>
    <t>美国雅培</t>
  </si>
  <si>
    <t>4mgx5片</t>
  </si>
  <si>
    <t>复方血栓通胶囊</t>
  </si>
  <si>
    <t>0.5gx60粒</t>
  </si>
  <si>
    <t>广东众生药业股份有限公司</t>
  </si>
  <si>
    <t>氨溴特罗口服溶液</t>
  </si>
  <si>
    <t>120ml</t>
  </si>
  <si>
    <t>北京韩美药品有限公司</t>
  </si>
  <si>
    <t>厄贝沙坦片(苏适)</t>
  </si>
  <si>
    <t>0.15gx7片</t>
  </si>
  <si>
    <t>深圳市海滨制药有限公司</t>
  </si>
  <si>
    <t>多酶片</t>
  </si>
  <si>
    <t>四川菲德力制药有限公司</t>
  </si>
  <si>
    <t>10g/瓶(20%,50ml)</t>
  </si>
  <si>
    <t>意大利Takeda Manufacturing Italia S.p.A.</t>
  </si>
  <si>
    <t>四川太极金牛区蜀汉路药店</t>
  </si>
  <si>
    <t>复方葡萄糖酸钙口服溶液</t>
  </si>
  <si>
    <t>哈药集团三精制药有限公司</t>
  </si>
  <si>
    <t>四川太极大药房连锁有限公司武侯区高攀西巷药店</t>
  </si>
  <si>
    <t>荆防颗粒</t>
  </si>
  <si>
    <t>15gx18袋</t>
  </si>
  <si>
    <t>九寨沟天然药业集团有限责任公司</t>
  </si>
  <si>
    <t>盐酸多奈哌齐片</t>
  </si>
  <si>
    <t>卫材(中国)药业有限公司</t>
  </si>
  <si>
    <t>铝镁加混悬液(安达)</t>
  </si>
  <si>
    <t>15ml：1.5gx12袋</t>
  </si>
  <si>
    <t>小儿肺热咳喘口服液</t>
  </si>
  <si>
    <t>10mlx6支</t>
  </si>
  <si>
    <t>黑龙江葵花药业股份有限公司</t>
  </si>
  <si>
    <t>普罗雌烯阴道胶丸</t>
  </si>
  <si>
    <t>10mgx10粒</t>
  </si>
  <si>
    <t>浙江万联药业有限公司</t>
  </si>
  <si>
    <t>藿香正气口服液</t>
  </si>
  <si>
    <t>太极集团重庆涪陵制药厂有限公司</t>
  </si>
  <si>
    <t>四川太极光华药店</t>
  </si>
  <si>
    <t>安康堂</t>
  </si>
  <si>
    <t>降脂灵片</t>
  </si>
  <si>
    <t>0.25gx100片</t>
  </si>
  <si>
    <t>替米沙坦片</t>
  </si>
  <si>
    <t>80mgx7片</t>
  </si>
  <si>
    <t>麝香舒活灵</t>
  </si>
  <si>
    <t>80ml</t>
  </si>
  <si>
    <t>四川光大制药有限公司</t>
  </si>
  <si>
    <t>草酸艾司西酞普兰片</t>
  </si>
  <si>
    <t>10mgx7片</t>
  </si>
  <si>
    <t>H.Lundbeck A/S</t>
  </si>
  <si>
    <t>复方板蓝根颗粒</t>
  </si>
  <si>
    <t>15gx20袋</t>
  </si>
  <si>
    <t>夏桑菊颗粒</t>
  </si>
  <si>
    <t>海王</t>
  </si>
  <si>
    <t>复方酮康唑发用洗剂</t>
  </si>
  <si>
    <t xml:space="preserve">100ml
</t>
  </si>
  <si>
    <t>滇虹药业集团股份有限公司</t>
  </si>
  <si>
    <t>珍黄胶囊</t>
  </si>
  <si>
    <t>0.2gx12粒</t>
  </si>
  <si>
    <t>广西玉林制药有限责任公司</t>
  </si>
  <si>
    <t>2.5mgx10片</t>
  </si>
  <si>
    <t>复方丹参片</t>
  </si>
  <si>
    <t>200片(薄膜衣)</t>
  </si>
  <si>
    <t>硝苯地平控释片</t>
  </si>
  <si>
    <t>30mgx6片x4板</t>
  </si>
  <si>
    <t>上海现代制药股份有限公司(上海现代浦东药厂有限公司</t>
  </si>
  <si>
    <t>阿托伐他汀钙片(阿乐)</t>
  </si>
  <si>
    <t>北京嘉林药业股份有限公司</t>
  </si>
  <si>
    <t>马来酸依那普利片</t>
  </si>
  <si>
    <t>10mgx16片/板x2</t>
  </si>
  <si>
    <t>扬子江药业集团江苏制药股份有限公司</t>
  </si>
  <si>
    <t>布地奈德鼻喷雾剂</t>
  </si>
  <si>
    <t>64ug/喷:120喷(OTC装)</t>
  </si>
  <si>
    <t>瑞典McNeil AB</t>
  </si>
  <si>
    <t>阿法骨化醇软胶囊</t>
  </si>
  <si>
    <t>0.25ugx20粒</t>
  </si>
  <si>
    <t>(以色列)Teva Pharmaceutical Industries Ltd.</t>
  </si>
  <si>
    <t>康复新液</t>
  </si>
  <si>
    <t>150mlx3瓶</t>
  </si>
  <si>
    <t>四川好医生攀西药业有限责任公司</t>
  </si>
  <si>
    <t>米格列醇片</t>
  </si>
  <si>
    <t>50mgx10片x3板</t>
  </si>
  <si>
    <t>浙江医药股份有限公司新昌制药厂</t>
  </si>
  <si>
    <t>清喉利咽颗粒</t>
  </si>
  <si>
    <t>5gx18袋(无蔗糖型)</t>
  </si>
  <si>
    <t>桂龙药业(安徽)有限公司</t>
  </si>
  <si>
    <t>桔贝合剂</t>
  </si>
  <si>
    <t>100ml</t>
  </si>
  <si>
    <t>美辛唑酮红古豆醇酯栓</t>
  </si>
  <si>
    <t>5粒x1板</t>
  </si>
  <si>
    <t>成都第一制药有限公司</t>
  </si>
  <si>
    <t>通窍鼻炎颗粒</t>
  </si>
  <si>
    <t>2gx15袋</t>
  </si>
  <si>
    <t>成都迪康药业股份有限公司(成都迪康药业有限公司)</t>
  </si>
  <si>
    <t>陈香露白露片</t>
  </si>
  <si>
    <t>0.5gx100片</t>
  </si>
  <si>
    <t>云南白药集团大理药业有限责任公司</t>
  </si>
  <si>
    <t>缬沙坦胶囊</t>
  </si>
  <si>
    <t>80mgx14粒</t>
  </si>
  <si>
    <t>湖南千金湘江药业股份有限公司</t>
  </si>
  <si>
    <t>马来酸依那普利片(依苏)</t>
  </si>
  <si>
    <t>5mgx8片x2板</t>
  </si>
  <si>
    <t>盐酸氨溴索胶囊</t>
  </si>
  <si>
    <t>30mgx10粒x3板</t>
  </si>
  <si>
    <t>上海信谊天平药业有限公司</t>
  </si>
  <si>
    <t>藿香正气水</t>
  </si>
  <si>
    <t>5989955</t>
  </si>
  <si>
    <t>四川彩虹制药有限公司</t>
  </si>
  <si>
    <t>四川太极锦江区水杉街药店</t>
  </si>
  <si>
    <t>未在特价固定品种明细中，请门店提供竞争对手小票或价签</t>
  </si>
  <si>
    <t>同仁牛黄清心丸</t>
  </si>
  <si>
    <t>3gx6丸</t>
  </si>
  <si>
    <t>5618202</t>
  </si>
  <si>
    <t>北京同仁堂股份有限公司同仁堂制药厂</t>
  </si>
  <si>
    <t>地高辛片</t>
  </si>
  <si>
    <t>0.25mgx30片</t>
  </si>
  <si>
    <t>56132368</t>
  </si>
  <si>
    <t>上海上药信谊药厂有限公司(上海信谊药厂有限公司)</t>
  </si>
  <si>
    <t>一次性使用医用口罩</t>
  </si>
  <si>
    <t>14.5cmx9cmx10只平面型耳挂式灭菌级（儿童)恐龙</t>
  </si>
  <si>
    <t>56233058</t>
  </si>
  <si>
    <t>奥美医疗用品股份有限公司</t>
  </si>
  <si>
    <t>14.5cmx9cmx10只平面型耳挂式灭菌级（儿童）独角兽</t>
  </si>
  <si>
    <t>56233059</t>
  </si>
  <si>
    <t>格列齐特片(达尔得)</t>
  </si>
  <si>
    <t>5643207</t>
  </si>
  <si>
    <t>广州白云山光华制药股份有限公司</t>
  </si>
  <si>
    <t>苯扎贝特片(阿贝他)</t>
  </si>
  <si>
    <t>200mgx20片</t>
  </si>
  <si>
    <t>5643102</t>
  </si>
  <si>
    <t>江苏天士力帝益药业有限公司</t>
  </si>
  <si>
    <t>快胃片</t>
  </si>
  <si>
    <t>0.35gx90片（糖衣）</t>
  </si>
  <si>
    <t>1031991516</t>
  </si>
  <si>
    <t>上海医药集团青岛国风药业股份有限公司</t>
  </si>
  <si>
    <t>氨氯地平贝那普利片（II）</t>
  </si>
  <si>
    <t>10mg：5mg(盐酸贝那普利：氨氯地平)x10片</t>
  </si>
  <si>
    <t>102934157543</t>
  </si>
  <si>
    <t>替米沙坦片(立文)</t>
  </si>
  <si>
    <t>20mgx14片</t>
  </si>
  <si>
    <t>5631409</t>
  </si>
  <si>
    <t>海南赛立克药业有限公司</t>
  </si>
  <si>
    <t>医用酒精消毒棉球、片、签</t>
  </si>
  <si>
    <t>8cmx20支棉签型（灌液)</t>
  </si>
  <si>
    <t>56256444</t>
  </si>
  <si>
    <t>山东丰泰健康科技股份有限公司(原:济宁市丰泰医疗器械有限公司)</t>
  </si>
  <si>
    <t>阿咖酚散(头痛粉)</t>
  </si>
  <si>
    <t>0.65gx100包</t>
  </si>
  <si>
    <t>103199737</t>
  </si>
  <si>
    <t>重庆和平制药有限公司</t>
  </si>
  <si>
    <t>复方聚维酮碘搽剂</t>
  </si>
  <si>
    <t>3mlx2瓶</t>
  </si>
  <si>
    <t>102934153856</t>
  </si>
  <si>
    <t>乐泰药业有限公司</t>
  </si>
  <si>
    <t>琥珀酸亚铁片</t>
  </si>
  <si>
    <t>0.1gx36片</t>
  </si>
  <si>
    <t>107728185012</t>
  </si>
  <si>
    <t>湖南华纳大药厂股份有限公司</t>
  </si>
  <si>
    <t>四川太极大邑县晋原镇北街药店</t>
  </si>
  <si>
    <t>塞来昔布胶囊</t>
  </si>
  <si>
    <t>102934182085</t>
  </si>
  <si>
    <t>艾瑞昔布片</t>
  </si>
  <si>
    <t>0.1gx10片</t>
  </si>
  <si>
    <t>107728145110</t>
  </si>
  <si>
    <t>江苏恒瑞医药股份有限公司</t>
  </si>
  <si>
    <t>103199172547</t>
  </si>
  <si>
    <t>风油精</t>
  </si>
  <si>
    <t>3ml</t>
  </si>
  <si>
    <t>1031991818</t>
  </si>
  <si>
    <t>漳州水仙药业有限公司</t>
  </si>
  <si>
    <t>5ml:15mg(0.3%)</t>
  </si>
  <si>
    <t>111219163713</t>
  </si>
  <si>
    <t>参天制药（中国）有限公司</t>
  </si>
  <si>
    <t>四川太极金牛区花照壁药店</t>
  </si>
  <si>
    <t>地夸磷索钠滴眼液</t>
  </si>
  <si>
    <t>3%（5ml：150mg）x5ml</t>
  </si>
  <si>
    <t>102934214448</t>
  </si>
  <si>
    <t>Santen Pharmaceutical Co.,Ltd.Noto Plant（日本）</t>
  </si>
  <si>
    <t>肾炎康复片</t>
  </si>
  <si>
    <t>0.48gx45片(薄膜衣)</t>
  </si>
  <si>
    <t>74449889</t>
  </si>
  <si>
    <t>天津同仁堂集团股份有限公司</t>
  </si>
  <si>
    <t>四川太极武侯区科华街药店</t>
  </si>
  <si>
    <t>博维康</t>
  </si>
  <si>
    <t>链霉蛋白酶颗粒</t>
  </si>
  <si>
    <t>20000单位/袋</t>
  </si>
  <si>
    <t>337182488</t>
  </si>
  <si>
    <t>北京泰德制药股份有限公司</t>
  </si>
  <si>
    <t>一次性使用注射笔用针头</t>
  </si>
  <si>
    <t>0.23x4mm(32Gx4mm)x28支</t>
  </si>
  <si>
    <t>113298179828</t>
  </si>
  <si>
    <t>苏州碧迪医疗器械有限公司</t>
  </si>
  <si>
    <t>四川太极武侯区逸都路药店</t>
  </si>
  <si>
    <t>排毒养颜胶囊</t>
  </si>
  <si>
    <t>0.4gx70粒</t>
  </si>
  <si>
    <t>106399113344</t>
  </si>
  <si>
    <t>云南盘龙云海药业集团股份有限公司</t>
  </si>
  <si>
    <t>四川太极青羊区蜀辉路药店</t>
  </si>
  <si>
    <t>肤痔清软膏</t>
  </si>
  <si>
    <t>7.5gx2支</t>
  </si>
  <si>
    <t>726192827</t>
  </si>
  <si>
    <t>贵州绿太阳制药有限公司</t>
  </si>
  <si>
    <t>四川太极金牛区交大路第三药店</t>
  </si>
  <si>
    <t>30mgx6片x2板</t>
  </si>
  <si>
    <t>5648224</t>
  </si>
  <si>
    <t>心舒宝胶囊</t>
  </si>
  <si>
    <t>0.25gx12粒x2板</t>
  </si>
  <si>
    <t>5678074</t>
  </si>
  <si>
    <t>江西杏林白马药业股份有限公司（原：江西杏林白马药业有限公司）</t>
  </si>
  <si>
    <t>人表皮生长因子凝胶（原名重组人表皮生长因子凝胶）</t>
  </si>
  <si>
    <t>10万IU（200ug）:20g</t>
  </si>
  <si>
    <t>33766444</t>
  </si>
  <si>
    <t>桂林华诺威基因药业有限公司</t>
  </si>
  <si>
    <t>圆心药房</t>
  </si>
  <si>
    <t>春娟黄芪霜【Ⅰ型】</t>
  </si>
  <si>
    <t>30g</t>
  </si>
  <si>
    <t>113298263033</t>
  </si>
  <si>
    <t>成都蓝风(集团)股份有限公司营销分公司</t>
  </si>
  <si>
    <t>盐酸氨基葡萄糖胶囊</t>
  </si>
  <si>
    <t>0.75gx90粒</t>
  </si>
  <si>
    <t>128640203191</t>
  </si>
  <si>
    <t>澳美制药厂</t>
  </si>
  <si>
    <t>咳康含片</t>
  </si>
  <si>
    <t>0.85gx8片x4板</t>
  </si>
  <si>
    <t>103199186672</t>
  </si>
  <si>
    <t>贵州科辉制药有限责任公司</t>
  </si>
  <si>
    <t>盐酸坦索罗辛缓释胶囊</t>
  </si>
  <si>
    <t>0.2mgx7粒</t>
  </si>
  <si>
    <t>591176713</t>
  </si>
  <si>
    <t>杭州康恩贝制药有限公司</t>
  </si>
  <si>
    <t>四川太极邛崃市文君街道凤凰大道药店</t>
  </si>
  <si>
    <t>721176713</t>
  </si>
  <si>
    <t>四川太极邛崃市临邛镇洪川小区药店</t>
  </si>
  <si>
    <t>泉源堂</t>
  </si>
  <si>
    <t>雷贝拉唑钠肠溶片</t>
  </si>
  <si>
    <t>514187465</t>
  </si>
  <si>
    <t>双鹤药业（海南）有限责任公司（海南中化联合制药工业股份有限公司）</t>
  </si>
  <si>
    <t>心脑康胶囊</t>
  </si>
  <si>
    <t>0.25gx12粒x4板</t>
  </si>
  <si>
    <t>5695357</t>
  </si>
  <si>
    <t>江西新赣江药业有限公司</t>
  </si>
  <si>
    <t>他达拉非片</t>
  </si>
  <si>
    <t>113298227280</t>
  </si>
  <si>
    <t>远大医药(中国)有限公司</t>
  </si>
  <si>
    <t>111400176713</t>
  </si>
  <si>
    <t>四川太极邛崃市文君街道杏林路药店</t>
  </si>
  <si>
    <t>15gx10袋</t>
  </si>
  <si>
    <t>123007243172</t>
  </si>
  <si>
    <t>江苏苏南药业实业有限公司</t>
  </si>
  <si>
    <t>5mgx10片（薄膜衣）</t>
  </si>
  <si>
    <t>59190471</t>
  </si>
  <si>
    <t>百合康牌蛋白粉</t>
  </si>
  <si>
    <t>400g（10gx40袋）</t>
  </si>
  <si>
    <t>56162622</t>
  </si>
  <si>
    <t>威海百合生物技术股份有限公司</t>
  </si>
  <si>
    <t>59890471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</si>
</sst>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0" fontId="5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22" fontId="2" fillId="0" borderId="1" xfId="0" applyNumberFormat="1" applyFont="1" applyFill="1" applyBorder="1" applyAlignment="1">
      <alignment horizontal="left" vertical="center" wrapText="1"/>
    </xf>
    <xf numFmtId="22" fontId="4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 vertical="center"/>
    </xf>
    <xf numFmtId="22" fontId="4" fillId="0" borderId="1" xfId="0" applyNumberFormat="1" applyFont="1" applyFill="1" applyBorder="1" applyAlignment="1">
      <alignment horizontal="left"/>
    </xf>
    <xf numFmtId="22" fontId="4" fillId="0" borderId="1" xfId="0" applyNumberFormat="1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8"/>
  <sheetViews>
    <sheetView tabSelected="1" workbookViewId="0">
      <pane ySplit="1" topLeftCell="A2" activePane="bottomLeft" state="frozen"/>
      <selection/>
      <selection pane="bottomLeft" activeCell="F22" sqref="F22"/>
    </sheetView>
  </sheetViews>
  <sheetFormatPr defaultColWidth="9" defaultRowHeight="13.5"/>
  <cols>
    <col min="1" max="1" width="4.125" style="15" customWidth="1"/>
    <col min="2" max="2" width="7.5" customWidth="1"/>
    <col min="3" max="3" width="15" customWidth="1"/>
    <col min="4" max="4" width="13.875" customWidth="1"/>
    <col min="5" max="5" width="4.5" customWidth="1"/>
    <col min="6" max="6" width="6.375" customWidth="1"/>
    <col min="7" max="7" width="15.75" customWidth="1"/>
    <col min="8" max="8" width="7.5" customWidth="1"/>
    <col min="9" max="9" width="24" customWidth="1"/>
    <col min="10" max="10" width="7.125" customWidth="1"/>
    <col min="11" max="11" width="6.875" customWidth="1"/>
    <col min="12" max="12" width="6" style="16" customWidth="1"/>
    <col min="13" max="13" width="6" customWidth="1"/>
    <col min="14" max="14" width="8.875" customWidth="1"/>
    <col min="15" max="15" width="9.25" customWidth="1"/>
    <col min="16" max="16" width="6.25" style="16" customWidth="1"/>
    <col min="17" max="17" width="7.375" customWidth="1"/>
    <col min="18" max="18" width="8.875" customWidth="1"/>
    <col min="21" max="21" width="6.25" customWidth="1"/>
    <col min="22" max="22" width="4.75" customWidth="1"/>
    <col min="23" max="23" width="6.75" customWidth="1"/>
    <col min="24" max="24" width="5.5" customWidth="1"/>
    <col min="25" max="25" width="5.375" customWidth="1"/>
    <col min="26" max="26" width="14" customWidth="1"/>
  </cols>
  <sheetData>
    <row r="1" s="13" customFormat="1" ht="22.5" spans="1:2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2" t="s">
        <v>11</v>
      </c>
      <c r="M1" s="2" t="s">
        <v>12</v>
      </c>
      <c r="N1" s="5" t="s">
        <v>13</v>
      </c>
      <c r="O1" s="5" t="s">
        <v>14</v>
      </c>
      <c r="P1" s="22" t="s">
        <v>15</v>
      </c>
      <c r="Q1" s="2" t="s">
        <v>16</v>
      </c>
      <c r="R1" s="2" t="s">
        <v>17</v>
      </c>
      <c r="S1" s="10" t="s">
        <v>18</v>
      </c>
      <c r="T1" s="10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11" t="s">
        <v>25</v>
      </c>
      <c r="AA1" s="2" t="s">
        <v>26</v>
      </c>
    </row>
    <row r="2" s="14" customFormat="1" spans="1:27">
      <c r="A2" s="17">
        <v>1</v>
      </c>
      <c r="B2" s="18">
        <v>66789</v>
      </c>
      <c r="C2" s="19" t="s">
        <v>27</v>
      </c>
      <c r="D2" s="19" t="s">
        <v>28</v>
      </c>
      <c r="E2" s="19" t="s">
        <v>29</v>
      </c>
      <c r="F2" s="19" t="str">
        <f t="shared" ref="F2:F65" si="0">H2&amp;B2</f>
        <v>11691966789</v>
      </c>
      <c r="G2" s="19" t="s">
        <v>30</v>
      </c>
      <c r="H2" s="18">
        <v>116919</v>
      </c>
      <c r="I2" s="23" t="s">
        <v>31</v>
      </c>
      <c r="J2" s="19">
        <v>45.45</v>
      </c>
      <c r="K2" s="19">
        <v>50.8</v>
      </c>
      <c r="L2" s="24">
        <v>45</v>
      </c>
      <c r="M2" s="23" t="s">
        <v>32</v>
      </c>
      <c r="N2" s="25">
        <f t="shared" ref="N2:N65" si="1">(K2-J2)/K2</f>
        <v>0.105314960629921</v>
      </c>
      <c r="O2" s="25">
        <f t="shared" ref="O2:O65" si="2">(L2-J2)/L2</f>
        <v>-0.0100000000000001</v>
      </c>
      <c r="P2" s="24">
        <v>1</v>
      </c>
      <c r="Q2" s="19"/>
      <c r="R2" s="19">
        <v>312</v>
      </c>
      <c r="S2" s="19">
        <f t="shared" ref="S2:S65" si="3">L2-K2</f>
        <v>-5.8</v>
      </c>
      <c r="T2" s="19">
        <f t="shared" ref="T2:T65" si="4">L2-Q2</f>
        <v>45</v>
      </c>
      <c r="U2" s="19">
        <v>291</v>
      </c>
      <c r="V2" s="19">
        <v>0</v>
      </c>
      <c r="W2" s="19">
        <v>121</v>
      </c>
      <c r="X2" s="18">
        <v>1</v>
      </c>
      <c r="Y2" s="19" t="s">
        <v>33</v>
      </c>
      <c r="Z2" s="29">
        <v>45379.8905787037</v>
      </c>
      <c r="AA2" s="19"/>
    </row>
    <row r="3" s="14" customFormat="1" spans="1:27">
      <c r="A3" s="17">
        <v>2</v>
      </c>
      <c r="B3" s="18">
        <v>137250</v>
      </c>
      <c r="C3" s="19" t="s">
        <v>34</v>
      </c>
      <c r="D3" s="19" t="s">
        <v>35</v>
      </c>
      <c r="E3" s="19" t="s">
        <v>29</v>
      </c>
      <c r="F3" s="19" t="str">
        <f t="shared" si="0"/>
        <v>128640137250</v>
      </c>
      <c r="G3" s="19" t="s">
        <v>36</v>
      </c>
      <c r="H3" s="18">
        <v>128640</v>
      </c>
      <c r="I3" s="23" t="s">
        <v>37</v>
      </c>
      <c r="J3" s="19">
        <v>113.06</v>
      </c>
      <c r="K3" s="19">
        <v>192</v>
      </c>
      <c r="L3" s="24">
        <v>128</v>
      </c>
      <c r="M3" s="23" t="s">
        <v>38</v>
      </c>
      <c r="N3" s="25">
        <f t="shared" si="1"/>
        <v>0.411145833333333</v>
      </c>
      <c r="O3" s="25">
        <f t="shared" si="2"/>
        <v>0.11671875</v>
      </c>
      <c r="P3" s="24">
        <v>1</v>
      </c>
      <c r="Q3" s="19">
        <v>182.4</v>
      </c>
      <c r="R3" s="19">
        <v>3115.3</v>
      </c>
      <c r="S3" s="19">
        <f t="shared" si="3"/>
        <v>-64</v>
      </c>
      <c r="T3" s="19">
        <f t="shared" si="4"/>
        <v>-54.4</v>
      </c>
      <c r="U3" s="19">
        <v>1283</v>
      </c>
      <c r="V3" s="19">
        <v>0</v>
      </c>
      <c r="W3" s="19">
        <v>0</v>
      </c>
      <c r="X3" s="18">
        <v>5</v>
      </c>
      <c r="Y3" s="19" t="s">
        <v>33</v>
      </c>
      <c r="Z3" s="29">
        <v>45389.6383333333</v>
      </c>
      <c r="AA3" s="19"/>
    </row>
    <row r="4" s="14" customFormat="1" spans="1:27">
      <c r="A4" s="17">
        <v>3</v>
      </c>
      <c r="B4" s="18">
        <v>74899</v>
      </c>
      <c r="C4" s="19" t="s">
        <v>39</v>
      </c>
      <c r="D4" s="19" t="s">
        <v>40</v>
      </c>
      <c r="E4" s="19" t="s">
        <v>29</v>
      </c>
      <c r="F4" s="19" t="str">
        <f t="shared" si="0"/>
        <v>12864074899</v>
      </c>
      <c r="G4" s="19" t="s">
        <v>41</v>
      </c>
      <c r="H4" s="18">
        <v>128640</v>
      </c>
      <c r="I4" s="23" t="s">
        <v>37</v>
      </c>
      <c r="J4" s="19">
        <v>253.08</v>
      </c>
      <c r="K4" s="19">
        <v>499</v>
      </c>
      <c r="L4" s="24">
        <v>268</v>
      </c>
      <c r="M4" s="23" t="s">
        <v>42</v>
      </c>
      <c r="N4" s="25">
        <f t="shared" si="1"/>
        <v>0.492825651302605</v>
      </c>
      <c r="O4" s="25">
        <f t="shared" si="2"/>
        <v>0.0556716417910447</v>
      </c>
      <c r="P4" s="24">
        <v>1</v>
      </c>
      <c r="Q4" s="19"/>
      <c r="R4" s="19">
        <v>284</v>
      </c>
      <c r="S4" s="19">
        <f t="shared" si="3"/>
        <v>-231</v>
      </c>
      <c r="T4" s="19">
        <f t="shared" si="4"/>
        <v>268</v>
      </c>
      <c r="U4" s="19">
        <v>369</v>
      </c>
      <c r="V4" s="19">
        <v>0</v>
      </c>
      <c r="W4" s="19">
        <v>17805</v>
      </c>
      <c r="X4" s="18">
        <v>2</v>
      </c>
      <c r="Y4" s="19" t="s">
        <v>33</v>
      </c>
      <c r="Z4" s="29">
        <v>45389.6375115741</v>
      </c>
      <c r="AA4" s="19"/>
    </row>
    <row r="5" s="14" customFormat="1" spans="1:27">
      <c r="A5" s="17">
        <v>4</v>
      </c>
      <c r="B5" s="18">
        <v>32</v>
      </c>
      <c r="C5" s="19" t="s">
        <v>43</v>
      </c>
      <c r="D5" s="19" t="s">
        <v>44</v>
      </c>
      <c r="E5" s="19" t="s">
        <v>29</v>
      </c>
      <c r="F5" s="19" t="str">
        <f t="shared" si="0"/>
        <v>12864032</v>
      </c>
      <c r="G5" s="19" t="s">
        <v>41</v>
      </c>
      <c r="H5" s="18">
        <v>128640</v>
      </c>
      <c r="I5" s="23" t="s">
        <v>37</v>
      </c>
      <c r="J5" s="19">
        <v>797.9</v>
      </c>
      <c r="K5" s="19">
        <v>1499</v>
      </c>
      <c r="L5" s="24">
        <v>848</v>
      </c>
      <c r="M5" s="23" t="s">
        <v>42</v>
      </c>
      <c r="N5" s="25">
        <f t="shared" si="1"/>
        <v>0.467711807871915</v>
      </c>
      <c r="O5" s="25">
        <f t="shared" si="2"/>
        <v>0.0590801886792453</v>
      </c>
      <c r="P5" s="24">
        <v>1</v>
      </c>
      <c r="Q5" s="19"/>
      <c r="R5" s="19">
        <v>156.265519</v>
      </c>
      <c r="S5" s="19">
        <f t="shared" si="3"/>
        <v>-651</v>
      </c>
      <c r="T5" s="19">
        <f t="shared" si="4"/>
        <v>848</v>
      </c>
      <c r="U5" s="19">
        <v>290.2641</v>
      </c>
      <c r="V5" s="19">
        <v>0</v>
      </c>
      <c r="W5" s="19">
        <v>8417</v>
      </c>
      <c r="X5" s="18">
        <v>1</v>
      </c>
      <c r="Y5" s="19" t="s">
        <v>33</v>
      </c>
      <c r="Z5" s="29">
        <v>45389.6364236111</v>
      </c>
      <c r="AA5" s="19"/>
    </row>
    <row r="6" spans="1:27">
      <c r="A6" s="8">
        <v>5</v>
      </c>
      <c r="B6" s="20">
        <v>1902</v>
      </c>
      <c r="C6" s="21" t="s">
        <v>45</v>
      </c>
      <c r="D6" s="21" t="s">
        <v>46</v>
      </c>
      <c r="E6" s="21" t="s">
        <v>47</v>
      </c>
      <c r="F6" s="21" t="str">
        <f t="shared" si="0"/>
        <v>1130231902</v>
      </c>
      <c r="G6" s="21" t="s">
        <v>48</v>
      </c>
      <c r="H6" s="20">
        <v>113023</v>
      </c>
      <c r="I6" s="26" t="s">
        <v>49</v>
      </c>
      <c r="J6" s="21">
        <v>2.58</v>
      </c>
      <c r="K6" s="21">
        <v>5.8</v>
      </c>
      <c r="L6" s="27">
        <v>1</v>
      </c>
      <c r="M6" s="26" t="s">
        <v>50</v>
      </c>
      <c r="N6" s="28">
        <f t="shared" si="1"/>
        <v>0.555172413793103</v>
      </c>
      <c r="O6" s="28">
        <f t="shared" si="2"/>
        <v>-1.58</v>
      </c>
      <c r="P6" s="27">
        <v>1</v>
      </c>
      <c r="Q6" s="21">
        <v>4.5</v>
      </c>
      <c r="R6" s="21">
        <v>1276</v>
      </c>
      <c r="S6" s="21">
        <f t="shared" si="3"/>
        <v>-4.8</v>
      </c>
      <c r="T6" s="21">
        <f t="shared" si="4"/>
        <v>-3.5</v>
      </c>
      <c r="U6" s="21">
        <v>583</v>
      </c>
      <c r="V6" s="21">
        <v>0</v>
      </c>
      <c r="W6" s="21">
        <v>1456</v>
      </c>
      <c r="X6" s="20">
        <v>5</v>
      </c>
      <c r="Y6" s="21" t="s">
        <v>33</v>
      </c>
      <c r="Z6" s="30">
        <v>45391.7900115741</v>
      </c>
      <c r="AA6" s="21"/>
    </row>
    <row r="7" spans="1:27">
      <c r="A7" s="8">
        <v>6</v>
      </c>
      <c r="B7" s="20">
        <v>1637</v>
      </c>
      <c r="C7" s="21" t="s">
        <v>51</v>
      </c>
      <c r="D7" s="21" t="s">
        <v>52</v>
      </c>
      <c r="E7" s="21" t="s">
        <v>29</v>
      </c>
      <c r="F7" s="21" t="str">
        <f t="shared" si="0"/>
        <v>3028671637</v>
      </c>
      <c r="G7" s="21" t="s">
        <v>53</v>
      </c>
      <c r="H7" s="20">
        <v>302867</v>
      </c>
      <c r="I7" s="26" t="s">
        <v>54</v>
      </c>
      <c r="J7" s="21">
        <v>13.618</v>
      </c>
      <c r="K7" s="21">
        <v>15.9</v>
      </c>
      <c r="L7" s="27">
        <v>8.9</v>
      </c>
      <c r="M7" s="26" t="s">
        <v>50</v>
      </c>
      <c r="N7" s="28">
        <f t="shared" si="1"/>
        <v>0.143522012578616</v>
      </c>
      <c r="O7" s="28">
        <f t="shared" si="2"/>
        <v>-0.530112359550562</v>
      </c>
      <c r="P7" s="27">
        <v>1</v>
      </c>
      <c r="Q7" s="21"/>
      <c r="R7" s="21">
        <v>33685</v>
      </c>
      <c r="S7" s="21">
        <f t="shared" si="3"/>
        <v>-7</v>
      </c>
      <c r="T7" s="21">
        <f t="shared" si="4"/>
        <v>8.9</v>
      </c>
      <c r="U7" s="21">
        <v>3621</v>
      </c>
      <c r="V7" s="21">
        <v>0</v>
      </c>
      <c r="W7" s="21">
        <v>668091</v>
      </c>
      <c r="X7" s="20">
        <v>9</v>
      </c>
      <c r="Y7" s="21" t="s">
        <v>33</v>
      </c>
      <c r="Z7" s="30">
        <v>45389.3476736111</v>
      </c>
      <c r="AA7" s="21"/>
    </row>
    <row r="8" spans="1:27">
      <c r="A8" s="8">
        <v>7</v>
      </c>
      <c r="B8" s="20">
        <v>2242</v>
      </c>
      <c r="C8" s="21" t="s">
        <v>55</v>
      </c>
      <c r="D8" s="21" t="s">
        <v>56</v>
      </c>
      <c r="E8" s="21" t="s">
        <v>47</v>
      </c>
      <c r="F8" s="21" t="str">
        <f t="shared" si="0"/>
        <v>3028672242</v>
      </c>
      <c r="G8" s="21" t="s">
        <v>57</v>
      </c>
      <c r="H8" s="20">
        <v>302867</v>
      </c>
      <c r="I8" s="26" t="s">
        <v>54</v>
      </c>
      <c r="J8" s="21">
        <v>10.49</v>
      </c>
      <c r="K8" s="21">
        <v>15</v>
      </c>
      <c r="L8" s="27">
        <v>7</v>
      </c>
      <c r="M8" s="26" t="s">
        <v>50</v>
      </c>
      <c r="N8" s="28">
        <f t="shared" si="1"/>
        <v>0.300666666666667</v>
      </c>
      <c r="O8" s="28">
        <f t="shared" si="2"/>
        <v>-0.498571428571429</v>
      </c>
      <c r="P8" s="27">
        <v>1</v>
      </c>
      <c r="Q8" s="21"/>
      <c r="R8" s="21">
        <v>369</v>
      </c>
      <c r="S8" s="21">
        <f t="shared" si="3"/>
        <v>-8</v>
      </c>
      <c r="T8" s="21">
        <f t="shared" si="4"/>
        <v>7</v>
      </c>
      <c r="U8" s="21">
        <v>401</v>
      </c>
      <c r="V8" s="21">
        <v>0</v>
      </c>
      <c r="W8" s="21">
        <v>55</v>
      </c>
      <c r="X8" s="20">
        <v>2</v>
      </c>
      <c r="Y8" s="21" t="s">
        <v>33</v>
      </c>
      <c r="Z8" s="30">
        <v>45389.3492361111</v>
      </c>
      <c r="AA8" s="21"/>
    </row>
    <row r="9" spans="1:27">
      <c r="A9" s="8">
        <v>8</v>
      </c>
      <c r="B9" s="20">
        <v>31356</v>
      </c>
      <c r="C9" s="21" t="s">
        <v>58</v>
      </c>
      <c r="D9" s="21" t="s">
        <v>59</v>
      </c>
      <c r="E9" s="21" t="s">
        <v>29</v>
      </c>
      <c r="F9" s="21" t="str">
        <f t="shared" si="0"/>
        <v>30286731356</v>
      </c>
      <c r="G9" s="21" t="s">
        <v>60</v>
      </c>
      <c r="H9" s="20">
        <v>302867</v>
      </c>
      <c r="I9" s="26" t="s">
        <v>54</v>
      </c>
      <c r="J9" s="21">
        <v>26.16</v>
      </c>
      <c r="K9" s="21">
        <v>29.8</v>
      </c>
      <c r="L9" s="27">
        <v>17.5</v>
      </c>
      <c r="M9" s="26" t="s">
        <v>50</v>
      </c>
      <c r="N9" s="28">
        <f t="shared" si="1"/>
        <v>0.122147651006711</v>
      </c>
      <c r="O9" s="28">
        <f t="shared" si="2"/>
        <v>-0.494857142857143</v>
      </c>
      <c r="P9" s="27">
        <v>1</v>
      </c>
      <c r="Q9" s="21"/>
      <c r="R9" s="21">
        <v>7459</v>
      </c>
      <c r="S9" s="21">
        <f t="shared" si="3"/>
        <v>-12.3</v>
      </c>
      <c r="T9" s="21">
        <f t="shared" si="4"/>
        <v>17.5</v>
      </c>
      <c r="U9" s="21">
        <v>1013</v>
      </c>
      <c r="V9" s="21">
        <v>0</v>
      </c>
      <c r="W9" s="21">
        <v>1434</v>
      </c>
      <c r="X9" s="20">
        <v>2</v>
      </c>
      <c r="Y9" s="21" t="s">
        <v>33</v>
      </c>
      <c r="Z9" s="30">
        <v>45389.3484027778</v>
      </c>
      <c r="AA9" s="21"/>
    </row>
    <row r="10" spans="1:27">
      <c r="A10" s="8">
        <v>9</v>
      </c>
      <c r="B10" s="20">
        <v>126660</v>
      </c>
      <c r="C10" s="21" t="s">
        <v>61</v>
      </c>
      <c r="D10" s="21" t="s">
        <v>62</v>
      </c>
      <c r="E10" s="21" t="s">
        <v>29</v>
      </c>
      <c r="F10" s="21" t="str">
        <f t="shared" si="0"/>
        <v>302867126660</v>
      </c>
      <c r="G10" s="21" t="s">
        <v>63</v>
      </c>
      <c r="H10" s="20">
        <v>302867</v>
      </c>
      <c r="I10" s="26" t="s">
        <v>54</v>
      </c>
      <c r="J10" s="21">
        <v>9.28</v>
      </c>
      <c r="K10" s="21">
        <v>9.8</v>
      </c>
      <c r="L10" s="27">
        <v>6.6</v>
      </c>
      <c r="M10" s="26" t="s">
        <v>50</v>
      </c>
      <c r="N10" s="28">
        <f t="shared" si="1"/>
        <v>0.0530612244897961</v>
      </c>
      <c r="O10" s="28">
        <f t="shared" si="2"/>
        <v>-0.406060606060606</v>
      </c>
      <c r="P10" s="27">
        <v>1</v>
      </c>
      <c r="Q10" s="21">
        <v>9.8</v>
      </c>
      <c r="R10" s="21">
        <v>9084</v>
      </c>
      <c r="S10" s="21">
        <f t="shared" si="3"/>
        <v>-3.2</v>
      </c>
      <c r="T10" s="21">
        <f t="shared" si="4"/>
        <v>-3.2</v>
      </c>
      <c r="U10" s="21">
        <v>1663</v>
      </c>
      <c r="V10" s="21">
        <v>0</v>
      </c>
      <c r="W10" s="21">
        <v>4005</v>
      </c>
      <c r="X10" s="20">
        <v>10</v>
      </c>
      <c r="Y10" s="21" t="s">
        <v>33</v>
      </c>
      <c r="Z10" s="30">
        <v>45389.3486574074</v>
      </c>
      <c r="AA10" s="21"/>
    </row>
    <row r="11" spans="1:27">
      <c r="A11" s="8">
        <v>10</v>
      </c>
      <c r="B11" s="20">
        <v>3885</v>
      </c>
      <c r="C11" s="21" t="s">
        <v>64</v>
      </c>
      <c r="D11" s="21" t="s">
        <v>65</v>
      </c>
      <c r="E11" s="21" t="s">
        <v>29</v>
      </c>
      <c r="F11" s="21" t="str">
        <f t="shared" si="0"/>
        <v>3028673885</v>
      </c>
      <c r="G11" s="21" t="s">
        <v>66</v>
      </c>
      <c r="H11" s="20">
        <v>302867</v>
      </c>
      <c r="I11" s="26" t="s">
        <v>54</v>
      </c>
      <c r="J11" s="21">
        <v>12.84</v>
      </c>
      <c r="K11" s="21">
        <v>15</v>
      </c>
      <c r="L11" s="27">
        <v>9.8</v>
      </c>
      <c r="M11" s="26" t="s">
        <v>50</v>
      </c>
      <c r="N11" s="28">
        <f t="shared" si="1"/>
        <v>0.144</v>
      </c>
      <c r="O11" s="28">
        <f t="shared" si="2"/>
        <v>-0.310204081632653</v>
      </c>
      <c r="P11" s="27">
        <v>1</v>
      </c>
      <c r="Q11" s="21">
        <v>12.9</v>
      </c>
      <c r="R11" s="21">
        <v>339</v>
      </c>
      <c r="S11" s="21">
        <f t="shared" si="3"/>
        <v>-5.2</v>
      </c>
      <c r="T11" s="21">
        <f t="shared" si="4"/>
        <v>-3.1</v>
      </c>
      <c r="U11" s="21">
        <v>437</v>
      </c>
      <c r="V11" s="21">
        <v>0</v>
      </c>
      <c r="W11" s="21">
        <v>114</v>
      </c>
      <c r="X11" s="20">
        <v>6</v>
      </c>
      <c r="Y11" s="21" t="s">
        <v>33</v>
      </c>
      <c r="Z11" s="30">
        <v>45389.3488773148</v>
      </c>
      <c r="AA11" s="21"/>
    </row>
    <row r="12" spans="1:27">
      <c r="A12" s="8">
        <v>11</v>
      </c>
      <c r="B12" s="20">
        <v>905</v>
      </c>
      <c r="C12" s="21" t="s">
        <v>67</v>
      </c>
      <c r="D12" s="21" t="s">
        <v>68</v>
      </c>
      <c r="E12" s="21" t="s">
        <v>47</v>
      </c>
      <c r="F12" s="21" t="str">
        <f t="shared" si="0"/>
        <v>298747905</v>
      </c>
      <c r="G12" s="21" t="s">
        <v>69</v>
      </c>
      <c r="H12" s="20">
        <v>298747</v>
      </c>
      <c r="I12" s="26" t="s">
        <v>70</v>
      </c>
      <c r="J12" s="21">
        <v>37.88</v>
      </c>
      <c r="K12" s="21">
        <v>42.8</v>
      </c>
      <c r="L12" s="27">
        <v>29.5</v>
      </c>
      <c r="M12" s="26" t="s">
        <v>71</v>
      </c>
      <c r="N12" s="28">
        <f t="shared" si="1"/>
        <v>0.114953271028037</v>
      </c>
      <c r="O12" s="28">
        <f t="shared" si="2"/>
        <v>-0.28406779661017</v>
      </c>
      <c r="P12" s="27">
        <v>1</v>
      </c>
      <c r="Q12" s="21"/>
      <c r="R12" s="21">
        <v>180</v>
      </c>
      <c r="S12" s="21">
        <f t="shared" si="3"/>
        <v>-13.3</v>
      </c>
      <c r="T12" s="21">
        <f t="shared" si="4"/>
        <v>29.5</v>
      </c>
      <c r="U12" s="21">
        <v>122</v>
      </c>
      <c r="V12" s="21">
        <v>0</v>
      </c>
      <c r="W12" s="21">
        <v>0</v>
      </c>
      <c r="X12" s="20">
        <v>2</v>
      </c>
      <c r="Y12" s="21" t="s">
        <v>33</v>
      </c>
      <c r="Z12" s="30">
        <v>45391.5748842593</v>
      </c>
      <c r="AA12" s="21"/>
    </row>
    <row r="13" spans="1:27">
      <c r="A13" s="8">
        <v>12</v>
      </c>
      <c r="B13" s="20">
        <v>125877</v>
      </c>
      <c r="C13" s="21" t="s">
        <v>72</v>
      </c>
      <c r="D13" s="21" t="s">
        <v>73</v>
      </c>
      <c r="E13" s="21" t="s">
        <v>29</v>
      </c>
      <c r="F13" s="21" t="str">
        <f t="shared" si="0"/>
        <v>302867125877</v>
      </c>
      <c r="G13" s="21" t="s">
        <v>74</v>
      </c>
      <c r="H13" s="20">
        <v>302867</v>
      </c>
      <c r="I13" s="26" t="s">
        <v>54</v>
      </c>
      <c r="J13" s="21">
        <v>50.3</v>
      </c>
      <c r="K13" s="21">
        <v>65</v>
      </c>
      <c r="L13" s="27">
        <v>39.5</v>
      </c>
      <c r="M13" s="26" t="s">
        <v>50</v>
      </c>
      <c r="N13" s="28">
        <f t="shared" si="1"/>
        <v>0.226153846153846</v>
      </c>
      <c r="O13" s="28">
        <f t="shared" si="2"/>
        <v>-0.273417721518987</v>
      </c>
      <c r="P13" s="27">
        <v>1</v>
      </c>
      <c r="Q13" s="21">
        <v>65</v>
      </c>
      <c r="R13" s="21">
        <v>1368</v>
      </c>
      <c r="S13" s="21">
        <f t="shared" si="3"/>
        <v>-25.5</v>
      </c>
      <c r="T13" s="21">
        <f t="shared" si="4"/>
        <v>-25.5</v>
      </c>
      <c r="U13" s="21">
        <v>599</v>
      </c>
      <c r="V13" s="21">
        <v>0</v>
      </c>
      <c r="W13" s="21">
        <v>332</v>
      </c>
      <c r="X13" s="20">
        <v>4</v>
      </c>
      <c r="Y13" s="21" t="s">
        <v>33</v>
      </c>
      <c r="Z13" s="30">
        <v>45389.3966666667</v>
      </c>
      <c r="AA13" s="21"/>
    </row>
    <row r="14" spans="1:27">
      <c r="A14" s="8">
        <v>13</v>
      </c>
      <c r="B14" s="20">
        <v>1637</v>
      </c>
      <c r="C14" s="21" t="s">
        <v>51</v>
      </c>
      <c r="D14" s="21" t="s">
        <v>52</v>
      </c>
      <c r="E14" s="21" t="s">
        <v>29</v>
      </c>
      <c r="F14" s="21" t="str">
        <f t="shared" si="0"/>
        <v>2987471637</v>
      </c>
      <c r="G14" s="21" t="s">
        <v>53</v>
      </c>
      <c r="H14" s="20">
        <v>298747</v>
      </c>
      <c r="I14" s="26" t="s">
        <v>70</v>
      </c>
      <c r="J14" s="21">
        <v>13.618</v>
      </c>
      <c r="K14" s="21">
        <v>15.9</v>
      </c>
      <c r="L14" s="27">
        <v>10.9</v>
      </c>
      <c r="M14" s="26" t="s">
        <v>71</v>
      </c>
      <c r="N14" s="28">
        <f t="shared" si="1"/>
        <v>0.143522012578616</v>
      </c>
      <c r="O14" s="28">
        <f t="shared" si="2"/>
        <v>-0.249357798165138</v>
      </c>
      <c r="P14" s="27">
        <v>1</v>
      </c>
      <c r="Q14" s="21"/>
      <c r="R14" s="21">
        <v>33685</v>
      </c>
      <c r="S14" s="21">
        <f t="shared" si="3"/>
        <v>-5</v>
      </c>
      <c r="T14" s="21">
        <f t="shared" si="4"/>
        <v>10.9</v>
      </c>
      <c r="U14" s="21">
        <v>3621</v>
      </c>
      <c r="V14" s="21">
        <v>0</v>
      </c>
      <c r="W14" s="21">
        <v>668091</v>
      </c>
      <c r="X14" s="20">
        <v>16</v>
      </c>
      <c r="Y14" s="21" t="s">
        <v>33</v>
      </c>
      <c r="Z14" s="30">
        <v>45391.575775463</v>
      </c>
      <c r="AA14" s="21"/>
    </row>
    <row r="15" spans="1:27">
      <c r="A15" s="8">
        <v>14</v>
      </c>
      <c r="B15" s="20">
        <v>39103</v>
      </c>
      <c r="C15" s="21" t="s">
        <v>75</v>
      </c>
      <c r="D15" s="21" t="s">
        <v>76</v>
      </c>
      <c r="E15" s="21" t="s">
        <v>29</v>
      </c>
      <c r="F15" s="21" t="str">
        <f t="shared" si="0"/>
        <v>11302339103</v>
      </c>
      <c r="G15" s="21" t="s">
        <v>77</v>
      </c>
      <c r="H15" s="20">
        <v>113023</v>
      </c>
      <c r="I15" s="26" t="s">
        <v>49</v>
      </c>
      <c r="J15" s="21">
        <v>35.73</v>
      </c>
      <c r="K15" s="21">
        <v>69</v>
      </c>
      <c r="L15" s="27">
        <v>29</v>
      </c>
      <c r="M15" s="26" t="s">
        <v>50</v>
      </c>
      <c r="N15" s="28">
        <f t="shared" si="1"/>
        <v>0.482173913043478</v>
      </c>
      <c r="O15" s="28">
        <f t="shared" si="2"/>
        <v>-0.232068965517241</v>
      </c>
      <c r="P15" s="27">
        <v>1</v>
      </c>
      <c r="Q15" s="21">
        <v>69</v>
      </c>
      <c r="R15" s="21">
        <v>4701</v>
      </c>
      <c r="S15" s="21">
        <f t="shared" si="3"/>
        <v>-40</v>
      </c>
      <c r="T15" s="21">
        <f t="shared" si="4"/>
        <v>-40</v>
      </c>
      <c r="U15" s="21">
        <v>1713</v>
      </c>
      <c r="V15" s="21">
        <v>0</v>
      </c>
      <c r="W15" s="21">
        <v>7495</v>
      </c>
      <c r="X15" s="20">
        <v>6</v>
      </c>
      <c r="Y15" s="21" t="s">
        <v>33</v>
      </c>
      <c r="Z15" s="30">
        <v>45390.679224537</v>
      </c>
      <c r="AA15" s="21"/>
    </row>
    <row r="16" spans="1:27">
      <c r="A16" s="8">
        <v>15</v>
      </c>
      <c r="B16" s="20">
        <v>2070</v>
      </c>
      <c r="C16" s="21" t="s">
        <v>78</v>
      </c>
      <c r="D16" s="21" t="s">
        <v>35</v>
      </c>
      <c r="E16" s="21" t="s">
        <v>47</v>
      </c>
      <c r="F16" s="21" t="str">
        <f t="shared" si="0"/>
        <v>2987472070</v>
      </c>
      <c r="G16" s="21" t="s">
        <v>79</v>
      </c>
      <c r="H16" s="20">
        <v>298747</v>
      </c>
      <c r="I16" s="26" t="s">
        <v>70</v>
      </c>
      <c r="J16" s="21">
        <v>7.12</v>
      </c>
      <c r="K16" s="21">
        <v>8.5</v>
      </c>
      <c r="L16" s="27">
        <v>5.8</v>
      </c>
      <c r="M16" s="26" t="s">
        <v>71</v>
      </c>
      <c r="N16" s="28">
        <f t="shared" si="1"/>
        <v>0.162352941176471</v>
      </c>
      <c r="O16" s="28">
        <f t="shared" si="2"/>
        <v>-0.227586206896552</v>
      </c>
      <c r="P16" s="27">
        <v>1</v>
      </c>
      <c r="Q16" s="21"/>
      <c r="R16" s="21">
        <v>154</v>
      </c>
      <c r="S16" s="21">
        <f t="shared" si="3"/>
        <v>-2.7</v>
      </c>
      <c r="T16" s="21">
        <f t="shared" si="4"/>
        <v>5.8</v>
      </c>
      <c r="U16" s="21">
        <v>234</v>
      </c>
      <c r="V16" s="21">
        <v>0</v>
      </c>
      <c r="W16" s="21">
        <v>56</v>
      </c>
      <c r="X16" s="20">
        <v>2</v>
      </c>
      <c r="Y16" s="21" t="s">
        <v>33</v>
      </c>
      <c r="Z16" s="30">
        <v>45391.5769791667</v>
      </c>
      <c r="AA16" s="21"/>
    </row>
    <row r="17" spans="1:27">
      <c r="A17" s="8">
        <v>16</v>
      </c>
      <c r="B17" s="20">
        <v>2025</v>
      </c>
      <c r="C17" s="21" t="s">
        <v>80</v>
      </c>
      <c r="D17" s="21" t="s">
        <v>81</v>
      </c>
      <c r="E17" s="21" t="s">
        <v>29</v>
      </c>
      <c r="F17" s="21" t="str">
        <f t="shared" si="0"/>
        <v>3028672025</v>
      </c>
      <c r="G17" s="21" t="s">
        <v>66</v>
      </c>
      <c r="H17" s="20">
        <v>302867</v>
      </c>
      <c r="I17" s="26" t="s">
        <v>54</v>
      </c>
      <c r="J17" s="21">
        <v>23.23</v>
      </c>
      <c r="K17" s="21">
        <v>32.5</v>
      </c>
      <c r="L17" s="27">
        <v>19</v>
      </c>
      <c r="M17" s="26" t="s">
        <v>50</v>
      </c>
      <c r="N17" s="28">
        <f t="shared" si="1"/>
        <v>0.285230769230769</v>
      </c>
      <c r="O17" s="28">
        <f t="shared" si="2"/>
        <v>-0.222631578947368</v>
      </c>
      <c r="P17" s="27">
        <v>1</v>
      </c>
      <c r="Q17" s="21">
        <v>30.8</v>
      </c>
      <c r="R17" s="21">
        <v>792</v>
      </c>
      <c r="S17" s="21">
        <f t="shared" si="3"/>
        <v>-13.5</v>
      </c>
      <c r="T17" s="21">
        <f t="shared" si="4"/>
        <v>-11.8</v>
      </c>
      <c r="U17" s="21">
        <v>619</v>
      </c>
      <c r="V17" s="21">
        <v>0</v>
      </c>
      <c r="W17" s="21">
        <v>924</v>
      </c>
      <c r="X17" s="20">
        <v>4</v>
      </c>
      <c r="Y17" s="21" t="s">
        <v>33</v>
      </c>
      <c r="Z17" s="30">
        <v>45389.3968518519</v>
      </c>
      <c r="AA17" s="21"/>
    </row>
    <row r="18" spans="1:27">
      <c r="A18" s="8">
        <v>17</v>
      </c>
      <c r="B18" s="20">
        <v>10462</v>
      </c>
      <c r="C18" s="21" t="s">
        <v>82</v>
      </c>
      <c r="D18" s="21" t="s">
        <v>83</v>
      </c>
      <c r="E18" s="21" t="s">
        <v>29</v>
      </c>
      <c r="F18" s="21" t="str">
        <f t="shared" si="0"/>
        <v>30286710462</v>
      </c>
      <c r="G18" s="21" t="s">
        <v>84</v>
      </c>
      <c r="H18" s="20">
        <v>302867</v>
      </c>
      <c r="I18" s="26" t="s">
        <v>54</v>
      </c>
      <c r="J18" s="21">
        <v>35.31</v>
      </c>
      <c r="K18" s="21">
        <v>43.6</v>
      </c>
      <c r="L18" s="27">
        <v>29</v>
      </c>
      <c r="M18" s="26" t="s">
        <v>50</v>
      </c>
      <c r="N18" s="28">
        <f t="shared" si="1"/>
        <v>0.190137614678899</v>
      </c>
      <c r="O18" s="28">
        <f t="shared" si="2"/>
        <v>-0.217586206896552</v>
      </c>
      <c r="P18" s="27">
        <v>1</v>
      </c>
      <c r="Q18" s="21">
        <v>41.8</v>
      </c>
      <c r="R18" s="21">
        <v>1507</v>
      </c>
      <c r="S18" s="21">
        <f t="shared" si="3"/>
        <v>-14.6</v>
      </c>
      <c r="T18" s="21">
        <f t="shared" si="4"/>
        <v>-12.8</v>
      </c>
      <c r="U18" s="21">
        <v>589</v>
      </c>
      <c r="V18" s="21">
        <v>0</v>
      </c>
      <c r="W18" s="21">
        <v>123</v>
      </c>
      <c r="X18" s="20">
        <v>8</v>
      </c>
      <c r="Y18" s="21" t="s">
        <v>33</v>
      </c>
      <c r="Z18" s="30">
        <v>45389.397025463</v>
      </c>
      <c r="AA18" s="21"/>
    </row>
    <row r="19" spans="1:27">
      <c r="A19" s="8">
        <v>18</v>
      </c>
      <c r="B19" s="20">
        <v>10908</v>
      </c>
      <c r="C19" s="21" t="s">
        <v>85</v>
      </c>
      <c r="D19" s="21" t="s">
        <v>86</v>
      </c>
      <c r="E19" s="21" t="s">
        <v>29</v>
      </c>
      <c r="F19" s="21" t="str">
        <f t="shared" si="0"/>
        <v>29874710908</v>
      </c>
      <c r="G19" s="21" t="s">
        <v>87</v>
      </c>
      <c r="H19" s="20">
        <v>298747</v>
      </c>
      <c r="I19" s="26" t="s">
        <v>70</v>
      </c>
      <c r="J19" s="21">
        <v>23.06</v>
      </c>
      <c r="K19" s="21">
        <v>27.8</v>
      </c>
      <c r="L19" s="27">
        <v>19</v>
      </c>
      <c r="M19" s="26" t="s">
        <v>71</v>
      </c>
      <c r="N19" s="28">
        <f t="shared" si="1"/>
        <v>0.170503597122302</v>
      </c>
      <c r="O19" s="28">
        <f t="shared" si="2"/>
        <v>-0.213684210526316</v>
      </c>
      <c r="P19" s="27">
        <v>1</v>
      </c>
      <c r="Q19" s="21"/>
      <c r="R19" s="21">
        <v>173</v>
      </c>
      <c r="S19" s="21">
        <f t="shared" si="3"/>
        <v>-8.8</v>
      </c>
      <c r="T19" s="21">
        <f t="shared" si="4"/>
        <v>19</v>
      </c>
      <c r="U19" s="21">
        <v>241</v>
      </c>
      <c r="V19" s="21">
        <v>0</v>
      </c>
      <c r="W19" s="21">
        <v>107</v>
      </c>
      <c r="X19" s="20">
        <v>3</v>
      </c>
      <c r="Y19" s="21" t="s">
        <v>33</v>
      </c>
      <c r="Z19" s="30">
        <v>45379.4261458333</v>
      </c>
      <c r="AA19" s="21"/>
    </row>
    <row r="20" spans="1:27">
      <c r="A20" s="8">
        <v>19</v>
      </c>
      <c r="B20" s="20">
        <v>1334</v>
      </c>
      <c r="C20" s="21" t="s">
        <v>88</v>
      </c>
      <c r="D20" s="21" t="s">
        <v>89</v>
      </c>
      <c r="E20" s="21" t="s">
        <v>47</v>
      </c>
      <c r="F20" s="21" t="str">
        <f t="shared" si="0"/>
        <v>2987471334</v>
      </c>
      <c r="G20" s="21" t="s">
        <v>90</v>
      </c>
      <c r="H20" s="20">
        <v>298747</v>
      </c>
      <c r="I20" s="26" t="s">
        <v>70</v>
      </c>
      <c r="J20" s="21">
        <v>11.62</v>
      </c>
      <c r="K20" s="21">
        <v>14</v>
      </c>
      <c r="L20" s="27">
        <v>9.8</v>
      </c>
      <c r="M20" s="26" t="s">
        <v>71</v>
      </c>
      <c r="N20" s="28">
        <f t="shared" si="1"/>
        <v>0.17</v>
      </c>
      <c r="O20" s="28">
        <f t="shared" si="2"/>
        <v>-0.185714285714286</v>
      </c>
      <c r="P20" s="27">
        <v>1</v>
      </c>
      <c r="Q20" s="21">
        <v>12.8</v>
      </c>
      <c r="R20" s="21">
        <v>50</v>
      </c>
      <c r="S20" s="21">
        <f t="shared" si="3"/>
        <v>-4.2</v>
      </c>
      <c r="T20" s="21">
        <f t="shared" si="4"/>
        <v>-3</v>
      </c>
      <c r="U20" s="21">
        <v>115</v>
      </c>
      <c r="V20" s="21">
        <v>0</v>
      </c>
      <c r="W20" s="21">
        <v>0</v>
      </c>
      <c r="X20" s="26"/>
      <c r="Y20" s="21" t="s">
        <v>33</v>
      </c>
      <c r="Z20" s="30">
        <v>45391.5753935185</v>
      </c>
      <c r="AA20" s="21"/>
    </row>
    <row r="21" spans="1:27">
      <c r="A21" s="8">
        <v>20</v>
      </c>
      <c r="B21" s="20">
        <v>1290</v>
      </c>
      <c r="C21" s="21" t="s">
        <v>91</v>
      </c>
      <c r="D21" s="21" t="s">
        <v>92</v>
      </c>
      <c r="E21" s="21" t="s">
        <v>29</v>
      </c>
      <c r="F21" s="21" t="str">
        <f t="shared" si="0"/>
        <v>3028671290</v>
      </c>
      <c r="G21" s="21" t="s">
        <v>93</v>
      </c>
      <c r="H21" s="20">
        <v>302867</v>
      </c>
      <c r="I21" s="26" t="s">
        <v>54</v>
      </c>
      <c r="J21" s="21">
        <v>11.7</v>
      </c>
      <c r="K21" s="21">
        <v>13.5</v>
      </c>
      <c r="L21" s="27">
        <v>9.9</v>
      </c>
      <c r="M21" s="26" t="s">
        <v>50</v>
      </c>
      <c r="N21" s="28">
        <f t="shared" si="1"/>
        <v>0.133333333333333</v>
      </c>
      <c r="O21" s="28">
        <f t="shared" si="2"/>
        <v>-0.181818181818182</v>
      </c>
      <c r="P21" s="27">
        <v>1</v>
      </c>
      <c r="Q21" s="21"/>
      <c r="R21" s="21">
        <v>396</v>
      </c>
      <c r="S21" s="21">
        <f t="shared" si="3"/>
        <v>-3.6</v>
      </c>
      <c r="T21" s="21">
        <f t="shared" si="4"/>
        <v>9.9</v>
      </c>
      <c r="U21" s="21">
        <v>416</v>
      </c>
      <c r="V21" s="21">
        <v>0</v>
      </c>
      <c r="W21" s="21">
        <v>10581</v>
      </c>
      <c r="X21" s="20">
        <v>2</v>
      </c>
      <c r="Y21" s="21" t="s">
        <v>33</v>
      </c>
      <c r="Z21" s="30">
        <v>45389.3973263889</v>
      </c>
      <c r="AA21" s="21"/>
    </row>
    <row r="22" spans="1:27">
      <c r="A22" s="8">
        <v>21</v>
      </c>
      <c r="B22" s="20">
        <v>47245</v>
      </c>
      <c r="C22" s="21" t="s">
        <v>94</v>
      </c>
      <c r="D22" s="21" t="s">
        <v>95</v>
      </c>
      <c r="E22" s="21" t="s">
        <v>29</v>
      </c>
      <c r="F22" s="21" t="str">
        <f t="shared" si="0"/>
        <v>30286747245</v>
      </c>
      <c r="G22" s="21" t="s">
        <v>96</v>
      </c>
      <c r="H22" s="20">
        <v>302867</v>
      </c>
      <c r="I22" s="26" t="s">
        <v>54</v>
      </c>
      <c r="J22" s="21">
        <v>25.708</v>
      </c>
      <c r="K22" s="21">
        <v>31.5</v>
      </c>
      <c r="L22" s="27">
        <v>22</v>
      </c>
      <c r="M22" s="26" t="s">
        <v>50</v>
      </c>
      <c r="N22" s="28">
        <f t="shared" si="1"/>
        <v>0.183873015873016</v>
      </c>
      <c r="O22" s="28">
        <f t="shared" si="2"/>
        <v>-0.168545454545454</v>
      </c>
      <c r="P22" s="27">
        <v>1</v>
      </c>
      <c r="Q22" s="21"/>
      <c r="R22" s="21">
        <v>988</v>
      </c>
      <c r="S22" s="21">
        <f t="shared" si="3"/>
        <v>-9.5</v>
      </c>
      <c r="T22" s="21">
        <f t="shared" si="4"/>
        <v>22</v>
      </c>
      <c r="U22" s="21">
        <v>521</v>
      </c>
      <c r="V22" s="21">
        <v>0</v>
      </c>
      <c r="W22" s="21">
        <v>11573</v>
      </c>
      <c r="X22" s="20">
        <v>2</v>
      </c>
      <c r="Y22" s="21" t="s">
        <v>33</v>
      </c>
      <c r="Z22" s="30">
        <v>45389.3979050926</v>
      </c>
      <c r="AA22" s="21"/>
    </row>
    <row r="23" spans="1:27">
      <c r="A23" s="8">
        <v>22</v>
      </c>
      <c r="B23" s="20">
        <v>40989</v>
      </c>
      <c r="C23" s="21" t="s">
        <v>97</v>
      </c>
      <c r="D23" s="21" t="s">
        <v>98</v>
      </c>
      <c r="E23" s="21" t="s">
        <v>29</v>
      </c>
      <c r="F23" s="21" t="str">
        <f t="shared" si="0"/>
        <v>11302340989</v>
      </c>
      <c r="G23" s="21" t="s">
        <v>99</v>
      </c>
      <c r="H23" s="20">
        <v>113023</v>
      </c>
      <c r="I23" s="26" t="s">
        <v>49</v>
      </c>
      <c r="J23" s="21">
        <v>43.2</v>
      </c>
      <c r="K23" s="21">
        <v>45</v>
      </c>
      <c r="L23" s="27">
        <v>37</v>
      </c>
      <c r="M23" s="26" t="s">
        <v>50</v>
      </c>
      <c r="N23" s="28">
        <f t="shared" si="1"/>
        <v>0.0399999999999999</v>
      </c>
      <c r="O23" s="28">
        <f t="shared" si="2"/>
        <v>-0.167567567567568</v>
      </c>
      <c r="P23" s="27">
        <v>1</v>
      </c>
      <c r="Q23" s="21"/>
      <c r="R23" s="21">
        <v>724</v>
      </c>
      <c r="S23" s="21">
        <f t="shared" si="3"/>
        <v>-8</v>
      </c>
      <c r="T23" s="21">
        <f t="shared" si="4"/>
        <v>37</v>
      </c>
      <c r="U23" s="21">
        <v>760</v>
      </c>
      <c r="V23" s="21">
        <v>0</v>
      </c>
      <c r="W23" s="21">
        <v>131</v>
      </c>
      <c r="X23" s="20">
        <v>5</v>
      </c>
      <c r="Y23" s="21" t="s">
        <v>33</v>
      </c>
      <c r="Z23" s="30">
        <v>45390.6799305556</v>
      </c>
      <c r="AA23" s="21"/>
    </row>
    <row r="24" spans="1:27">
      <c r="A24" s="8">
        <v>23</v>
      </c>
      <c r="B24" s="20">
        <v>81941</v>
      </c>
      <c r="C24" s="21" t="s">
        <v>100</v>
      </c>
      <c r="D24" s="21" t="s">
        <v>101</v>
      </c>
      <c r="E24" s="21" t="s">
        <v>29</v>
      </c>
      <c r="F24" s="21" t="str">
        <f t="shared" si="0"/>
        <v>29874781941</v>
      </c>
      <c r="G24" s="21" t="s">
        <v>102</v>
      </c>
      <c r="H24" s="20">
        <v>298747</v>
      </c>
      <c r="I24" s="26" t="s">
        <v>70</v>
      </c>
      <c r="J24" s="21">
        <v>26.08</v>
      </c>
      <c r="K24" s="21">
        <v>29.8</v>
      </c>
      <c r="L24" s="27">
        <v>22.5</v>
      </c>
      <c r="M24" s="26" t="s">
        <v>71</v>
      </c>
      <c r="N24" s="28">
        <f t="shared" si="1"/>
        <v>0.124832214765101</v>
      </c>
      <c r="O24" s="28">
        <f t="shared" si="2"/>
        <v>-0.159111111111111</v>
      </c>
      <c r="P24" s="27">
        <v>1</v>
      </c>
      <c r="Q24" s="21"/>
      <c r="R24" s="21">
        <v>441</v>
      </c>
      <c r="S24" s="21">
        <f t="shared" si="3"/>
        <v>-7.3</v>
      </c>
      <c r="T24" s="21">
        <f t="shared" si="4"/>
        <v>22.5</v>
      </c>
      <c r="U24" s="21">
        <v>383</v>
      </c>
      <c r="V24" s="21">
        <v>0</v>
      </c>
      <c r="W24" s="21">
        <v>3530</v>
      </c>
      <c r="X24" s="20">
        <v>1</v>
      </c>
      <c r="Y24" s="21" t="s">
        <v>33</v>
      </c>
      <c r="Z24" s="30">
        <v>45391.6023726852</v>
      </c>
      <c r="AA24" s="21"/>
    </row>
    <row r="25" spans="1:27">
      <c r="A25" s="8">
        <v>24</v>
      </c>
      <c r="B25" s="20">
        <v>1637</v>
      </c>
      <c r="C25" s="21" t="s">
        <v>51</v>
      </c>
      <c r="D25" s="21" t="s">
        <v>52</v>
      </c>
      <c r="E25" s="21" t="s">
        <v>29</v>
      </c>
      <c r="F25" s="21" t="str">
        <f t="shared" si="0"/>
        <v>1286401637</v>
      </c>
      <c r="G25" s="21" t="s">
        <v>53</v>
      </c>
      <c r="H25" s="20">
        <v>128640</v>
      </c>
      <c r="I25" s="26" t="s">
        <v>37</v>
      </c>
      <c r="J25" s="21">
        <v>13.618</v>
      </c>
      <c r="K25" s="21">
        <v>15.9</v>
      </c>
      <c r="L25" s="27">
        <v>11.8</v>
      </c>
      <c r="M25" s="26" t="s">
        <v>103</v>
      </c>
      <c r="N25" s="28">
        <f t="shared" si="1"/>
        <v>0.143522012578616</v>
      </c>
      <c r="O25" s="28">
        <f t="shared" si="2"/>
        <v>-0.154067796610169</v>
      </c>
      <c r="P25" s="27">
        <v>1</v>
      </c>
      <c r="Q25" s="21"/>
      <c r="R25" s="21">
        <v>33685</v>
      </c>
      <c r="S25" s="21">
        <f t="shared" si="3"/>
        <v>-4.1</v>
      </c>
      <c r="T25" s="21">
        <f t="shared" si="4"/>
        <v>11.8</v>
      </c>
      <c r="U25" s="21">
        <v>3621</v>
      </c>
      <c r="V25" s="21">
        <v>0</v>
      </c>
      <c r="W25" s="21">
        <v>668091</v>
      </c>
      <c r="X25" s="20">
        <v>22</v>
      </c>
      <c r="Y25" s="21" t="s">
        <v>33</v>
      </c>
      <c r="Z25" s="30">
        <v>45389.6378587963</v>
      </c>
      <c r="AA25" s="21"/>
    </row>
    <row r="26" spans="1:27">
      <c r="A26" s="8">
        <v>25</v>
      </c>
      <c r="B26" s="20">
        <v>36094</v>
      </c>
      <c r="C26" s="21" t="s">
        <v>104</v>
      </c>
      <c r="D26" s="21" t="s">
        <v>81</v>
      </c>
      <c r="E26" s="21" t="s">
        <v>29</v>
      </c>
      <c r="F26" s="21" t="str">
        <f t="shared" si="0"/>
        <v>29874736094</v>
      </c>
      <c r="G26" s="21" t="s">
        <v>105</v>
      </c>
      <c r="H26" s="20">
        <v>298747</v>
      </c>
      <c r="I26" s="26" t="s">
        <v>70</v>
      </c>
      <c r="J26" s="21">
        <v>28.24</v>
      </c>
      <c r="K26" s="21">
        <v>29.8</v>
      </c>
      <c r="L26" s="27">
        <v>25</v>
      </c>
      <c r="M26" s="26" t="s">
        <v>71</v>
      </c>
      <c r="N26" s="28">
        <f t="shared" si="1"/>
        <v>0.0523489932885907</v>
      </c>
      <c r="O26" s="28">
        <f t="shared" si="2"/>
        <v>-0.1296</v>
      </c>
      <c r="P26" s="27">
        <v>1</v>
      </c>
      <c r="Q26" s="21"/>
      <c r="R26" s="21">
        <v>749</v>
      </c>
      <c r="S26" s="21">
        <f t="shared" si="3"/>
        <v>-4.8</v>
      </c>
      <c r="T26" s="21">
        <f t="shared" si="4"/>
        <v>25</v>
      </c>
      <c r="U26" s="21">
        <v>492</v>
      </c>
      <c r="V26" s="21">
        <v>0</v>
      </c>
      <c r="W26" s="21">
        <v>187</v>
      </c>
      <c r="X26" s="20">
        <v>3</v>
      </c>
      <c r="Y26" s="21" t="s">
        <v>33</v>
      </c>
      <c r="Z26" s="30">
        <v>45391.4972337963</v>
      </c>
      <c r="AA26" s="21"/>
    </row>
    <row r="27" spans="1:27">
      <c r="A27" s="8">
        <v>26</v>
      </c>
      <c r="B27" s="20">
        <v>132561</v>
      </c>
      <c r="C27" s="21" t="s">
        <v>106</v>
      </c>
      <c r="D27" s="21" t="s">
        <v>107</v>
      </c>
      <c r="E27" s="21" t="s">
        <v>29</v>
      </c>
      <c r="F27" s="21" t="str">
        <f t="shared" si="0"/>
        <v>298747132561</v>
      </c>
      <c r="G27" s="21" t="s">
        <v>108</v>
      </c>
      <c r="H27" s="20">
        <v>298747</v>
      </c>
      <c r="I27" s="26" t="s">
        <v>70</v>
      </c>
      <c r="J27" s="21">
        <v>78.35</v>
      </c>
      <c r="K27" s="21">
        <v>80</v>
      </c>
      <c r="L27" s="27">
        <v>69.9</v>
      </c>
      <c r="M27" s="26" t="s">
        <v>71</v>
      </c>
      <c r="N27" s="28">
        <f t="shared" si="1"/>
        <v>0.0206250000000001</v>
      </c>
      <c r="O27" s="28">
        <f t="shared" si="2"/>
        <v>-0.120886981402003</v>
      </c>
      <c r="P27" s="27">
        <v>1</v>
      </c>
      <c r="Q27" s="21"/>
      <c r="R27" s="21">
        <v>199</v>
      </c>
      <c r="S27" s="21">
        <f t="shared" si="3"/>
        <v>-10.1</v>
      </c>
      <c r="T27" s="21">
        <f t="shared" si="4"/>
        <v>69.9</v>
      </c>
      <c r="U27" s="21">
        <v>304</v>
      </c>
      <c r="V27" s="21">
        <v>0</v>
      </c>
      <c r="W27" s="21">
        <v>38</v>
      </c>
      <c r="X27" s="20">
        <v>2</v>
      </c>
      <c r="Y27" s="21" t="s">
        <v>33</v>
      </c>
      <c r="Z27" s="30">
        <v>45391.611875</v>
      </c>
      <c r="AA27" s="21"/>
    </row>
    <row r="28" spans="1:27">
      <c r="A28" s="8">
        <v>27</v>
      </c>
      <c r="B28" s="20">
        <v>397</v>
      </c>
      <c r="C28" s="21" t="s">
        <v>109</v>
      </c>
      <c r="D28" s="21" t="s">
        <v>110</v>
      </c>
      <c r="E28" s="21" t="s">
        <v>29</v>
      </c>
      <c r="F28" s="21" t="str">
        <f t="shared" si="0"/>
        <v>298747397</v>
      </c>
      <c r="G28" s="21" t="s">
        <v>111</v>
      </c>
      <c r="H28" s="20">
        <v>298747</v>
      </c>
      <c r="I28" s="26" t="s">
        <v>70</v>
      </c>
      <c r="J28" s="21">
        <v>65.15</v>
      </c>
      <c r="K28" s="21">
        <v>75</v>
      </c>
      <c r="L28" s="27">
        <v>59</v>
      </c>
      <c r="M28" s="26" t="s">
        <v>71</v>
      </c>
      <c r="N28" s="28">
        <f t="shared" si="1"/>
        <v>0.131333333333333</v>
      </c>
      <c r="O28" s="28">
        <f t="shared" si="2"/>
        <v>-0.104237288135593</v>
      </c>
      <c r="P28" s="27">
        <v>1</v>
      </c>
      <c r="Q28" s="21"/>
      <c r="R28" s="21">
        <v>18</v>
      </c>
      <c r="S28" s="21">
        <f t="shared" si="3"/>
        <v>-16</v>
      </c>
      <c r="T28" s="21">
        <f t="shared" si="4"/>
        <v>59</v>
      </c>
      <c r="U28" s="21">
        <v>16</v>
      </c>
      <c r="V28" s="21">
        <v>0</v>
      </c>
      <c r="W28" s="21">
        <v>0</v>
      </c>
      <c r="X28" s="26"/>
      <c r="Y28" s="21" t="s">
        <v>33</v>
      </c>
      <c r="Z28" s="30">
        <v>45391.5740856481</v>
      </c>
      <c r="AA28" s="21"/>
    </row>
    <row r="29" spans="1:27">
      <c r="A29" s="8">
        <v>28</v>
      </c>
      <c r="B29" s="20">
        <v>207204</v>
      </c>
      <c r="C29" s="21" t="s">
        <v>112</v>
      </c>
      <c r="D29" s="21" t="s">
        <v>113</v>
      </c>
      <c r="E29" s="21" t="s">
        <v>29</v>
      </c>
      <c r="F29" s="21" t="str">
        <f t="shared" si="0"/>
        <v>302867207204</v>
      </c>
      <c r="G29" s="21" t="s">
        <v>114</v>
      </c>
      <c r="H29" s="20">
        <v>302867</v>
      </c>
      <c r="I29" s="26" t="s">
        <v>54</v>
      </c>
      <c r="J29" s="21">
        <v>65.65</v>
      </c>
      <c r="K29" s="21">
        <v>82</v>
      </c>
      <c r="L29" s="27">
        <v>60</v>
      </c>
      <c r="M29" s="26" t="s">
        <v>50</v>
      </c>
      <c r="N29" s="28">
        <f t="shared" si="1"/>
        <v>0.199390243902439</v>
      </c>
      <c r="O29" s="28">
        <f t="shared" si="2"/>
        <v>-0.0941666666666668</v>
      </c>
      <c r="P29" s="27">
        <v>1</v>
      </c>
      <c r="Q29" s="21"/>
      <c r="R29" s="21">
        <v>238</v>
      </c>
      <c r="S29" s="21">
        <f t="shared" si="3"/>
        <v>-22</v>
      </c>
      <c r="T29" s="21">
        <f t="shared" si="4"/>
        <v>60</v>
      </c>
      <c r="U29" s="21">
        <v>106</v>
      </c>
      <c r="V29" s="21">
        <v>0</v>
      </c>
      <c r="W29" s="21">
        <v>1</v>
      </c>
      <c r="X29" s="26"/>
      <c r="Y29" s="21" t="s">
        <v>33</v>
      </c>
      <c r="Z29" s="30">
        <v>45391.4319907407</v>
      </c>
      <c r="AA29" s="21"/>
    </row>
    <row r="30" spans="1:27">
      <c r="A30" s="8">
        <v>29</v>
      </c>
      <c r="B30" s="20">
        <v>39539</v>
      </c>
      <c r="C30" s="21" t="s">
        <v>115</v>
      </c>
      <c r="D30" s="21" t="s">
        <v>116</v>
      </c>
      <c r="E30" s="21" t="s">
        <v>29</v>
      </c>
      <c r="F30" s="21" t="str">
        <f t="shared" si="0"/>
        <v>29874739539</v>
      </c>
      <c r="G30" s="21" t="s">
        <v>117</v>
      </c>
      <c r="H30" s="20">
        <v>298747</v>
      </c>
      <c r="I30" s="26" t="s">
        <v>70</v>
      </c>
      <c r="J30" s="21">
        <v>71.6</v>
      </c>
      <c r="K30" s="21">
        <v>82.7</v>
      </c>
      <c r="L30" s="27">
        <v>65.5</v>
      </c>
      <c r="M30" s="26" t="s">
        <v>71</v>
      </c>
      <c r="N30" s="28">
        <f t="shared" si="1"/>
        <v>0.134220072551391</v>
      </c>
      <c r="O30" s="28">
        <f t="shared" si="2"/>
        <v>-0.0931297709923663</v>
      </c>
      <c r="P30" s="27">
        <v>1</v>
      </c>
      <c r="Q30" s="21"/>
      <c r="R30" s="21">
        <v>42</v>
      </c>
      <c r="S30" s="21">
        <f t="shared" si="3"/>
        <v>-17.2</v>
      </c>
      <c r="T30" s="21">
        <f t="shared" si="4"/>
        <v>65.5</v>
      </c>
      <c r="U30" s="21">
        <v>95</v>
      </c>
      <c r="V30" s="21">
        <v>18</v>
      </c>
      <c r="W30" s="21">
        <v>17</v>
      </c>
      <c r="X30" s="26"/>
      <c r="Y30" s="21" t="s">
        <v>33</v>
      </c>
      <c r="Z30" s="30">
        <v>45391.554525463</v>
      </c>
      <c r="AA30" s="21"/>
    </row>
    <row r="31" spans="1:27">
      <c r="A31" s="8">
        <v>30</v>
      </c>
      <c r="B31" s="20">
        <v>126660</v>
      </c>
      <c r="C31" s="21" t="s">
        <v>61</v>
      </c>
      <c r="D31" s="21" t="s">
        <v>62</v>
      </c>
      <c r="E31" s="21" t="s">
        <v>29</v>
      </c>
      <c r="F31" s="21" t="str">
        <f t="shared" si="0"/>
        <v>298747126660</v>
      </c>
      <c r="G31" s="21" t="s">
        <v>63</v>
      </c>
      <c r="H31" s="20">
        <v>298747</v>
      </c>
      <c r="I31" s="26" t="s">
        <v>70</v>
      </c>
      <c r="J31" s="21">
        <v>9.28</v>
      </c>
      <c r="K31" s="21">
        <v>9.8</v>
      </c>
      <c r="L31" s="27">
        <v>8.5</v>
      </c>
      <c r="M31" s="26" t="s">
        <v>71</v>
      </c>
      <c r="N31" s="28">
        <f t="shared" si="1"/>
        <v>0.0530612244897961</v>
      </c>
      <c r="O31" s="28">
        <f t="shared" si="2"/>
        <v>-0.0917647058823529</v>
      </c>
      <c r="P31" s="27">
        <v>1</v>
      </c>
      <c r="Q31" s="21">
        <v>9.8</v>
      </c>
      <c r="R31" s="21">
        <v>9084</v>
      </c>
      <c r="S31" s="21">
        <f t="shared" si="3"/>
        <v>-1.3</v>
      </c>
      <c r="T31" s="21">
        <f t="shared" si="4"/>
        <v>-1.3</v>
      </c>
      <c r="U31" s="21">
        <v>1663</v>
      </c>
      <c r="V31" s="21">
        <v>0</v>
      </c>
      <c r="W31" s="21">
        <v>4005</v>
      </c>
      <c r="X31" s="20">
        <v>5</v>
      </c>
      <c r="Y31" s="21" t="s">
        <v>33</v>
      </c>
      <c r="Z31" s="30">
        <v>45391.6113310185</v>
      </c>
      <c r="AA31" s="21"/>
    </row>
    <row r="32" spans="1:27">
      <c r="A32" s="8">
        <v>31</v>
      </c>
      <c r="B32" s="20">
        <v>94655</v>
      </c>
      <c r="C32" s="21" t="s">
        <v>118</v>
      </c>
      <c r="D32" s="21" t="s">
        <v>119</v>
      </c>
      <c r="E32" s="21" t="s">
        <v>29</v>
      </c>
      <c r="F32" s="21" t="str">
        <f t="shared" si="0"/>
        <v>29874794655</v>
      </c>
      <c r="G32" s="21" t="s">
        <v>120</v>
      </c>
      <c r="H32" s="20">
        <v>298747</v>
      </c>
      <c r="I32" s="26" t="s">
        <v>70</v>
      </c>
      <c r="J32" s="21">
        <v>65.25</v>
      </c>
      <c r="K32" s="21">
        <v>89.8</v>
      </c>
      <c r="L32" s="27">
        <v>60</v>
      </c>
      <c r="M32" s="26" t="s">
        <v>71</v>
      </c>
      <c r="N32" s="28">
        <f t="shared" si="1"/>
        <v>0.273385300668151</v>
      </c>
      <c r="O32" s="28">
        <f t="shared" si="2"/>
        <v>-0.0875</v>
      </c>
      <c r="P32" s="27">
        <v>1</v>
      </c>
      <c r="Q32" s="21"/>
      <c r="R32" s="21">
        <v>67</v>
      </c>
      <c r="S32" s="21">
        <f t="shared" si="3"/>
        <v>-29.8</v>
      </c>
      <c r="T32" s="21">
        <f t="shared" si="4"/>
        <v>60</v>
      </c>
      <c r="U32" s="21">
        <v>83</v>
      </c>
      <c r="V32" s="21">
        <v>0</v>
      </c>
      <c r="W32" s="21">
        <v>1023</v>
      </c>
      <c r="X32" s="20">
        <v>2</v>
      </c>
      <c r="Y32" s="21" t="s">
        <v>33</v>
      </c>
      <c r="Z32" s="30">
        <v>45391.6076273148</v>
      </c>
      <c r="AA32" s="21"/>
    </row>
    <row r="33" spans="1:27">
      <c r="A33" s="8">
        <v>32</v>
      </c>
      <c r="B33" s="20">
        <v>3527</v>
      </c>
      <c r="C33" s="21" t="s">
        <v>121</v>
      </c>
      <c r="D33" s="21" t="s">
        <v>81</v>
      </c>
      <c r="E33" s="21" t="s">
        <v>29</v>
      </c>
      <c r="F33" s="21" t="str">
        <f t="shared" si="0"/>
        <v>2987473527</v>
      </c>
      <c r="G33" s="21" t="s">
        <v>122</v>
      </c>
      <c r="H33" s="20">
        <v>298747</v>
      </c>
      <c r="I33" s="26" t="s">
        <v>70</v>
      </c>
      <c r="J33" s="21">
        <v>53.53</v>
      </c>
      <c r="K33" s="21">
        <v>63.8</v>
      </c>
      <c r="L33" s="27">
        <v>49.5</v>
      </c>
      <c r="M33" s="26" t="s">
        <v>71</v>
      </c>
      <c r="N33" s="28">
        <f t="shared" si="1"/>
        <v>0.160971786833856</v>
      </c>
      <c r="O33" s="28">
        <f t="shared" si="2"/>
        <v>-0.0814141414141414</v>
      </c>
      <c r="P33" s="27">
        <v>1</v>
      </c>
      <c r="Q33" s="21">
        <v>61.8</v>
      </c>
      <c r="R33" s="21">
        <v>340</v>
      </c>
      <c r="S33" s="21">
        <f t="shared" si="3"/>
        <v>-14.3</v>
      </c>
      <c r="T33" s="21">
        <f t="shared" si="4"/>
        <v>-12.3</v>
      </c>
      <c r="U33" s="21">
        <v>431</v>
      </c>
      <c r="V33" s="21">
        <v>74</v>
      </c>
      <c r="W33" s="21">
        <v>0</v>
      </c>
      <c r="X33" s="20">
        <v>2</v>
      </c>
      <c r="Y33" s="21" t="s">
        <v>33</v>
      </c>
      <c r="Z33" s="30">
        <v>45391.55625</v>
      </c>
      <c r="AA33" s="21"/>
    </row>
    <row r="34" spans="1:27">
      <c r="A34" s="8">
        <v>33</v>
      </c>
      <c r="B34" s="20">
        <v>152938</v>
      </c>
      <c r="C34" s="21" t="s">
        <v>123</v>
      </c>
      <c r="D34" s="21" t="s">
        <v>124</v>
      </c>
      <c r="E34" s="21" t="s">
        <v>29</v>
      </c>
      <c r="F34" s="21" t="str">
        <f t="shared" si="0"/>
        <v>302867152938</v>
      </c>
      <c r="G34" s="21" t="s">
        <v>125</v>
      </c>
      <c r="H34" s="20">
        <v>302867</v>
      </c>
      <c r="I34" s="26" t="s">
        <v>54</v>
      </c>
      <c r="J34" s="21">
        <v>60.6</v>
      </c>
      <c r="K34" s="21">
        <v>67</v>
      </c>
      <c r="L34" s="27">
        <v>57</v>
      </c>
      <c r="M34" s="26" t="s">
        <v>50</v>
      </c>
      <c r="N34" s="28">
        <f t="shared" si="1"/>
        <v>0.0955223880597015</v>
      </c>
      <c r="O34" s="28">
        <f t="shared" si="2"/>
        <v>-0.0631578947368421</v>
      </c>
      <c r="P34" s="27">
        <v>1</v>
      </c>
      <c r="Q34" s="21"/>
      <c r="R34" s="21">
        <v>200</v>
      </c>
      <c r="S34" s="21">
        <f t="shared" si="3"/>
        <v>-10</v>
      </c>
      <c r="T34" s="21">
        <f t="shared" si="4"/>
        <v>57</v>
      </c>
      <c r="U34" s="21">
        <v>255</v>
      </c>
      <c r="V34" s="21">
        <v>0</v>
      </c>
      <c r="W34" s="21">
        <v>306</v>
      </c>
      <c r="X34" s="20">
        <v>1</v>
      </c>
      <c r="Y34" s="21" t="s">
        <v>33</v>
      </c>
      <c r="Z34" s="30">
        <v>45391.432349537</v>
      </c>
      <c r="AA34" s="21"/>
    </row>
    <row r="35" spans="1:27">
      <c r="A35" s="8">
        <v>34</v>
      </c>
      <c r="B35" s="20">
        <v>10518</v>
      </c>
      <c r="C35" s="21" t="s">
        <v>126</v>
      </c>
      <c r="D35" s="21" t="s">
        <v>127</v>
      </c>
      <c r="E35" s="21" t="s">
        <v>29</v>
      </c>
      <c r="F35" s="21" t="str">
        <f t="shared" si="0"/>
        <v>29874710518</v>
      </c>
      <c r="G35" s="21" t="s">
        <v>128</v>
      </c>
      <c r="H35" s="20">
        <v>298747</v>
      </c>
      <c r="I35" s="26" t="s">
        <v>70</v>
      </c>
      <c r="J35" s="21">
        <v>50.81</v>
      </c>
      <c r="K35" s="21">
        <v>58</v>
      </c>
      <c r="L35" s="27">
        <v>48</v>
      </c>
      <c r="M35" s="26" t="s">
        <v>71</v>
      </c>
      <c r="N35" s="28">
        <f t="shared" si="1"/>
        <v>0.123965517241379</v>
      </c>
      <c r="O35" s="28">
        <f t="shared" si="2"/>
        <v>-0.0585416666666667</v>
      </c>
      <c r="P35" s="27">
        <v>1</v>
      </c>
      <c r="Q35" s="21"/>
      <c r="R35" s="21">
        <v>107</v>
      </c>
      <c r="S35" s="21">
        <f t="shared" si="3"/>
        <v>-10</v>
      </c>
      <c r="T35" s="21">
        <f t="shared" si="4"/>
        <v>48</v>
      </c>
      <c r="U35" s="21">
        <v>133</v>
      </c>
      <c r="V35" s="21">
        <v>0</v>
      </c>
      <c r="W35" s="21">
        <v>28</v>
      </c>
      <c r="X35" s="26"/>
      <c r="Y35" s="21" t="s">
        <v>33</v>
      </c>
      <c r="Z35" s="30">
        <v>45391.5797685185</v>
      </c>
      <c r="AA35" s="21"/>
    </row>
    <row r="36" spans="1:27">
      <c r="A36" s="8">
        <v>35</v>
      </c>
      <c r="B36" s="20">
        <v>59759</v>
      </c>
      <c r="C36" s="21" t="s">
        <v>129</v>
      </c>
      <c r="D36" s="21" t="s">
        <v>130</v>
      </c>
      <c r="E36" s="21" t="s">
        <v>29</v>
      </c>
      <c r="F36" s="21" t="str">
        <f t="shared" si="0"/>
        <v>29874759759</v>
      </c>
      <c r="G36" s="21" t="s">
        <v>131</v>
      </c>
      <c r="H36" s="20">
        <v>298747</v>
      </c>
      <c r="I36" s="26" t="s">
        <v>70</v>
      </c>
      <c r="J36" s="21">
        <v>38.48</v>
      </c>
      <c r="K36" s="21">
        <v>41.8</v>
      </c>
      <c r="L36" s="27">
        <v>36.5</v>
      </c>
      <c r="M36" s="26" t="s">
        <v>71</v>
      </c>
      <c r="N36" s="28">
        <f t="shared" si="1"/>
        <v>0.0794258373205742</v>
      </c>
      <c r="O36" s="28">
        <f t="shared" si="2"/>
        <v>-0.0542465753424657</v>
      </c>
      <c r="P36" s="27">
        <v>1</v>
      </c>
      <c r="Q36" s="21"/>
      <c r="R36" s="21">
        <v>884</v>
      </c>
      <c r="S36" s="21">
        <f t="shared" si="3"/>
        <v>-5.3</v>
      </c>
      <c r="T36" s="21">
        <f t="shared" si="4"/>
        <v>36.5</v>
      </c>
      <c r="U36" s="21">
        <v>383</v>
      </c>
      <c r="V36" s="21">
        <v>0</v>
      </c>
      <c r="W36" s="21">
        <v>322</v>
      </c>
      <c r="X36" s="20">
        <v>5</v>
      </c>
      <c r="Y36" s="21" t="s">
        <v>33</v>
      </c>
      <c r="Z36" s="30">
        <v>45391.555787037</v>
      </c>
      <c r="AA36" s="21"/>
    </row>
    <row r="37" spans="1:27">
      <c r="A37" s="8">
        <v>36</v>
      </c>
      <c r="B37" s="20">
        <v>11203</v>
      </c>
      <c r="C37" s="21" t="s">
        <v>132</v>
      </c>
      <c r="D37" s="21" t="s">
        <v>133</v>
      </c>
      <c r="E37" s="21" t="s">
        <v>47</v>
      </c>
      <c r="F37" s="21" t="str">
        <f t="shared" si="0"/>
        <v>29874711203</v>
      </c>
      <c r="G37" s="21" t="s">
        <v>36</v>
      </c>
      <c r="H37" s="20">
        <v>298747</v>
      </c>
      <c r="I37" s="26" t="s">
        <v>70</v>
      </c>
      <c r="J37" s="21">
        <v>57.83</v>
      </c>
      <c r="K37" s="21">
        <v>76</v>
      </c>
      <c r="L37" s="27">
        <v>55</v>
      </c>
      <c r="M37" s="26" t="s">
        <v>134</v>
      </c>
      <c r="N37" s="28">
        <f t="shared" si="1"/>
        <v>0.239078947368421</v>
      </c>
      <c r="O37" s="28">
        <f t="shared" si="2"/>
        <v>-0.0514545454545454</v>
      </c>
      <c r="P37" s="27">
        <v>1</v>
      </c>
      <c r="Q37" s="21">
        <v>68</v>
      </c>
      <c r="R37" s="21">
        <v>546</v>
      </c>
      <c r="S37" s="21">
        <f t="shared" si="3"/>
        <v>-21</v>
      </c>
      <c r="T37" s="21">
        <f t="shared" si="4"/>
        <v>-13</v>
      </c>
      <c r="U37" s="21">
        <v>307</v>
      </c>
      <c r="V37" s="21">
        <v>0</v>
      </c>
      <c r="W37" s="21">
        <v>175</v>
      </c>
      <c r="X37" s="20">
        <v>2</v>
      </c>
      <c r="Y37" s="21" t="s">
        <v>33</v>
      </c>
      <c r="Z37" s="30">
        <v>45391.5807638889</v>
      </c>
      <c r="AA37" s="21"/>
    </row>
    <row r="38" spans="1:27">
      <c r="A38" s="8">
        <v>37</v>
      </c>
      <c r="B38" s="20">
        <v>11813</v>
      </c>
      <c r="C38" s="21" t="s">
        <v>135</v>
      </c>
      <c r="D38" s="21" t="s">
        <v>98</v>
      </c>
      <c r="E38" s="21" t="s">
        <v>29</v>
      </c>
      <c r="F38" s="21" t="str">
        <f t="shared" si="0"/>
        <v>29874711813</v>
      </c>
      <c r="G38" s="21" t="s">
        <v>136</v>
      </c>
      <c r="H38" s="20">
        <v>298747</v>
      </c>
      <c r="I38" s="26" t="s">
        <v>70</v>
      </c>
      <c r="J38" s="21">
        <v>20.78</v>
      </c>
      <c r="K38" s="21">
        <v>24.9</v>
      </c>
      <c r="L38" s="27">
        <v>19.8</v>
      </c>
      <c r="M38" s="26" t="s">
        <v>71</v>
      </c>
      <c r="N38" s="28">
        <f t="shared" si="1"/>
        <v>0.165461847389558</v>
      </c>
      <c r="O38" s="28">
        <f t="shared" si="2"/>
        <v>-0.0494949494949495</v>
      </c>
      <c r="P38" s="27">
        <v>1</v>
      </c>
      <c r="Q38" s="21"/>
      <c r="R38" s="21">
        <v>175</v>
      </c>
      <c r="S38" s="21">
        <f t="shared" si="3"/>
        <v>-5.1</v>
      </c>
      <c r="T38" s="21">
        <f t="shared" si="4"/>
        <v>19.8</v>
      </c>
      <c r="U38" s="21">
        <v>359</v>
      </c>
      <c r="V38" s="21">
        <v>0</v>
      </c>
      <c r="W38" s="21">
        <v>48</v>
      </c>
      <c r="X38" s="20">
        <v>3</v>
      </c>
      <c r="Y38" s="21" t="s">
        <v>33</v>
      </c>
      <c r="Z38" s="30">
        <v>45391.5813194444</v>
      </c>
      <c r="AA38" s="21"/>
    </row>
    <row r="39" spans="1:27">
      <c r="A39" s="8">
        <v>38</v>
      </c>
      <c r="B39" s="20">
        <v>55334</v>
      </c>
      <c r="C39" s="21" t="s">
        <v>137</v>
      </c>
      <c r="D39" s="21" t="s">
        <v>138</v>
      </c>
      <c r="E39" s="21" t="s">
        <v>29</v>
      </c>
      <c r="F39" s="21" t="str">
        <f t="shared" si="0"/>
        <v>29874755334</v>
      </c>
      <c r="G39" s="21" t="s">
        <v>139</v>
      </c>
      <c r="H39" s="20">
        <v>298747</v>
      </c>
      <c r="I39" s="26" t="s">
        <v>70</v>
      </c>
      <c r="J39" s="21">
        <v>36.99</v>
      </c>
      <c r="K39" s="21">
        <v>39</v>
      </c>
      <c r="L39" s="27">
        <v>35.5</v>
      </c>
      <c r="M39" s="26" t="s">
        <v>71</v>
      </c>
      <c r="N39" s="28">
        <f t="shared" si="1"/>
        <v>0.0515384615384615</v>
      </c>
      <c r="O39" s="28">
        <f t="shared" si="2"/>
        <v>-0.0419718309859156</v>
      </c>
      <c r="P39" s="27">
        <v>1</v>
      </c>
      <c r="Q39" s="21"/>
      <c r="R39" s="21">
        <v>429</v>
      </c>
      <c r="S39" s="21">
        <f t="shared" si="3"/>
        <v>-3.5</v>
      </c>
      <c r="T39" s="21">
        <f t="shared" si="4"/>
        <v>35.5</v>
      </c>
      <c r="U39" s="21">
        <v>304</v>
      </c>
      <c r="V39" s="21">
        <v>0</v>
      </c>
      <c r="W39" s="21">
        <v>7975</v>
      </c>
      <c r="X39" s="20">
        <v>3</v>
      </c>
      <c r="Y39" s="21" t="s">
        <v>33</v>
      </c>
      <c r="Z39" s="30">
        <v>45391.5566435185</v>
      </c>
      <c r="AA39" s="21"/>
    </row>
    <row r="40" spans="1:27">
      <c r="A40" s="8">
        <v>39</v>
      </c>
      <c r="B40" s="20">
        <v>3126</v>
      </c>
      <c r="C40" s="21" t="s">
        <v>140</v>
      </c>
      <c r="D40" s="21" t="s">
        <v>141</v>
      </c>
      <c r="E40" s="21" t="s">
        <v>47</v>
      </c>
      <c r="F40" s="21" t="str">
        <f t="shared" si="0"/>
        <v>2987473126</v>
      </c>
      <c r="G40" s="21" t="s">
        <v>142</v>
      </c>
      <c r="H40" s="20">
        <v>298747</v>
      </c>
      <c r="I40" s="26" t="s">
        <v>70</v>
      </c>
      <c r="J40" s="21">
        <v>60</v>
      </c>
      <c r="K40" s="21">
        <v>68</v>
      </c>
      <c r="L40" s="27">
        <v>58</v>
      </c>
      <c r="M40" s="26" t="s">
        <v>71</v>
      </c>
      <c r="N40" s="28">
        <f t="shared" si="1"/>
        <v>0.117647058823529</v>
      </c>
      <c r="O40" s="28">
        <f t="shared" si="2"/>
        <v>-0.0344827586206897</v>
      </c>
      <c r="P40" s="27">
        <v>1</v>
      </c>
      <c r="Q40" s="21"/>
      <c r="R40" s="21">
        <v>143</v>
      </c>
      <c r="S40" s="21">
        <f t="shared" si="3"/>
        <v>-10</v>
      </c>
      <c r="T40" s="21">
        <f t="shared" si="4"/>
        <v>58</v>
      </c>
      <c r="U40" s="21">
        <v>197</v>
      </c>
      <c r="V40" s="21">
        <v>0</v>
      </c>
      <c r="W40" s="21">
        <v>23</v>
      </c>
      <c r="X40" s="26"/>
      <c r="Y40" s="21" t="s">
        <v>33</v>
      </c>
      <c r="Z40" s="30">
        <v>45391.5780092593</v>
      </c>
      <c r="AA40" s="21"/>
    </row>
    <row r="41" spans="1:27">
      <c r="A41" s="8">
        <v>40</v>
      </c>
      <c r="B41" s="20">
        <v>119652</v>
      </c>
      <c r="C41" s="21" t="s">
        <v>143</v>
      </c>
      <c r="D41" s="21" t="s">
        <v>144</v>
      </c>
      <c r="E41" s="21" t="s">
        <v>29</v>
      </c>
      <c r="F41" s="21" t="str">
        <f t="shared" si="0"/>
        <v>298747119652</v>
      </c>
      <c r="G41" s="21" t="s">
        <v>145</v>
      </c>
      <c r="H41" s="20">
        <v>298747</v>
      </c>
      <c r="I41" s="26" t="s">
        <v>70</v>
      </c>
      <c r="J41" s="21">
        <v>59.929</v>
      </c>
      <c r="K41" s="21">
        <v>72.5</v>
      </c>
      <c r="L41" s="27">
        <v>58</v>
      </c>
      <c r="M41" s="26" t="s">
        <v>71</v>
      </c>
      <c r="N41" s="28">
        <f t="shared" si="1"/>
        <v>0.173393103448276</v>
      </c>
      <c r="O41" s="28">
        <f t="shared" si="2"/>
        <v>-0.0332586206896552</v>
      </c>
      <c r="P41" s="27">
        <v>1</v>
      </c>
      <c r="Q41" s="21">
        <v>72.5</v>
      </c>
      <c r="R41" s="21">
        <v>2093</v>
      </c>
      <c r="S41" s="21">
        <f t="shared" si="3"/>
        <v>-14.5</v>
      </c>
      <c r="T41" s="21">
        <f t="shared" si="4"/>
        <v>-14.5</v>
      </c>
      <c r="U41" s="21">
        <v>1035</v>
      </c>
      <c r="V41" s="21">
        <v>0</v>
      </c>
      <c r="W41" s="21">
        <v>1338</v>
      </c>
      <c r="X41" s="20">
        <v>2</v>
      </c>
      <c r="Y41" s="21" t="s">
        <v>33</v>
      </c>
      <c r="Z41" s="30">
        <v>45391.610462963</v>
      </c>
      <c r="AA41" s="21"/>
    </row>
    <row r="42" spans="1:27">
      <c r="A42" s="8">
        <v>41</v>
      </c>
      <c r="B42" s="20">
        <v>110029</v>
      </c>
      <c r="C42" s="21" t="s">
        <v>146</v>
      </c>
      <c r="D42" s="21" t="s">
        <v>147</v>
      </c>
      <c r="E42" s="21" t="s">
        <v>29</v>
      </c>
      <c r="F42" s="21" t="str">
        <f t="shared" si="0"/>
        <v>298747110029</v>
      </c>
      <c r="G42" s="21" t="s">
        <v>53</v>
      </c>
      <c r="H42" s="20">
        <v>298747</v>
      </c>
      <c r="I42" s="26" t="s">
        <v>70</v>
      </c>
      <c r="J42" s="21">
        <v>15.45</v>
      </c>
      <c r="K42" s="21">
        <v>18</v>
      </c>
      <c r="L42" s="27">
        <v>15</v>
      </c>
      <c r="M42" s="26" t="s">
        <v>71</v>
      </c>
      <c r="N42" s="28">
        <f t="shared" si="1"/>
        <v>0.141666666666667</v>
      </c>
      <c r="O42" s="28">
        <f t="shared" si="2"/>
        <v>-0.03</v>
      </c>
      <c r="P42" s="27">
        <v>1</v>
      </c>
      <c r="Q42" s="21"/>
      <c r="R42" s="21">
        <v>2441</v>
      </c>
      <c r="S42" s="21">
        <f t="shared" si="3"/>
        <v>-3</v>
      </c>
      <c r="T42" s="21">
        <f t="shared" si="4"/>
        <v>15</v>
      </c>
      <c r="U42" s="21">
        <v>570</v>
      </c>
      <c r="V42" s="21">
        <v>0</v>
      </c>
      <c r="W42" s="21">
        <v>59209</v>
      </c>
      <c r="X42" s="20">
        <v>1</v>
      </c>
      <c r="Y42" s="21" t="s">
        <v>33</v>
      </c>
      <c r="Z42" s="30">
        <v>45391.4417939815</v>
      </c>
      <c r="AA42" s="21"/>
    </row>
    <row r="43" spans="1:27">
      <c r="A43" s="8">
        <v>42</v>
      </c>
      <c r="B43" s="20">
        <v>10969</v>
      </c>
      <c r="C43" s="21" t="s">
        <v>148</v>
      </c>
      <c r="D43" s="21" t="s">
        <v>149</v>
      </c>
      <c r="E43" s="21" t="s">
        <v>47</v>
      </c>
      <c r="F43" s="21" t="str">
        <f t="shared" si="0"/>
        <v>29874710969</v>
      </c>
      <c r="G43" s="21" t="s">
        <v>36</v>
      </c>
      <c r="H43" s="20">
        <v>298747</v>
      </c>
      <c r="I43" s="26" t="s">
        <v>70</v>
      </c>
      <c r="J43" s="21">
        <v>76.73</v>
      </c>
      <c r="K43" s="21">
        <v>114</v>
      </c>
      <c r="L43" s="27">
        <v>75</v>
      </c>
      <c r="M43" s="26" t="s">
        <v>71</v>
      </c>
      <c r="N43" s="28">
        <f t="shared" si="1"/>
        <v>0.326929824561403</v>
      </c>
      <c r="O43" s="28">
        <f t="shared" si="2"/>
        <v>-0.0230666666666667</v>
      </c>
      <c r="P43" s="27">
        <v>1</v>
      </c>
      <c r="Q43" s="21">
        <v>104</v>
      </c>
      <c r="R43" s="21">
        <v>163</v>
      </c>
      <c r="S43" s="21">
        <f t="shared" si="3"/>
        <v>-39</v>
      </c>
      <c r="T43" s="21">
        <f t="shared" si="4"/>
        <v>-29</v>
      </c>
      <c r="U43" s="21">
        <v>283</v>
      </c>
      <c r="V43" s="21">
        <v>0</v>
      </c>
      <c r="W43" s="21">
        <v>132</v>
      </c>
      <c r="X43" s="20">
        <v>2</v>
      </c>
      <c r="Y43" s="21" t="s">
        <v>33</v>
      </c>
      <c r="Z43" s="30">
        <v>45391.5805092593</v>
      </c>
      <c r="AA43" s="21"/>
    </row>
    <row r="44" spans="1:27">
      <c r="A44" s="8">
        <v>43</v>
      </c>
      <c r="B44" s="20">
        <v>265304</v>
      </c>
      <c r="C44" s="21" t="s">
        <v>150</v>
      </c>
      <c r="D44" s="21" t="s">
        <v>56</v>
      </c>
      <c r="E44" s="21" t="s">
        <v>29</v>
      </c>
      <c r="F44" s="21" t="str">
        <f t="shared" si="0"/>
        <v>337265304</v>
      </c>
      <c r="G44" s="21" t="s">
        <v>151</v>
      </c>
      <c r="H44" s="20">
        <v>337</v>
      </c>
      <c r="I44" s="26" t="s">
        <v>152</v>
      </c>
      <c r="J44" s="21">
        <v>207.65</v>
      </c>
      <c r="K44" s="21">
        <v>226</v>
      </c>
      <c r="L44" s="27">
        <v>203</v>
      </c>
      <c r="M44" s="26" t="s">
        <v>153</v>
      </c>
      <c r="N44" s="28">
        <f t="shared" si="1"/>
        <v>0.0811946902654867</v>
      </c>
      <c r="O44" s="28">
        <f t="shared" si="2"/>
        <v>-0.0229064039408867</v>
      </c>
      <c r="P44" s="27">
        <v>1</v>
      </c>
      <c r="Q44" s="21"/>
      <c r="R44" s="21">
        <v>111</v>
      </c>
      <c r="S44" s="21">
        <f t="shared" si="3"/>
        <v>-23</v>
      </c>
      <c r="T44" s="21">
        <f t="shared" si="4"/>
        <v>203</v>
      </c>
      <c r="U44" s="21">
        <v>71</v>
      </c>
      <c r="V44" s="21">
        <v>0</v>
      </c>
      <c r="W44" s="21">
        <v>0</v>
      </c>
      <c r="X44" s="20">
        <v>2</v>
      </c>
      <c r="Y44" s="21" t="s">
        <v>33</v>
      </c>
      <c r="Z44" s="30">
        <v>45378.6508564815</v>
      </c>
      <c r="AA44" s="21"/>
    </row>
    <row r="45" spans="1:27">
      <c r="A45" s="8">
        <v>44</v>
      </c>
      <c r="B45" s="20">
        <v>87828</v>
      </c>
      <c r="C45" s="21" t="s">
        <v>121</v>
      </c>
      <c r="D45" s="21" t="s">
        <v>154</v>
      </c>
      <c r="E45" s="21" t="s">
        <v>29</v>
      </c>
      <c r="F45" s="21" t="str">
        <f t="shared" si="0"/>
        <v>29874787828</v>
      </c>
      <c r="G45" s="21" t="s">
        <v>122</v>
      </c>
      <c r="H45" s="20">
        <v>298747</v>
      </c>
      <c r="I45" s="26" t="s">
        <v>70</v>
      </c>
      <c r="J45" s="21">
        <v>171.32</v>
      </c>
      <c r="K45" s="21">
        <v>193</v>
      </c>
      <c r="L45" s="27">
        <v>170</v>
      </c>
      <c r="M45" s="26" t="s">
        <v>71</v>
      </c>
      <c r="N45" s="28">
        <f t="shared" si="1"/>
        <v>0.112331606217617</v>
      </c>
      <c r="O45" s="28">
        <f t="shared" si="2"/>
        <v>-0.0077647058823529</v>
      </c>
      <c r="P45" s="27">
        <v>1</v>
      </c>
      <c r="Q45" s="21"/>
      <c r="R45" s="21">
        <v>318</v>
      </c>
      <c r="S45" s="21">
        <f t="shared" si="3"/>
        <v>-23</v>
      </c>
      <c r="T45" s="21">
        <f t="shared" si="4"/>
        <v>170</v>
      </c>
      <c r="U45" s="21">
        <v>307</v>
      </c>
      <c r="V45" s="21">
        <v>0</v>
      </c>
      <c r="W45" s="21">
        <v>117</v>
      </c>
      <c r="X45" s="26"/>
      <c r="Y45" s="21" t="s">
        <v>33</v>
      </c>
      <c r="Z45" s="30">
        <v>45391.6041782407</v>
      </c>
      <c r="AA45" s="21"/>
    </row>
    <row r="46" spans="1:27">
      <c r="A46" s="8">
        <v>45</v>
      </c>
      <c r="B46" s="20">
        <v>175826</v>
      </c>
      <c r="C46" s="21" t="s">
        <v>155</v>
      </c>
      <c r="D46" s="21" t="s">
        <v>156</v>
      </c>
      <c r="E46" s="21" t="s">
        <v>29</v>
      </c>
      <c r="F46" s="21" t="str">
        <f t="shared" si="0"/>
        <v>298747175826</v>
      </c>
      <c r="G46" s="21" t="s">
        <v>157</v>
      </c>
      <c r="H46" s="20">
        <v>298747</v>
      </c>
      <c r="I46" s="26" t="s">
        <v>70</v>
      </c>
      <c r="J46" s="21">
        <v>43.55</v>
      </c>
      <c r="K46" s="21">
        <v>49.5</v>
      </c>
      <c r="L46" s="27">
        <v>43.5</v>
      </c>
      <c r="M46" s="26" t="s">
        <v>50</v>
      </c>
      <c r="N46" s="28">
        <f t="shared" si="1"/>
        <v>0.12020202020202</v>
      </c>
      <c r="O46" s="28">
        <f t="shared" si="2"/>
        <v>-0.00114942528735626</v>
      </c>
      <c r="P46" s="27">
        <v>1</v>
      </c>
      <c r="Q46" s="21">
        <v>49.5</v>
      </c>
      <c r="R46" s="21">
        <v>744</v>
      </c>
      <c r="S46" s="21">
        <f t="shared" si="3"/>
        <v>-6</v>
      </c>
      <c r="T46" s="21">
        <f t="shared" si="4"/>
        <v>-6</v>
      </c>
      <c r="U46" s="21">
        <v>315</v>
      </c>
      <c r="V46" s="21">
        <v>0</v>
      </c>
      <c r="W46" s="21">
        <v>0</v>
      </c>
      <c r="X46" s="26"/>
      <c r="Y46" s="21" t="s">
        <v>33</v>
      </c>
      <c r="Z46" s="30">
        <v>45391.6659953704</v>
      </c>
      <c r="AA46" s="21"/>
    </row>
    <row r="47" spans="1:27">
      <c r="A47" s="8">
        <v>46</v>
      </c>
      <c r="B47" s="20">
        <v>1256</v>
      </c>
      <c r="C47" s="21" t="s">
        <v>158</v>
      </c>
      <c r="D47" s="21" t="s">
        <v>159</v>
      </c>
      <c r="E47" s="21" t="s">
        <v>160</v>
      </c>
      <c r="F47" s="21" t="str">
        <f t="shared" si="0"/>
        <v>2987471256</v>
      </c>
      <c r="G47" s="21" t="s">
        <v>161</v>
      </c>
      <c r="H47" s="20">
        <v>298747</v>
      </c>
      <c r="I47" s="26" t="s">
        <v>70</v>
      </c>
      <c r="J47" s="21">
        <v>35</v>
      </c>
      <c r="K47" s="21">
        <v>40</v>
      </c>
      <c r="L47" s="27">
        <v>35</v>
      </c>
      <c r="M47" s="26" t="s">
        <v>71</v>
      </c>
      <c r="N47" s="28">
        <f t="shared" si="1"/>
        <v>0.125</v>
      </c>
      <c r="O47" s="28">
        <f t="shared" si="2"/>
        <v>0</v>
      </c>
      <c r="P47" s="27">
        <v>1</v>
      </c>
      <c r="Q47" s="21">
        <v>39</v>
      </c>
      <c r="R47" s="21">
        <v>487.0499</v>
      </c>
      <c r="S47" s="21">
        <f t="shared" si="3"/>
        <v>-5</v>
      </c>
      <c r="T47" s="21">
        <f t="shared" si="4"/>
        <v>-4</v>
      </c>
      <c r="U47" s="21">
        <v>168.15</v>
      </c>
      <c r="V47" s="21">
        <v>0</v>
      </c>
      <c r="W47" s="21">
        <v>277</v>
      </c>
      <c r="X47" s="20">
        <v>1</v>
      </c>
      <c r="Y47" s="21" t="s">
        <v>33</v>
      </c>
      <c r="Z47" s="30">
        <v>45391.575150463</v>
      </c>
      <c r="AA47" s="21"/>
    </row>
    <row r="48" spans="1:27">
      <c r="A48" s="8">
        <v>47</v>
      </c>
      <c r="B48" s="20">
        <v>2242</v>
      </c>
      <c r="C48" s="21" t="s">
        <v>55</v>
      </c>
      <c r="D48" s="21" t="s">
        <v>56</v>
      </c>
      <c r="E48" s="21" t="s">
        <v>47</v>
      </c>
      <c r="F48" s="21" t="str">
        <f t="shared" si="0"/>
        <v>2987472242</v>
      </c>
      <c r="G48" s="21" t="s">
        <v>57</v>
      </c>
      <c r="H48" s="20">
        <v>298747</v>
      </c>
      <c r="I48" s="26" t="s">
        <v>70</v>
      </c>
      <c r="J48" s="21">
        <v>10.49</v>
      </c>
      <c r="K48" s="21">
        <v>15</v>
      </c>
      <c r="L48" s="27">
        <v>10.5</v>
      </c>
      <c r="M48" s="26" t="s">
        <v>134</v>
      </c>
      <c r="N48" s="28">
        <f t="shared" si="1"/>
        <v>0.300666666666667</v>
      </c>
      <c r="O48" s="28">
        <f t="shared" si="2"/>
        <v>0.000952380952380932</v>
      </c>
      <c r="P48" s="27">
        <v>1</v>
      </c>
      <c r="Q48" s="21"/>
      <c r="R48" s="21">
        <v>369</v>
      </c>
      <c r="S48" s="21">
        <f t="shared" si="3"/>
        <v>-4.5</v>
      </c>
      <c r="T48" s="21">
        <f t="shared" si="4"/>
        <v>10.5</v>
      </c>
      <c r="U48" s="21">
        <v>401</v>
      </c>
      <c r="V48" s="21">
        <v>0</v>
      </c>
      <c r="W48" s="21">
        <v>55</v>
      </c>
      <c r="X48" s="20">
        <v>2</v>
      </c>
      <c r="Y48" s="21" t="s">
        <v>33</v>
      </c>
      <c r="Z48" s="30">
        <v>45391.5773726852</v>
      </c>
      <c r="AA48" s="21"/>
    </row>
    <row r="49" spans="1:27">
      <c r="A49" s="8">
        <v>48</v>
      </c>
      <c r="B49" s="20">
        <v>168423</v>
      </c>
      <c r="C49" s="21" t="s">
        <v>162</v>
      </c>
      <c r="D49" s="21" t="s">
        <v>163</v>
      </c>
      <c r="E49" s="21" t="s">
        <v>29</v>
      </c>
      <c r="F49" s="21" t="str">
        <f t="shared" si="0"/>
        <v>298747168423</v>
      </c>
      <c r="G49" s="21" t="s">
        <v>164</v>
      </c>
      <c r="H49" s="20">
        <v>298747</v>
      </c>
      <c r="I49" s="26" t="s">
        <v>70</v>
      </c>
      <c r="J49" s="21">
        <v>477.01</v>
      </c>
      <c r="K49" s="21">
        <v>510</v>
      </c>
      <c r="L49" s="27">
        <v>480</v>
      </c>
      <c r="M49" s="26" t="s">
        <v>50</v>
      </c>
      <c r="N49" s="28">
        <f t="shared" si="1"/>
        <v>0.0646862745098039</v>
      </c>
      <c r="O49" s="28">
        <f t="shared" si="2"/>
        <v>0.00622916666666669</v>
      </c>
      <c r="P49" s="27">
        <v>1</v>
      </c>
      <c r="Q49" s="21"/>
      <c r="R49" s="21">
        <v>63</v>
      </c>
      <c r="S49" s="21">
        <f t="shared" si="3"/>
        <v>-30</v>
      </c>
      <c r="T49" s="21">
        <f t="shared" si="4"/>
        <v>480</v>
      </c>
      <c r="U49" s="21">
        <v>83</v>
      </c>
      <c r="V49" s="21">
        <v>0</v>
      </c>
      <c r="W49" s="21">
        <v>21</v>
      </c>
      <c r="X49" s="26"/>
      <c r="Y49" s="21" t="s">
        <v>33</v>
      </c>
      <c r="Z49" s="30">
        <v>45391.665</v>
      </c>
      <c r="AA49" s="21"/>
    </row>
    <row r="50" spans="1:27">
      <c r="A50" s="8">
        <v>49</v>
      </c>
      <c r="B50" s="20">
        <v>186561</v>
      </c>
      <c r="C50" s="21" t="s">
        <v>165</v>
      </c>
      <c r="D50" s="21" t="s">
        <v>166</v>
      </c>
      <c r="E50" s="21" t="s">
        <v>29</v>
      </c>
      <c r="F50" s="21" t="str">
        <f t="shared" si="0"/>
        <v>298747186561</v>
      </c>
      <c r="G50" s="21" t="s">
        <v>167</v>
      </c>
      <c r="H50" s="20">
        <v>298747</v>
      </c>
      <c r="I50" s="26" t="s">
        <v>70</v>
      </c>
      <c r="J50" s="21">
        <v>158.53</v>
      </c>
      <c r="K50" s="21">
        <v>180</v>
      </c>
      <c r="L50" s="27">
        <v>160</v>
      </c>
      <c r="M50" s="26" t="s">
        <v>50</v>
      </c>
      <c r="N50" s="28">
        <f t="shared" si="1"/>
        <v>0.119277777777778</v>
      </c>
      <c r="O50" s="28">
        <f t="shared" si="2"/>
        <v>0.00918749999999999</v>
      </c>
      <c r="P50" s="27">
        <v>1</v>
      </c>
      <c r="Q50" s="21"/>
      <c r="R50" s="21">
        <v>118.83332</v>
      </c>
      <c r="S50" s="21">
        <f t="shared" si="3"/>
        <v>-20</v>
      </c>
      <c r="T50" s="21">
        <f t="shared" si="4"/>
        <v>160</v>
      </c>
      <c r="U50" s="21">
        <v>179.16668</v>
      </c>
      <c r="V50" s="21">
        <v>0</v>
      </c>
      <c r="W50" s="21">
        <v>51</v>
      </c>
      <c r="X50" s="26"/>
      <c r="Y50" s="21" t="s">
        <v>33</v>
      </c>
      <c r="Z50" s="30">
        <v>45391.6671527778</v>
      </c>
      <c r="AA50" s="21"/>
    </row>
    <row r="51" spans="1:27">
      <c r="A51" s="8">
        <v>50</v>
      </c>
      <c r="B51" s="20">
        <v>158376</v>
      </c>
      <c r="C51" s="21" t="s">
        <v>168</v>
      </c>
      <c r="D51" s="21" t="s">
        <v>169</v>
      </c>
      <c r="E51" s="21" t="s">
        <v>29</v>
      </c>
      <c r="F51" s="21" t="str">
        <f t="shared" si="0"/>
        <v>298747158376</v>
      </c>
      <c r="G51" s="21" t="s">
        <v>170</v>
      </c>
      <c r="H51" s="20">
        <v>298747</v>
      </c>
      <c r="I51" s="26" t="s">
        <v>70</v>
      </c>
      <c r="J51" s="21">
        <v>197.14</v>
      </c>
      <c r="K51" s="21">
        <v>206</v>
      </c>
      <c r="L51" s="27">
        <v>199</v>
      </c>
      <c r="M51" s="26" t="s">
        <v>50</v>
      </c>
      <c r="N51" s="28">
        <f t="shared" si="1"/>
        <v>0.0430097087378641</v>
      </c>
      <c r="O51" s="28">
        <f t="shared" si="2"/>
        <v>0.00934673366834178</v>
      </c>
      <c r="P51" s="27">
        <v>1</v>
      </c>
      <c r="Q51" s="21"/>
      <c r="R51" s="21">
        <v>306</v>
      </c>
      <c r="S51" s="21">
        <f t="shared" si="3"/>
        <v>-7</v>
      </c>
      <c r="T51" s="21">
        <f t="shared" si="4"/>
        <v>199</v>
      </c>
      <c r="U51" s="21">
        <v>198</v>
      </c>
      <c r="V51" s="21">
        <v>0</v>
      </c>
      <c r="W51" s="21">
        <v>22</v>
      </c>
      <c r="X51" s="26"/>
      <c r="Y51" s="21" t="s">
        <v>33</v>
      </c>
      <c r="Z51" s="30">
        <v>45391.6612962963</v>
      </c>
      <c r="AA51" s="21"/>
    </row>
    <row r="52" spans="1:27">
      <c r="A52" s="8">
        <v>51</v>
      </c>
      <c r="B52" s="20">
        <v>118629</v>
      </c>
      <c r="C52" s="21" t="s">
        <v>171</v>
      </c>
      <c r="D52" s="21" t="s">
        <v>172</v>
      </c>
      <c r="E52" s="21" t="s">
        <v>29</v>
      </c>
      <c r="F52" s="21" t="str">
        <f t="shared" si="0"/>
        <v>298747118629</v>
      </c>
      <c r="G52" s="21" t="s">
        <v>173</v>
      </c>
      <c r="H52" s="20">
        <v>298747</v>
      </c>
      <c r="I52" s="26" t="s">
        <v>70</v>
      </c>
      <c r="J52" s="21">
        <v>63.33</v>
      </c>
      <c r="K52" s="21">
        <v>74.8</v>
      </c>
      <c r="L52" s="27">
        <v>64</v>
      </c>
      <c r="M52" s="26" t="s">
        <v>71</v>
      </c>
      <c r="N52" s="28">
        <f t="shared" si="1"/>
        <v>0.153342245989305</v>
      </c>
      <c r="O52" s="28">
        <f t="shared" si="2"/>
        <v>0.01046875</v>
      </c>
      <c r="P52" s="27">
        <v>1</v>
      </c>
      <c r="Q52" s="21"/>
      <c r="R52" s="21">
        <v>345</v>
      </c>
      <c r="S52" s="21">
        <f t="shared" si="3"/>
        <v>-10.8</v>
      </c>
      <c r="T52" s="21">
        <f t="shared" si="4"/>
        <v>64</v>
      </c>
      <c r="U52" s="21">
        <v>301</v>
      </c>
      <c r="V52" s="21">
        <v>0</v>
      </c>
      <c r="W52" s="21">
        <v>113</v>
      </c>
      <c r="X52" s="20">
        <v>2</v>
      </c>
      <c r="Y52" s="21" t="s">
        <v>33</v>
      </c>
      <c r="Z52" s="30">
        <v>45391.6102430556</v>
      </c>
      <c r="AA52" s="21"/>
    </row>
    <row r="53" spans="1:27">
      <c r="A53" s="8">
        <v>52</v>
      </c>
      <c r="B53" s="20">
        <v>17379</v>
      </c>
      <c r="C53" s="21" t="s">
        <v>174</v>
      </c>
      <c r="D53" s="21" t="s">
        <v>175</v>
      </c>
      <c r="E53" s="21" t="s">
        <v>29</v>
      </c>
      <c r="F53" s="21" t="str">
        <f t="shared" si="0"/>
        <v>29874717379</v>
      </c>
      <c r="G53" s="21" t="s">
        <v>176</v>
      </c>
      <c r="H53" s="20">
        <v>298747</v>
      </c>
      <c r="I53" s="26" t="s">
        <v>70</v>
      </c>
      <c r="J53" s="21">
        <v>48.48</v>
      </c>
      <c r="K53" s="21">
        <v>60.8</v>
      </c>
      <c r="L53" s="27">
        <v>49</v>
      </c>
      <c r="M53" s="26" t="s">
        <v>71</v>
      </c>
      <c r="N53" s="28">
        <f t="shared" si="1"/>
        <v>0.202631578947368</v>
      </c>
      <c r="O53" s="28">
        <f t="shared" si="2"/>
        <v>0.0106122448979592</v>
      </c>
      <c r="P53" s="27">
        <v>1</v>
      </c>
      <c r="Q53" s="21">
        <v>58.8</v>
      </c>
      <c r="R53" s="21">
        <v>634</v>
      </c>
      <c r="S53" s="21">
        <f t="shared" si="3"/>
        <v>-11.8</v>
      </c>
      <c r="T53" s="21">
        <f t="shared" si="4"/>
        <v>-9.8</v>
      </c>
      <c r="U53" s="21">
        <v>442</v>
      </c>
      <c r="V53" s="21">
        <v>0</v>
      </c>
      <c r="W53" s="21">
        <v>4097</v>
      </c>
      <c r="X53" s="20">
        <v>2</v>
      </c>
      <c r="Y53" s="21" t="s">
        <v>33</v>
      </c>
      <c r="Z53" s="30">
        <v>45391.5885532407</v>
      </c>
      <c r="AA53" s="21"/>
    </row>
    <row r="54" spans="1:27">
      <c r="A54" s="8">
        <v>53</v>
      </c>
      <c r="B54" s="20">
        <v>125877</v>
      </c>
      <c r="C54" s="21" t="s">
        <v>72</v>
      </c>
      <c r="D54" s="21" t="s">
        <v>73</v>
      </c>
      <c r="E54" s="21" t="s">
        <v>29</v>
      </c>
      <c r="F54" s="21" t="str">
        <f t="shared" si="0"/>
        <v>298747125877</v>
      </c>
      <c r="G54" s="21" t="s">
        <v>74</v>
      </c>
      <c r="H54" s="20">
        <v>298747</v>
      </c>
      <c r="I54" s="26" t="s">
        <v>70</v>
      </c>
      <c r="J54" s="21">
        <v>50.3</v>
      </c>
      <c r="K54" s="21">
        <v>65</v>
      </c>
      <c r="L54" s="27">
        <v>51</v>
      </c>
      <c r="M54" s="26" t="s">
        <v>134</v>
      </c>
      <c r="N54" s="28">
        <f t="shared" si="1"/>
        <v>0.226153846153846</v>
      </c>
      <c r="O54" s="28">
        <f t="shared" si="2"/>
        <v>0.0137254901960785</v>
      </c>
      <c r="P54" s="27">
        <v>1</v>
      </c>
      <c r="Q54" s="21">
        <v>65</v>
      </c>
      <c r="R54" s="21">
        <v>1368</v>
      </c>
      <c r="S54" s="21">
        <f t="shared" si="3"/>
        <v>-14</v>
      </c>
      <c r="T54" s="21">
        <f t="shared" si="4"/>
        <v>-14</v>
      </c>
      <c r="U54" s="21">
        <v>599</v>
      </c>
      <c r="V54" s="21">
        <v>0</v>
      </c>
      <c r="W54" s="21">
        <v>332</v>
      </c>
      <c r="X54" s="20">
        <v>4</v>
      </c>
      <c r="Y54" s="21" t="s">
        <v>33</v>
      </c>
      <c r="Z54" s="30">
        <v>45391.6111111111</v>
      </c>
      <c r="AA54" s="21"/>
    </row>
    <row r="55" spans="1:27">
      <c r="A55" s="8">
        <v>54</v>
      </c>
      <c r="B55" s="20">
        <v>134167</v>
      </c>
      <c r="C55" s="21" t="s">
        <v>177</v>
      </c>
      <c r="D55" s="21" t="s">
        <v>156</v>
      </c>
      <c r="E55" s="21" t="s">
        <v>29</v>
      </c>
      <c r="F55" s="21" t="str">
        <f t="shared" si="0"/>
        <v>298747134167</v>
      </c>
      <c r="G55" s="21" t="s">
        <v>178</v>
      </c>
      <c r="H55" s="20">
        <v>298747</v>
      </c>
      <c r="I55" s="26" t="s">
        <v>70</v>
      </c>
      <c r="J55" s="21">
        <v>38.38</v>
      </c>
      <c r="K55" s="21">
        <v>42</v>
      </c>
      <c r="L55" s="27">
        <v>39</v>
      </c>
      <c r="M55" s="26" t="s">
        <v>71</v>
      </c>
      <c r="N55" s="28">
        <f t="shared" si="1"/>
        <v>0.0861904761904761</v>
      </c>
      <c r="O55" s="28">
        <f t="shared" si="2"/>
        <v>0.0158974358974358</v>
      </c>
      <c r="P55" s="27">
        <v>1</v>
      </c>
      <c r="Q55" s="21">
        <v>39.8</v>
      </c>
      <c r="R55" s="21">
        <v>5971</v>
      </c>
      <c r="S55" s="21">
        <f t="shared" si="3"/>
        <v>-3</v>
      </c>
      <c r="T55" s="21">
        <f t="shared" si="4"/>
        <v>-0.799999999999997</v>
      </c>
      <c r="U55" s="21">
        <v>1464</v>
      </c>
      <c r="V55" s="21">
        <v>0</v>
      </c>
      <c r="W55" s="21">
        <v>1</v>
      </c>
      <c r="X55" s="20">
        <v>9</v>
      </c>
      <c r="Y55" s="21" t="s">
        <v>33</v>
      </c>
      <c r="Z55" s="30">
        <v>45391.6133333333</v>
      </c>
      <c r="AA55" s="21"/>
    </row>
    <row r="56" spans="1:27">
      <c r="A56" s="8">
        <v>55</v>
      </c>
      <c r="B56" s="20">
        <v>223227</v>
      </c>
      <c r="C56" s="21" t="s">
        <v>179</v>
      </c>
      <c r="D56" s="21" t="s">
        <v>180</v>
      </c>
      <c r="E56" s="21" t="s">
        <v>181</v>
      </c>
      <c r="F56" s="21" t="str">
        <f t="shared" si="0"/>
        <v>298747223227</v>
      </c>
      <c r="G56" s="21" t="s">
        <v>182</v>
      </c>
      <c r="H56" s="20">
        <v>298747</v>
      </c>
      <c r="I56" s="26" t="s">
        <v>70</v>
      </c>
      <c r="J56" s="21">
        <v>29.29</v>
      </c>
      <c r="K56" s="21">
        <v>41.5</v>
      </c>
      <c r="L56" s="27">
        <v>29.8</v>
      </c>
      <c r="M56" s="26" t="s">
        <v>71</v>
      </c>
      <c r="N56" s="28">
        <f t="shared" si="1"/>
        <v>0.29421686746988</v>
      </c>
      <c r="O56" s="28">
        <f t="shared" si="2"/>
        <v>0.0171140939597316</v>
      </c>
      <c r="P56" s="27">
        <v>1</v>
      </c>
      <c r="Q56" s="21"/>
      <c r="R56" s="21">
        <v>64</v>
      </c>
      <c r="S56" s="21">
        <f t="shared" si="3"/>
        <v>-11.7</v>
      </c>
      <c r="T56" s="21">
        <f t="shared" si="4"/>
        <v>29.8</v>
      </c>
      <c r="U56" s="21">
        <v>90</v>
      </c>
      <c r="V56" s="21">
        <v>0</v>
      </c>
      <c r="W56" s="21">
        <v>0</v>
      </c>
      <c r="X56" s="20">
        <v>2</v>
      </c>
      <c r="Y56" s="21" t="s">
        <v>33</v>
      </c>
      <c r="Z56" s="30">
        <v>45391.4428240741</v>
      </c>
      <c r="AA56" s="21"/>
    </row>
    <row r="57" spans="1:27">
      <c r="A57" s="8">
        <v>56</v>
      </c>
      <c r="B57" s="20">
        <v>163456</v>
      </c>
      <c r="C57" s="21" t="s">
        <v>183</v>
      </c>
      <c r="D57" s="21" t="s">
        <v>184</v>
      </c>
      <c r="E57" s="21" t="s">
        <v>29</v>
      </c>
      <c r="F57" s="21" t="str">
        <f t="shared" si="0"/>
        <v>298747163456</v>
      </c>
      <c r="G57" s="21" t="s">
        <v>185</v>
      </c>
      <c r="H57" s="20">
        <v>298747</v>
      </c>
      <c r="I57" s="26" t="s">
        <v>70</v>
      </c>
      <c r="J57" s="21">
        <v>68.51</v>
      </c>
      <c r="K57" s="21">
        <v>77.5</v>
      </c>
      <c r="L57" s="27">
        <v>69.8</v>
      </c>
      <c r="M57" s="26" t="s">
        <v>50</v>
      </c>
      <c r="N57" s="28">
        <f t="shared" si="1"/>
        <v>0.116</v>
      </c>
      <c r="O57" s="28">
        <f t="shared" si="2"/>
        <v>0.0184813753581661</v>
      </c>
      <c r="P57" s="27">
        <v>1</v>
      </c>
      <c r="Q57" s="21"/>
      <c r="R57" s="21">
        <v>2507</v>
      </c>
      <c r="S57" s="21">
        <f t="shared" si="3"/>
        <v>-7.7</v>
      </c>
      <c r="T57" s="21">
        <f t="shared" si="4"/>
        <v>69.8</v>
      </c>
      <c r="U57" s="21">
        <v>704</v>
      </c>
      <c r="V57" s="21">
        <v>0</v>
      </c>
      <c r="W57" s="21">
        <v>202</v>
      </c>
      <c r="X57" s="20">
        <v>3</v>
      </c>
      <c r="Y57" s="21" t="s">
        <v>33</v>
      </c>
      <c r="Z57" s="30">
        <v>45391.663275463</v>
      </c>
      <c r="AA57" s="21"/>
    </row>
    <row r="58" spans="1:27">
      <c r="A58" s="8">
        <v>57</v>
      </c>
      <c r="B58" s="20">
        <v>134060</v>
      </c>
      <c r="C58" s="21" t="s">
        <v>186</v>
      </c>
      <c r="D58" s="21" t="s">
        <v>187</v>
      </c>
      <c r="E58" s="21" t="s">
        <v>29</v>
      </c>
      <c r="F58" s="21" t="str">
        <f t="shared" si="0"/>
        <v>298747134060</v>
      </c>
      <c r="G58" s="21" t="s">
        <v>188</v>
      </c>
      <c r="H58" s="20">
        <v>298747</v>
      </c>
      <c r="I58" s="26" t="s">
        <v>70</v>
      </c>
      <c r="J58" s="21">
        <v>58.89</v>
      </c>
      <c r="K58" s="21">
        <v>65</v>
      </c>
      <c r="L58" s="27">
        <v>60</v>
      </c>
      <c r="M58" s="26" t="s">
        <v>71</v>
      </c>
      <c r="N58" s="28">
        <f t="shared" si="1"/>
        <v>0.094</v>
      </c>
      <c r="O58" s="28">
        <f t="shared" si="2"/>
        <v>0.0185</v>
      </c>
      <c r="P58" s="27">
        <v>1</v>
      </c>
      <c r="Q58" s="21">
        <v>62.8</v>
      </c>
      <c r="R58" s="21">
        <v>380</v>
      </c>
      <c r="S58" s="21">
        <f t="shared" si="3"/>
        <v>-5</v>
      </c>
      <c r="T58" s="21">
        <f t="shared" si="4"/>
        <v>-2.8</v>
      </c>
      <c r="U58" s="21">
        <v>332</v>
      </c>
      <c r="V58" s="21">
        <v>0</v>
      </c>
      <c r="W58" s="21">
        <v>356</v>
      </c>
      <c r="X58" s="20">
        <v>2</v>
      </c>
      <c r="Y58" s="21" t="s">
        <v>33</v>
      </c>
      <c r="Z58" s="30">
        <v>45391.6131597222</v>
      </c>
      <c r="AA58" s="21"/>
    </row>
    <row r="59" spans="1:27">
      <c r="A59" s="8">
        <v>58</v>
      </c>
      <c r="B59" s="20">
        <v>94</v>
      </c>
      <c r="C59" s="21" t="s">
        <v>189</v>
      </c>
      <c r="D59" s="21" t="s">
        <v>190</v>
      </c>
      <c r="E59" s="21" t="s">
        <v>29</v>
      </c>
      <c r="F59" s="21" t="str">
        <f t="shared" si="0"/>
        <v>29874794</v>
      </c>
      <c r="G59" s="21" t="s">
        <v>128</v>
      </c>
      <c r="H59" s="20">
        <v>298747</v>
      </c>
      <c r="I59" s="26" t="s">
        <v>70</v>
      </c>
      <c r="J59" s="21">
        <v>22.04</v>
      </c>
      <c r="K59" s="21">
        <v>26</v>
      </c>
      <c r="L59" s="27">
        <v>22.5</v>
      </c>
      <c r="M59" s="26" t="s">
        <v>71</v>
      </c>
      <c r="N59" s="28">
        <f t="shared" si="1"/>
        <v>0.152307692307692</v>
      </c>
      <c r="O59" s="28">
        <f t="shared" si="2"/>
        <v>0.0204444444444445</v>
      </c>
      <c r="P59" s="27">
        <v>1</v>
      </c>
      <c r="Q59" s="21"/>
      <c r="R59" s="21">
        <v>397</v>
      </c>
      <c r="S59" s="21">
        <f t="shared" si="3"/>
        <v>-3.5</v>
      </c>
      <c r="T59" s="21">
        <f t="shared" si="4"/>
        <v>22.5</v>
      </c>
      <c r="U59" s="21">
        <v>287</v>
      </c>
      <c r="V59" s="21">
        <v>0</v>
      </c>
      <c r="W59" s="21">
        <v>35</v>
      </c>
      <c r="X59" s="20">
        <v>3</v>
      </c>
      <c r="Y59" s="21" t="s">
        <v>33</v>
      </c>
      <c r="Z59" s="30">
        <v>45391.5569444444</v>
      </c>
      <c r="AA59" s="21"/>
    </row>
    <row r="60" spans="1:27">
      <c r="A60" s="8">
        <v>59</v>
      </c>
      <c r="B60" s="20">
        <v>133728</v>
      </c>
      <c r="C60" s="21" t="s">
        <v>191</v>
      </c>
      <c r="D60" s="21" t="s">
        <v>192</v>
      </c>
      <c r="E60" s="21" t="s">
        <v>29</v>
      </c>
      <c r="F60" s="21" t="str">
        <f t="shared" si="0"/>
        <v>298747133728</v>
      </c>
      <c r="G60" s="21" t="s">
        <v>136</v>
      </c>
      <c r="H60" s="20">
        <v>298747</v>
      </c>
      <c r="I60" s="26" t="s">
        <v>70</v>
      </c>
      <c r="J60" s="21">
        <v>53.84</v>
      </c>
      <c r="K60" s="21">
        <v>62</v>
      </c>
      <c r="L60" s="27">
        <v>55</v>
      </c>
      <c r="M60" s="26" t="s">
        <v>71</v>
      </c>
      <c r="N60" s="28">
        <f t="shared" si="1"/>
        <v>0.131612903225806</v>
      </c>
      <c r="O60" s="28">
        <f t="shared" si="2"/>
        <v>0.021090909090909</v>
      </c>
      <c r="P60" s="27">
        <v>1</v>
      </c>
      <c r="Q60" s="21"/>
      <c r="R60" s="21">
        <v>171</v>
      </c>
      <c r="S60" s="21">
        <f t="shared" si="3"/>
        <v>-7</v>
      </c>
      <c r="T60" s="21">
        <f t="shared" si="4"/>
        <v>55</v>
      </c>
      <c r="U60" s="21">
        <v>127</v>
      </c>
      <c r="V60" s="21">
        <v>0</v>
      </c>
      <c r="W60" s="21">
        <v>0</v>
      </c>
      <c r="X60" s="20">
        <v>1</v>
      </c>
      <c r="Y60" s="21" t="s">
        <v>33</v>
      </c>
      <c r="Z60" s="30">
        <v>45391.6125694444</v>
      </c>
      <c r="AA60" s="21"/>
    </row>
    <row r="61" spans="1:27">
      <c r="A61" s="8">
        <v>60</v>
      </c>
      <c r="B61" s="20">
        <v>141123</v>
      </c>
      <c r="C61" s="21" t="s">
        <v>193</v>
      </c>
      <c r="D61" s="21" t="s">
        <v>194</v>
      </c>
      <c r="E61" s="21" t="s">
        <v>29</v>
      </c>
      <c r="F61" s="21" t="str">
        <f t="shared" si="0"/>
        <v>298747141123</v>
      </c>
      <c r="G61" s="21" t="s">
        <v>195</v>
      </c>
      <c r="H61" s="20">
        <v>298747</v>
      </c>
      <c r="I61" s="26" t="s">
        <v>70</v>
      </c>
      <c r="J61" s="21">
        <v>34.14</v>
      </c>
      <c r="K61" s="21">
        <v>43.5</v>
      </c>
      <c r="L61" s="27">
        <v>35</v>
      </c>
      <c r="M61" s="26" t="s">
        <v>71</v>
      </c>
      <c r="N61" s="28">
        <f t="shared" si="1"/>
        <v>0.215172413793103</v>
      </c>
      <c r="O61" s="28">
        <f t="shared" si="2"/>
        <v>0.0245714285714286</v>
      </c>
      <c r="P61" s="27">
        <v>1</v>
      </c>
      <c r="Q61" s="21"/>
      <c r="R61" s="21">
        <v>620</v>
      </c>
      <c r="S61" s="21">
        <f t="shared" si="3"/>
        <v>-8.5</v>
      </c>
      <c r="T61" s="21">
        <f t="shared" si="4"/>
        <v>35</v>
      </c>
      <c r="U61" s="21">
        <v>421</v>
      </c>
      <c r="V61" s="21">
        <v>0</v>
      </c>
      <c r="W61" s="21">
        <v>360</v>
      </c>
      <c r="X61" s="26"/>
      <c r="Y61" s="21" t="s">
        <v>33</v>
      </c>
      <c r="Z61" s="30">
        <v>45391.6153356481</v>
      </c>
      <c r="AA61" s="21"/>
    </row>
    <row r="62" spans="1:27">
      <c r="A62" s="8">
        <v>61</v>
      </c>
      <c r="B62" s="20">
        <v>2317</v>
      </c>
      <c r="C62" s="21" t="s">
        <v>196</v>
      </c>
      <c r="D62" s="21" t="s">
        <v>197</v>
      </c>
      <c r="E62" s="21" t="s">
        <v>29</v>
      </c>
      <c r="F62" s="21" t="str">
        <f t="shared" si="0"/>
        <v>2987472317</v>
      </c>
      <c r="G62" s="21" t="s">
        <v>198</v>
      </c>
      <c r="H62" s="20">
        <v>298747</v>
      </c>
      <c r="I62" s="26" t="s">
        <v>70</v>
      </c>
      <c r="J62" s="21">
        <v>70.2</v>
      </c>
      <c r="K62" s="21">
        <v>79.8</v>
      </c>
      <c r="L62" s="27">
        <v>72</v>
      </c>
      <c r="M62" s="26" t="s">
        <v>134</v>
      </c>
      <c r="N62" s="28">
        <f t="shared" si="1"/>
        <v>0.120300751879699</v>
      </c>
      <c r="O62" s="28">
        <f t="shared" si="2"/>
        <v>0.025</v>
      </c>
      <c r="P62" s="27">
        <v>1</v>
      </c>
      <c r="Q62" s="21"/>
      <c r="R62" s="21">
        <v>289</v>
      </c>
      <c r="S62" s="21">
        <f t="shared" si="3"/>
        <v>-7.8</v>
      </c>
      <c r="T62" s="21">
        <f t="shared" si="4"/>
        <v>72</v>
      </c>
      <c r="U62" s="21">
        <v>156</v>
      </c>
      <c r="V62" s="21">
        <v>0</v>
      </c>
      <c r="W62" s="21">
        <v>0</v>
      </c>
      <c r="X62" s="20">
        <v>1</v>
      </c>
      <c r="Y62" s="21" t="s">
        <v>33</v>
      </c>
      <c r="Z62" s="30">
        <v>45391.5777083333</v>
      </c>
      <c r="AA62" s="21"/>
    </row>
    <row r="63" spans="1:27">
      <c r="A63" s="8">
        <v>62</v>
      </c>
      <c r="B63" s="20">
        <v>87828</v>
      </c>
      <c r="C63" s="21" t="s">
        <v>121</v>
      </c>
      <c r="D63" s="21" t="s">
        <v>154</v>
      </c>
      <c r="E63" s="21" t="s">
        <v>29</v>
      </c>
      <c r="F63" s="21" t="str">
        <f t="shared" si="0"/>
        <v>11815187828</v>
      </c>
      <c r="G63" s="21" t="s">
        <v>122</v>
      </c>
      <c r="H63" s="20">
        <v>118151</v>
      </c>
      <c r="I63" s="26" t="s">
        <v>199</v>
      </c>
      <c r="J63" s="21">
        <v>171.32</v>
      </c>
      <c r="K63" s="21">
        <v>193</v>
      </c>
      <c r="L63" s="27">
        <v>176</v>
      </c>
      <c r="M63" s="26" t="s">
        <v>50</v>
      </c>
      <c r="N63" s="28">
        <f t="shared" si="1"/>
        <v>0.112331606217617</v>
      </c>
      <c r="O63" s="28">
        <f t="shared" si="2"/>
        <v>0.0265909090909091</v>
      </c>
      <c r="P63" s="27">
        <v>1</v>
      </c>
      <c r="Q63" s="21"/>
      <c r="R63" s="21">
        <v>318</v>
      </c>
      <c r="S63" s="21">
        <f t="shared" si="3"/>
        <v>-17</v>
      </c>
      <c r="T63" s="21">
        <f t="shared" si="4"/>
        <v>176</v>
      </c>
      <c r="U63" s="21">
        <v>307</v>
      </c>
      <c r="V63" s="21">
        <v>0</v>
      </c>
      <c r="W63" s="21">
        <v>117</v>
      </c>
      <c r="X63" s="20">
        <v>2</v>
      </c>
      <c r="Y63" s="21" t="s">
        <v>33</v>
      </c>
      <c r="Z63" s="30">
        <v>45378.5849305556</v>
      </c>
      <c r="AA63" s="21"/>
    </row>
    <row r="64" spans="1:27">
      <c r="A64" s="8">
        <v>63</v>
      </c>
      <c r="B64" s="20">
        <v>11661</v>
      </c>
      <c r="C64" s="21" t="s">
        <v>200</v>
      </c>
      <c r="D64" s="21" t="s">
        <v>201</v>
      </c>
      <c r="E64" s="21" t="s">
        <v>47</v>
      </c>
      <c r="F64" s="21" t="str">
        <f t="shared" si="0"/>
        <v>29874711661</v>
      </c>
      <c r="G64" s="21" t="s">
        <v>202</v>
      </c>
      <c r="H64" s="20">
        <v>298747</v>
      </c>
      <c r="I64" s="26" t="s">
        <v>70</v>
      </c>
      <c r="J64" s="21">
        <v>47.2</v>
      </c>
      <c r="K64" s="21">
        <v>55</v>
      </c>
      <c r="L64" s="27">
        <v>48.5</v>
      </c>
      <c r="M64" s="26" t="s">
        <v>71</v>
      </c>
      <c r="N64" s="28">
        <f t="shared" si="1"/>
        <v>0.141818181818182</v>
      </c>
      <c r="O64" s="28">
        <f t="shared" si="2"/>
        <v>0.0268041237113401</v>
      </c>
      <c r="P64" s="27">
        <v>1</v>
      </c>
      <c r="Q64" s="21"/>
      <c r="R64" s="21">
        <v>622</v>
      </c>
      <c r="S64" s="21">
        <f t="shared" si="3"/>
        <v>-6.5</v>
      </c>
      <c r="T64" s="21">
        <f t="shared" si="4"/>
        <v>48.5</v>
      </c>
      <c r="U64" s="21">
        <v>295</v>
      </c>
      <c r="V64" s="21">
        <v>0</v>
      </c>
      <c r="W64" s="21">
        <v>1673</v>
      </c>
      <c r="X64" s="26"/>
      <c r="Y64" s="21" t="s">
        <v>33</v>
      </c>
      <c r="Z64" s="30">
        <v>45391.5810763889</v>
      </c>
      <c r="AA64" s="21"/>
    </row>
    <row r="65" spans="1:27">
      <c r="A65" s="8">
        <v>64</v>
      </c>
      <c r="B65" s="20">
        <v>185064</v>
      </c>
      <c r="C65" s="21" t="s">
        <v>203</v>
      </c>
      <c r="D65" s="21" t="s">
        <v>204</v>
      </c>
      <c r="E65" s="21" t="s">
        <v>29</v>
      </c>
      <c r="F65" s="21" t="str">
        <f t="shared" si="0"/>
        <v>298747185064</v>
      </c>
      <c r="G65" s="21" t="s">
        <v>205</v>
      </c>
      <c r="H65" s="20">
        <v>298747</v>
      </c>
      <c r="I65" s="26" t="s">
        <v>70</v>
      </c>
      <c r="J65" s="21">
        <v>53.45</v>
      </c>
      <c r="K65" s="21">
        <v>68</v>
      </c>
      <c r="L65" s="27">
        <v>55</v>
      </c>
      <c r="M65" s="26" t="s">
        <v>50</v>
      </c>
      <c r="N65" s="28">
        <f t="shared" si="1"/>
        <v>0.213970588235294</v>
      </c>
      <c r="O65" s="28">
        <f t="shared" si="2"/>
        <v>0.0281818181818181</v>
      </c>
      <c r="P65" s="27">
        <v>1</v>
      </c>
      <c r="Q65" s="21">
        <v>65</v>
      </c>
      <c r="R65" s="21">
        <v>517</v>
      </c>
      <c r="S65" s="21">
        <f t="shared" si="3"/>
        <v>-13</v>
      </c>
      <c r="T65" s="21">
        <f t="shared" si="4"/>
        <v>-10</v>
      </c>
      <c r="U65" s="21">
        <v>414</v>
      </c>
      <c r="V65" s="21">
        <v>0</v>
      </c>
      <c r="W65" s="21">
        <v>4452</v>
      </c>
      <c r="X65" s="20">
        <v>3</v>
      </c>
      <c r="Y65" s="21" t="s">
        <v>33</v>
      </c>
      <c r="Z65" s="30">
        <v>45391.6665972222</v>
      </c>
      <c r="AA65" s="21"/>
    </row>
    <row r="66" spans="1:27">
      <c r="A66" s="8">
        <v>65</v>
      </c>
      <c r="B66" s="20">
        <v>47732</v>
      </c>
      <c r="C66" s="21" t="s">
        <v>206</v>
      </c>
      <c r="D66" s="21" t="s">
        <v>207</v>
      </c>
      <c r="E66" s="21" t="s">
        <v>29</v>
      </c>
      <c r="F66" s="21" t="str">
        <f t="shared" ref="F66:F129" si="5">H66&amp;B66</f>
        <v>29874747732</v>
      </c>
      <c r="G66" s="21" t="s">
        <v>208</v>
      </c>
      <c r="H66" s="20">
        <v>298747</v>
      </c>
      <c r="I66" s="26" t="s">
        <v>70</v>
      </c>
      <c r="J66" s="21">
        <v>60.25</v>
      </c>
      <c r="K66" s="21">
        <v>68</v>
      </c>
      <c r="L66" s="27">
        <v>62</v>
      </c>
      <c r="M66" s="26" t="s">
        <v>71</v>
      </c>
      <c r="N66" s="28">
        <f t="shared" ref="N66:N129" si="6">(K66-J66)/K66</f>
        <v>0.113970588235294</v>
      </c>
      <c r="O66" s="28">
        <f t="shared" ref="O66:O129" si="7">(L66-J66)/L66</f>
        <v>0.0282258064516129</v>
      </c>
      <c r="P66" s="27">
        <v>1</v>
      </c>
      <c r="Q66" s="21">
        <v>64.8</v>
      </c>
      <c r="R66" s="21">
        <v>435</v>
      </c>
      <c r="S66" s="21">
        <f t="shared" ref="S66:S129" si="8">L66-K66</f>
        <v>-6</v>
      </c>
      <c r="T66" s="21">
        <f t="shared" ref="T66:T129" si="9">L66-Q66</f>
        <v>-2.8</v>
      </c>
      <c r="U66" s="21">
        <v>559</v>
      </c>
      <c r="V66" s="21">
        <v>0</v>
      </c>
      <c r="W66" s="21">
        <v>158</v>
      </c>
      <c r="X66" s="20">
        <v>1</v>
      </c>
      <c r="Y66" s="21" t="s">
        <v>33</v>
      </c>
      <c r="Z66" s="30">
        <v>45391.5967824074</v>
      </c>
      <c r="AA66" s="21"/>
    </row>
    <row r="67" spans="1:27">
      <c r="A67" s="8">
        <v>66</v>
      </c>
      <c r="B67" s="20">
        <v>117446</v>
      </c>
      <c r="C67" s="21" t="s">
        <v>209</v>
      </c>
      <c r="D67" s="21" t="s">
        <v>210</v>
      </c>
      <c r="E67" s="21" t="s">
        <v>29</v>
      </c>
      <c r="F67" s="21" t="str">
        <f t="shared" si="5"/>
        <v>298747117446</v>
      </c>
      <c r="G67" s="21" t="s">
        <v>211</v>
      </c>
      <c r="H67" s="20">
        <v>298747</v>
      </c>
      <c r="I67" s="26" t="s">
        <v>70</v>
      </c>
      <c r="J67" s="21">
        <v>66.06</v>
      </c>
      <c r="K67" s="21">
        <v>88.5</v>
      </c>
      <c r="L67" s="27">
        <v>68</v>
      </c>
      <c r="M67" s="26" t="s">
        <v>71</v>
      </c>
      <c r="N67" s="28">
        <f t="shared" si="6"/>
        <v>0.253559322033898</v>
      </c>
      <c r="O67" s="28">
        <f t="shared" si="7"/>
        <v>0.0285294117647058</v>
      </c>
      <c r="P67" s="27">
        <v>1</v>
      </c>
      <c r="Q67" s="21"/>
      <c r="R67" s="21">
        <v>36</v>
      </c>
      <c r="S67" s="21">
        <f t="shared" si="8"/>
        <v>-20.5</v>
      </c>
      <c r="T67" s="21">
        <f t="shared" si="9"/>
        <v>68</v>
      </c>
      <c r="U67" s="21">
        <v>75</v>
      </c>
      <c r="V67" s="21">
        <v>28</v>
      </c>
      <c r="W67" s="21">
        <v>0</v>
      </c>
      <c r="X67" s="26"/>
      <c r="Y67" s="21" t="s">
        <v>212</v>
      </c>
      <c r="Z67" s="30">
        <v>45391.6097222222</v>
      </c>
      <c r="AA67" s="21"/>
    </row>
    <row r="68" spans="1:27">
      <c r="A68" s="8">
        <v>67</v>
      </c>
      <c r="B68" s="20">
        <v>186406</v>
      </c>
      <c r="C68" s="21" t="s">
        <v>213</v>
      </c>
      <c r="D68" s="21" t="s">
        <v>214</v>
      </c>
      <c r="E68" s="21" t="s">
        <v>29</v>
      </c>
      <c r="F68" s="21" t="str">
        <f t="shared" si="5"/>
        <v>298747186406</v>
      </c>
      <c r="G68" s="21" t="s">
        <v>117</v>
      </c>
      <c r="H68" s="20">
        <v>298747</v>
      </c>
      <c r="I68" s="26" t="s">
        <v>70</v>
      </c>
      <c r="J68" s="21">
        <v>40.8</v>
      </c>
      <c r="K68" s="21">
        <v>48.5</v>
      </c>
      <c r="L68" s="27">
        <v>42</v>
      </c>
      <c r="M68" s="26" t="s">
        <v>50</v>
      </c>
      <c r="N68" s="28">
        <f t="shared" si="6"/>
        <v>0.158762886597938</v>
      </c>
      <c r="O68" s="28">
        <f t="shared" si="7"/>
        <v>0.0285714285714286</v>
      </c>
      <c r="P68" s="27">
        <v>1</v>
      </c>
      <c r="Q68" s="21"/>
      <c r="R68" s="21">
        <v>771</v>
      </c>
      <c r="S68" s="21">
        <f t="shared" si="8"/>
        <v>-6.5</v>
      </c>
      <c r="T68" s="21">
        <f t="shared" si="9"/>
        <v>42</v>
      </c>
      <c r="U68" s="21">
        <v>419</v>
      </c>
      <c r="V68" s="21">
        <v>0</v>
      </c>
      <c r="W68" s="21">
        <v>365</v>
      </c>
      <c r="X68" s="20">
        <v>6</v>
      </c>
      <c r="Y68" s="21" t="s">
        <v>33</v>
      </c>
      <c r="Z68" s="30">
        <v>45391.6669675926</v>
      </c>
      <c r="AA68" s="21"/>
    </row>
    <row r="69" spans="1:27">
      <c r="A69" s="8">
        <v>68</v>
      </c>
      <c r="B69" s="20">
        <v>169354</v>
      </c>
      <c r="C69" s="21" t="s">
        <v>215</v>
      </c>
      <c r="D69" s="21" t="s">
        <v>216</v>
      </c>
      <c r="E69" s="21" t="s">
        <v>29</v>
      </c>
      <c r="F69" s="21" t="str">
        <f t="shared" si="5"/>
        <v>298747169354</v>
      </c>
      <c r="G69" s="21" t="s">
        <v>217</v>
      </c>
      <c r="H69" s="20">
        <v>298747</v>
      </c>
      <c r="I69" s="26" t="s">
        <v>70</v>
      </c>
      <c r="J69" s="21">
        <v>150.51</v>
      </c>
      <c r="K69" s="21">
        <v>164</v>
      </c>
      <c r="L69" s="27">
        <v>155</v>
      </c>
      <c r="M69" s="26" t="s">
        <v>50</v>
      </c>
      <c r="N69" s="28">
        <f t="shared" si="6"/>
        <v>0.0822560975609757</v>
      </c>
      <c r="O69" s="28">
        <f t="shared" si="7"/>
        <v>0.0289677419354839</v>
      </c>
      <c r="P69" s="27">
        <v>1</v>
      </c>
      <c r="Q69" s="21"/>
      <c r="R69" s="21">
        <v>2253</v>
      </c>
      <c r="S69" s="21">
        <f t="shared" si="8"/>
        <v>-9</v>
      </c>
      <c r="T69" s="21">
        <f t="shared" si="9"/>
        <v>155</v>
      </c>
      <c r="U69" s="21">
        <v>2647</v>
      </c>
      <c r="V69" s="21">
        <v>0</v>
      </c>
      <c r="W69" s="21">
        <v>1281</v>
      </c>
      <c r="X69" s="20">
        <v>3</v>
      </c>
      <c r="Y69" s="21" t="s">
        <v>33</v>
      </c>
      <c r="Z69" s="30">
        <v>45391.6651967593</v>
      </c>
      <c r="AA69" s="21"/>
    </row>
    <row r="70" spans="1:27">
      <c r="A70" s="8">
        <v>69</v>
      </c>
      <c r="B70" s="20">
        <v>115608</v>
      </c>
      <c r="C70" s="21" t="s">
        <v>218</v>
      </c>
      <c r="D70" s="21" t="s">
        <v>219</v>
      </c>
      <c r="E70" s="21" t="s">
        <v>29</v>
      </c>
      <c r="F70" s="21" t="str">
        <f t="shared" si="5"/>
        <v>298747115608</v>
      </c>
      <c r="G70" s="21" t="s">
        <v>220</v>
      </c>
      <c r="H70" s="20">
        <v>298747</v>
      </c>
      <c r="I70" s="26" t="s">
        <v>70</v>
      </c>
      <c r="J70" s="21">
        <v>174.5</v>
      </c>
      <c r="K70" s="21">
        <v>194.2</v>
      </c>
      <c r="L70" s="27">
        <v>180</v>
      </c>
      <c r="M70" s="26" t="s">
        <v>71</v>
      </c>
      <c r="N70" s="28">
        <f t="shared" si="6"/>
        <v>0.101441812564367</v>
      </c>
      <c r="O70" s="28">
        <f t="shared" si="7"/>
        <v>0.0305555555555556</v>
      </c>
      <c r="P70" s="27">
        <v>1</v>
      </c>
      <c r="Q70" s="21"/>
      <c r="R70" s="21">
        <v>66</v>
      </c>
      <c r="S70" s="21">
        <f t="shared" si="8"/>
        <v>-14.2</v>
      </c>
      <c r="T70" s="21">
        <f t="shared" si="9"/>
        <v>180</v>
      </c>
      <c r="U70" s="21">
        <v>34</v>
      </c>
      <c r="V70" s="21">
        <v>0</v>
      </c>
      <c r="W70" s="21">
        <v>40</v>
      </c>
      <c r="X70" s="26"/>
      <c r="Y70" s="21" t="s">
        <v>33</v>
      </c>
      <c r="Z70" s="30">
        <v>45391.6094791667</v>
      </c>
      <c r="AA70" s="21"/>
    </row>
    <row r="71" spans="1:27">
      <c r="A71" s="8">
        <v>70</v>
      </c>
      <c r="B71" s="20">
        <v>67031</v>
      </c>
      <c r="C71" s="21" t="s">
        <v>221</v>
      </c>
      <c r="D71" s="21" t="s">
        <v>222</v>
      </c>
      <c r="E71" s="21" t="s">
        <v>29</v>
      </c>
      <c r="F71" s="21" t="str">
        <f t="shared" si="5"/>
        <v>29874767031</v>
      </c>
      <c r="G71" s="21" t="s">
        <v>223</v>
      </c>
      <c r="H71" s="20">
        <v>298747</v>
      </c>
      <c r="I71" s="26" t="s">
        <v>70</v>
      </c>
      <c r="J71" s="21">
        <v>28.5</v>
      </c>
      <c r="K71" s="21">
        <v>35.8</v>
      </c>
      <c r="L71" s="27">
        <v>29.4</v>
      </c>
      <c r="M71" s="26" t="s">
        <v>71</v>
      </c>
      <c r="N71" s="28">
        <f t="shared" si="6"/>
        <v>0.20391061452514</v>
      </c>
      <c r="O71" s="28">
        <f t="shared" si="7"/>
        <v>0.0306122448979591</v>
      </c>
      <c r="P71" s="27">
        <v>1</v>
      </c>
      <c r="Q71" s="21"/>
      <c r="R71" s="21">
        <v>287</v>
      </c>
      <c r="S71" s="21">
        <f t="shared" si="8"/>
        <v>-6.4</v>
      </c>
      <c r="T71" s="21">
        <f t="shared" si="9"/>
        <v>29.4</v>
      </c>
      <c r="U71" s="21">
        <v>281</v>
      </c>
      <c r="V71" s="21">
        <v>0</v>
      </c>
      <c r="W71" s="21">
        <v>785</v>
      </c>
      <c r="X71" s="20">
        <v>3</v>
      </c>
      <c r="Y71" s="21" t="s">
        <v>33</v>
      </c>
      <c r="Z71" s="30">
        <v>45391.6008564815</v>
      </c>
      <c r="AA71" s="21"/>
    </row>
    <row r="72" spans="1:27">
      <c r="A72" s="8">
        <v>71</v>
      </c>
      <c r="B72" s="20">
        <v>49706</v>
      </c>
      <c r="C72" s="21" t="s">
        <v>224</v>
      </c>
      <c r="D72" s="21" t="s">
        <v>225</v>
      </c>
      <c r="E72" s="21" t="s">
        <v>29</v>
      </c>
      <c r="F72" s="21" t="str">
        <f t="shared" si="5"/>
        <v>29874749706</v>
      </c>
      <c r="G72" s="21" t="s">
        <v>226</v>
      </c>
      <c r="H72" s="20">
        <v>298747</v>
      </c>
      <c r="I72" s="26" t="s">
        <v>70</v>
      </c>
      <c r="J72" s="21">
        <v>299.14</v>
      </c>
      <c r="K72" s="21">
        <v>383</v>
      </c>
      <c r="L72" s="27">
        <v>310</v>
      </c>
      <c r="M72" s="26" t="s">
        <v>71</v>
      </c>
      <c r="N72" s="28">
        <f t="shared" si="6"/>
        <v>0.218955613577024</v>
      </c>
      <c r="O72" s="28">
        <f t="shared" si="7"/>
        <v>0.0350322580645162</v>
      </c>
      <c r="P72" s="27">
        <v>1</v>
      </c>
      <c r="Q72" s="21"/>
      <c r="R72" s="21">
        <v>41</v>
      </c>
      <c r="S72" s="21">
        <f t="shared" si="8"/>
        <v>-73</v>
      </c>
      <c r="T72" s="21">
        <f t="shared" si="9"/>
        <v>310</v>
      </c>
      <c r="U72" s="21">
        <v>50</v>
      </c>
      <c r="V72" s="21">
        <v>0</v>
      </c>
      <c r="W72" s="21">
        <v>43</v>
      </c>
      <c r="X72" s="26"/>
      <c r="Y72" s="21" t="s">
        <v>33</v>
      </c>
      <c r="Z72" s="30">
        <v>45391.5976157407</v>
      </c>
      <c r="AA72" s="21"/>
    </row>
    <row r="73" spans="1:27">
      <c r="A73" s="8">
        <v>72</v>
      </c>
      <c r="B73" s="20">
        <v>54062</v>
      </c>
      <c r="C73" s="21" t="s">
        <v>227</v>
      </c>
      <c r="D73" s="21" t="s">
        <v>228</v>
      </c>
      <c r="E73" s="21" t="s">
        <v>29</v>
      </c>
      <c r="F73" s="21" t="str">
        <f t="shared" si="5"/>
        <v>11731054062</v>
      </c>
      <c r="G73" s="21" t="s">
        <v>229</v>
      </c>
      <c r="H73" s="20">
        <v>117310</v>
      </c>
      <c r="I73" s="26" t="s">
        <v>230</v>
      </c>
      <c r="J73" s="21">
        <v>37.63</v>
      </c>
      <c r="K73" s="21">
        <v>43.8</v>
      </c>
      <c r="L73" s="27">
        <v>39</v>
      </c>
      <c r="M73" s="26" t="s">
        <v>231</v>
      </c>
      <c r="N73" s="28">
        <f t="shared" si="6"/>
        <v>0.140867579908676</v>
      </c>
      <c r="O73" s="28">
        <f t="shared" si="7"/>
        <v>0.0351282051282051</v>
      </c>
      <c r="P73" s="27">
        <v>1</v>
      </c>
      <c r="Q73" s="21"/>
      <c r="R73" s="21">
        <v>302</v>
      </c>
      <c r="S73" s="21">
        <f t="shared" si="8"/>
        <v>-4.8</v>
      </c>
      <c r="T73" s="21">
        <f t="shared" si="9"/>
        <v>39</v>
      </c>
      <c r="U73" s="21">
        <v>258</v>
      </c>
      <c r="V73" s="21">
        <v>0</v>
      </c>
      <c r="W73" s="21">
        <v>103</v>
      </c>
      <c r="X73" s="20">
        <v>1</v>
      </c>
      <c r="Y73" s="21" t="s">
        <v>33</v>
      </c>
      <c r="Z73" s="30">
        <v>45389.5134375</v>
      </c>
      <c r="AA73" s="21"/>
    </row>
    <row r="74" spans="1:27">
      <c r="A74" s="8">
        <v>73</v>
      </c>
      <c r="B74" s="20">
        <v>164202</v>
      </c>
      <c r="C74" s="21" t="s">
        <v>232</v>
      </c>
      <c r="D74" s="21" t="s">
        <v>233</v>
      </c>
      <c r="E74" s="21" t="s">
        <v>29</v>
      </c>
      <c r="F74" s="21" t="str">
        <f t="shared" si="5"/>
        <v>298747164202</v>
      </c>
      <c r="G74" s="21" t="s">
        <v>234</v>
      </c>
      <c r="H74" s="20">
        <v>298747</v>
      </c>
      <c r="I74" s="26" t="s">
        <v>70</v>
      </c>
      <c r="J74" s="21">
        <v>133.95</v>
      </c>
      <c r="K74" s="21">
        <v>148</v>
      </c>
      <c r="L74" s="27">
        <v>139</v>
      </c>
      <c r="M74" s="26" t="s">
        <v>50</v>
      </c>
      <c r="N74" s="28">
        <f t="shared" si="6"/>
        <v>0.0949324324324325</v>
      </c>
      <c r="O74" s="28">
        <f t="shared" si="7"/>
        <v>0.0363309352517986</v>
      </c>
      <c r="P74" s="27">
        <v>1</v>
      </c>
      <c r="Q74" s="21"/>
      <c r="R74" s="21">
        <v>271</v>
      </c>
      <c r="S74" s="21">
        <f t="shared" si="8"/>
        <v>-9</v>
      </c>
      <c r="T74" s="21">
        <f t="shared" si="9"/>
        <v>139</v>
      </c>
      <c r="U74" s="21">
        <v>1</v>
      </c>
      <c r="V74" s="21">
        <v>0</v>
      </c>
      <c r="W74" s="21">
        <v>0</v>
      </c>
      <c r="X74" s="26"/>
      <c r="Y74" s="21" t="s">
        <v>33</v>
      </c>
      <c r="Z74" s="30">
        <v>45391.6637152778</v>
      </c>
      <c r="AA74" s="21"/>
    </row>
    <row r="75" spans="1:27">
      <c r="A75" s="8">
        <v>74</v>
      </c>
      <c r="B75" s="20">
        <v>154519</v>
      </c>
      <c r="C75" s="21" t="s">
        <v>235</v>
      </c>
      <c r="D75" s="21" t="s">
        <v>236</v>
      </c>
      <c r="E75" s="21" t="s">
        <v>29</v>
      </c>
      <c r="F75" s="21" t="str">
        <f t="shared" si="5"/>
        <v>298747154519</v>
      </c>
      <c r="G75" s="21" t="s">
        <v>237</v>
      </c>
      <c r="H75" s="20">
        <v>298747</v>
      </c>
      <c r="I75" s="26" t="s">
        <v>70</v>
      </c>
      <c r="J75" s="21">
        <v>55.81</v>
      </c>
      <c r="K75" s="21">
        <v>66.9</v>
      </c>
      <c r="L75" s="27">
        <v>58</v>
      </c>
      <c r="M75" s="26" t="s">
        <v>50</v>
      </c>
      <c r="N75" s="28">
        <f t="shared" si="6"/>
        <v>0.16576980568012</v>
      </c>
      <c r="O75" s="28">
        <f t="shared" si="7"/>
        <v>0.0377586206896551</v>
      </c>
      <c r="P75" s="27">
        <v>1</v>
      </c>
      <c r="Q75" s="21"/>
      <c r="R75" s="21">
        <v>650</v>
      </c>
      <c r="S75" s="21">
        <f t="shared" si="8"/>
        <v>-8.90000000000001</v>
      </c>
      <c r="T75" s="21">
        <f t="shared" si="9"/>
        <v>58</v>
      </c>
      <c r="U75" s="21">
        <v>492</v>
      </c>
      <c r="V75" s="21">
        <v>0</v>
      </c>
      <c r="W75" s="21">
        <v>223</v>
      </c>
      <c r="X75" s="20">
        <v>2</v>
      </c>
      <c r="Y75" s="21" t="s">
        <v>33</v>
      </c>
      <c r="Z75" s="30">
        <v>45391.6604398148</v>
      </c>
      <c r="AA75" s="21"/>
    </row>
    <row r="76" spans="1:27">
      <c r="A76" s="8">
        <v>75</v>
      </c>
      <c r="B76" s="20">
        <v>75542</v>
      </c>
      <c r="C76" s="21" t="s">
        <v>238</v>
      </c>
      <c r="D76" s="21" t="s">
        <v>239</v>
      </c>
      <c r="E76" s="21" t="s">
        <v>29</v>
      </c>
      <c r="F76" s="21" t="str">
        <f t="shared" si="5"/>
        <v>5675542</v>
      </c>
      <c r="G76" s="21" t="s">
        <v>240</v>
      </c>
      <c r="H76" s="20">
        <v>56</v>
      </c>
      <c r="I76" s="26" t="s">
        <v>241</v>
      </c>
      <c r="J76" s="21">
        <v>40.4</v>
      </c>
      <c r="K76" s="21">
        <v>48</v>
      </c>
      <c r="L76" s="27">
        <v>42</v>
      </c>
      <c r="M76" s="26" t="s">
        <v>50</v>
      </c>
      <c r="N76" s="28">
        <f t="shared" si="6"/>
        <v>0.158333333333333</v>
      </c>
      <c r="O76" s="28">
        <f t="shared" si="7"/>
        <v>0.0380952380952381</v>
      </c>
      <c r="P76" s="27">
        <v>1</v>
      </c>
      <c r="Q76" s="21"/>
      <c r="R76" s="21">
        <v>48</v>
      </c>
      <c r="S76" s="21">
        <f t="shared" si="8"/>
        <v>-6</v>
      </c>
      <c r="T76" s="21">
        <f t="shared" si="9"/>
        <v>42</v>
      </c>
      <c r="U76" s="21">
        <v>70</v>
      </c>
      <c r="V76" s="21">
        <v>0</v>
      </c>
      <c r="W76" s="21">
        <v>0</v>
      </c>
      <c r="X76" s="20">
        <v>6</v>
      </c>
      <c r="Y76" s="21" t="s">
        <v>33</v>
      </c>
      <c r="Z76" s="30">
        <v>45383.4397685185</v>
      </c>
      <c r="AA76" s="21"/>
    </row>
    <row r="77" spans="1:27">
      <c r="A77" s="8">
        <v>76</v>
      </c>
      <c r="B77" s="20">
        <v>140446</v>
      </c>
      <c r="C77" s="21" t="s">
        <v>242</v>
      </c>
      <c r="D77" s="21" t="s">
        <v>243</v>
      </c>
      <c r="E77" s="21" t="s">
        <v>181</v>
      </c>
      <c r="F77" s="21" t="str">
        <f t="shared" si="5"/>
        <v>298747140446</v>
      </c>
      <c r="G77" s="21" t="s">
        <v>244</v>
      </c>
      <c r="H77" s="20">
        <v>298747</v>
      </c>
      <c r="I77" s="26" t="s">
        <v>70</v>
      </c>
      <c r="J77" s="21">
        <v>305.86</v>
      </c>
      <c r="K77" s="21">
        <v>335</v>
      </c>
      <c r="L77" s="27">
        <v>318</v>
      </c>
      <c r="M77" s="26" t="s">
        <v>71</v>
      </c>
      <c r="N77" s="28">
        <f t="shared" si="6"/>
        <v>0.0869850746268656</v>
      </c>
      <c r="O77" s="28">
        <f t="shared" si="7"/>
        <v>0.0381761006289308</v>
      </c>
      <c r="P77" s="27">
        <v>1</v>
      </c>
      <c r="Q77" s="21"/>
      <c r="R77" s="21">
        <v>122</v>
      </c>
      <c r="S77" s="21">
        <f t="shared" si="8"/>
        <v>-17</v>
      </c>
      <c r="T77" s="21">
        <f t="shared" si="9"/>
        <v>318</v>
      </c>
      <c r="U77" s="21">
        <v>215</v>
      </c>
      <c r="V77" s="21">
        <v>0</v>
      </c>
      <c r="W77" s="21">
        <v>67</v>
      </c>
      <c r="X77" s="20">
        <v>2</v>
      </c>
      <c r="Y77" s="21" t="s">
        <v>33</v>
      </c>
      <c r="Z77" s="30">
        <v>45391.6149074074</v>
      </c>
      <c r="AA77" s="21"/>
    </row>
    <row r="78" spans="1:27">
      <c r="A78" s="8">
        <v>77</v>
      </c>
      <c r="B78" s="20">
        <v>53884</v>
      </c>
      <c r="C78" s="21" t="s">
        <v>245</v>
      </c>
      <c r="D78" s="21" t="s">
        <v>246</v>
      </c>
      <c r="E78" s="21" t="s">
        <v>181</v>
      </c>
      <c r="F78" s="21" t="str">
        <f t="shared" si="5"/>
        <v>29874753884</v>
      </c>
      <c r="G78" s="21" t="s">
        <v>247</v>
      </c>
      <c r="H78" s="20">
        <v>298747</v>
      </c>
      <c r="I78" s="26" t="s">
        <v>70</v>
      </c>
      <c r="J78" s="21">
        <v>58.58</v>
      </c>
      <c r="K78" s="21">
        <v>67</v>
      </c>
      <c r="L78" s="27">
        <v>61</v>
      </c>
      <c r="M78" s="26" t="s">
        <v>71</v>
      </c>
      <c r="N78" s="28">
        <f t="shared" si="6"/>
        <v>0.125671641791045</v>
      </c>
      <c r="O78" s="28">
        <f t="shared" si="7"/>
        <v>0.039672131147541</v>
      </c>
      <c r="P78" s="27">
        <v>1</v>
      </c>
      <c r="Q78" s="21"/>
      <c r="R78" s="21">
        <v>1055</v>
      </c>
      <c r="S78" s="21">
        <f t="shared" si="8"/>
        <v>-6</v>
      </c>
      <c r="T78" s="21">
        <f t="shared" si="9"/>
        <v>61</v>
      </c>
      <c r="U78" s="21">
        <v>418</v>
      </c>
      <c r="V78" s="21">
        <v>0</v>
      </c>
      <c r="W78" s="21">
        <v>79</v>
      </c>
      <c r="X78" s="20">
        <v>2</v>
      </c>
      <c r="Y78" s="21" t="s">
        <v>33</v>
      </c>
      <c r="Z78" s="30">
        <v>45391.5984143519</v>
      </c>
      <c r="AA78" s="21"/>
    </row>
    <row r="79" spans="1:27">
      <c r="A79" s="8">
        <v>78</v>
      </c>
      <c r="B79" s="20">
        <v>39400</v>
      </c>
      <c r="C79" s="21" t="s">
        <v>248</v>
      </c>
      <c r="D79" s="21" t="s">
        <v>249</v>
      </c>
      <c r="E79" s="21" t="s">
        <v>29</v>
      </c>
      <c r="F79" s="21" t="str">
        <f t="shared" si="5"/>
        <v>5639400</v>
      </c>
      <c r="G79" s="21" t="s">
        <v>250</v>
      </c>
      <c r="H79" s="20">
        <v>56</v>
      </c>
      <c r="I79" s="26" t="s">
        <v>241</v>
      </c>
      <c r="J79" s="21">
        <v>113.22</v>
      </c>
      <c r="K79" s="21">
        <v>135</v>
      </c>
      <c r="L79" s="27">
        <v>118</v>
      </c>
      <c r="M79" s="26" t="s">
        <v>50</v>
      </c>
      <c r="N79" s="28">
        <f t="shared" si="6"/>
        <v>0.161333333333333</v>
      </c>
      <c r="O79" s="28">
        <f t="shared" si="7"/>
        <v>0.0405084745762712</v>
      </c>
      <c r="P79" s="27">
        <v>1</v>
      </c>
      <c r="Q79" s="21"/>
      <c r="R79" s="21">
        <v>92</v>
      </c>
      <c r="S79" s="21">
        <f t="shared" si="8"/>
        <v>-17</v>
      </c>
      <c r="T79" s="21">
        <f t="shared" si="9"/>
        <v>118</v>
      </c>
      <c r="U79" s="21">
        <v>121</v>
      </c>
      <c r="V79" s="21">
        <v>0</v>
      </c>
      <c r="W79" s="21">
        <v>38</v>
      </c>
      <c r="X79" s="20">
        <v>2</v>
      </c>
      <c r="Y79" s="21" t="s">
        <v>33</v>
      </c>
      <c r="Z79" s="30">
        <v>45383.4418634259</v>
      </c>
      <c r="AA79" s="21"/>
    </row>
    <row r="80" spans="1:27">
      <c r="A80" s="8">
        <v>79</v>
      </c>
      <c r="B80" s="20">
        <v>133312</v>
      </c>
      <c r="C80" s="21" t="s">
        <v>251</v>
      </c>
      <c r="D80" s="21" t="s">
        <v>252</v>
      </c>
      <c r="E80" s="21" t="s">
        <v>29</v>
      </c>
      <c r="F80" s="21" t="str">
        <f t="shared" si="5"/>
        <v>298747133312</v>
      </c>
      <c r="G80" s="21" t="s">
        <v>253</v>
      </c>
      <c r="H80" s="20">
        <v>298747</v>
      </c>
      <c r="I80" s="26" t="s">
        <v>70</v>
      </c>
      <c r="J80" s="21">
        <v>36.92</v>
      </c>
      <c r="K80" s="21">
        <v>45</v>
      </c>
      <c r="L80" s="27">
        <v>38.5</v>
      </c>
      <c r="M80" s="26" t="s">
        <v>254</v>
      </c>
      <c r="N80" s="28">
        <f t="shared" si="6"/>
        <v>0.179555555555556</v>
      </c>
      <c r="O80" s="28">
        <f t="shared" si="7"/>
        <v>0.041038961038961</v>
      </c>
      <c r="P80" s="27">
        <v>1</v>
      </c>
      <c r="Q80" s="21"/>
      <c r="R80" s="21">
        <v>14</v>
      </c>
      <c r="S80" s="21">
        <f t="shared" si="8"/>
        <v>-6.5</v>
      </c>
      <c r="T80" s="21">
        <f t="shared" si="9"/>
        <v>38.5</v>
      </c>
      <c r="U80" s="21">
        <v>12</v>
      </c>
      <c r="V80" s="21">
        <v>0</v>
      </c>
      <c r="W80" s="21">
        <v>0</v>
      </c>
      <c r="X80" s="26"/>
      <c r="Y80" s="21" t="s">
        <v>33</v>
      </c>
      <c r="Z80" s="30">
        <v>45391.6123263889</v>
      </c>
      <c r="AA80" s="21"/>
    </row>
    <row r="81" spans="1:27">
      <c r="A81" s="8">
        <v>80</v>
      </c>
      <c r="B81" s="20">
        <v>10518</v>
      </c>
      <c r="C81" s="21" t="s">
        <v>126</v>
      </c>
      <c r="D81" s="21" t="s">
        <v>127</v>
      </c>
      <c r="E81" s="21" t="s">
        <v>29</v>
      </c>
      <c r="F81" s="21" t="str">
        <f t="shared" si="5"/>
        <v>5610518</v>
      </c>
      <c r="G81" s="21" t="s">
        <v>128</v>
      </c>
      <c r="H81" s="20">
        <v>56</v>
      </c>
      <c r="I81" s="26" t="s">
        <v>241</v>
      </c>
      <c r="J81" s="21">
        <v>50.81</v>
      </c>
      <c r="K81" s="21">
        <v>58</v>
      </c>
      <c r="L81" s="27">
        <v>53</v>
      </c>
      <c r="M81" s="26" t="s">
        <v>50</v>
      </c>
      <c r="N81" s="28">
        <f t="shared" si="6"/>
        <v>0.123965517241379</v>
      </c>
      <c r="O81" s="28">
        <f t="shared" si="7"/>
        <v>0.0413207547169811</v>
      </c>
      <c r="P81" s="27">
        <v>1</v>
      </c>
      <c r="Q81" s="21"/>
      <c r="R81" s="21">
        <v>107</v>
      </c>
      <c r="S81" s="21">
        <f t="shared" si="8"/>
        <v>-5</v>
      </c>
      <c r="T81" s="21">
        <f t="shared" si="9"/>
        <v>53</v>
      </c>
      <c r="U81" s="21">
        <v>133</v>
      </c>
      <c r="V81" s="21">
        <v>0</v>
      </c>
      <c r="W81" s="21">
        <v>28</v>
      </c>
      <c r="X81" s="20">
        <v>2</v>
      </c>
      <c r="Y81" s="21" t="s">
        <v>33</v>
      </c>
      <c r="Z81" s="30">
        <v>45383.4450347222</v>
      </c>
      <c r="AA81" s="21"/>
    </row>
    <row r="82" spans="1:27">
      <c r="A82" s="8">
        <v>81</v>
      </c>
      <c r="B82" s="20">
        <v>158827</v>
      </c>
      <c r="C82" s="21" t="s">
        <v>255</v>
      </c>
      <c r="D82" s="21" t="s">
        <v>256</v>
      </c>
      <c r="E82" s="21" t="s">
        <v>29</v>
      </c>
      <c r="F82" s="21" t="str">
        <f t="shared" si="5"/>
        <v>298747158827</v>
      </c>
      <c r="G82" s="21" t="s">
        <v>257</v>
      </c>
      <c r="H82" s="20">
        <v>298747</v>
      </c>
      <c r="I82" s="26" t="s">
        <v>70</v>
      </c>
      <c r="J82" s="21">
        <v>132.1</v>
      </c>
      <c r="K82" s="21">
        <v>168</v>
      </c>
      <c r="L82" s="27">
        <v>138</v>
      </c>
      <c r="M82" s="26" t="s">
        <v>50</v>
      </c>
      <c r="N82" s="28">
        <f t="shared" si="6"/>
        <v>0.213690476190476</v>
      </c>
      <c r="O82" s="28">
        <f t="shared" si="7"/>
        <v>0.0427536231884058</v>
      </c>
      <c r="P82" s="27">
        <v>1</v>
      </c>
      <c r="Q82" s="21"/>
      <c r="R82" s="21">
        <v>233</v>
      </c>
      <c r="S82" s="21">
        <f t="shared" si="8"/>
        <v>-30</v>
      </c>
      <c r="T82" s="21">
        <f t="shared" si="9"/>
        <v>138</v>
      </c>
      <c r="U82" s="21">
        <v>209</v>
      </c>
      <c r="V82" s="21">
        <v>0</v>
      </c>
      <c r="W82" s="21">
        <v>67</v>
      </c>
      <c r="X82" s="20">
        <v>5</v>
      </c>
      <c r="Y82" s="21" t="s">
        <v>33</v>
      </c>
      <c r="Z82" s="30">
        <v>45391.6622337963</v>
      </c>
      <c r="AA82" s="21"/>
    </row>
    <row r="83" spans="1:27">
      <c r="A83" s="8">
        <v>82</v>
      </c>
      <c r="B83" s="20">
        <v>72161</v>
      </c>
      <c r="C83" s="21" t="s">
        <v>258</v>
      </c>
      <c r="D83" s="21" t="s">
        <v>259</v>
      </c>
      <c r="E83" s="21" t="s">
        <v>47</v>
      </c>
      <c r="F83" s="21" t="str">
        <f t="shared" si="5"/>
        <v>29874772161</v>
      </c>
      <c r="G83" s="21" t="s">
        <v>260</v>
      </c>
      <c r="H83" s="20">
        <v>298747</v>
      </c>
      <c r="I83" s="26" t="s">
        <v>70</v>
      </c>
      <c r="J83" s="21">
        <v>255.83</v>
      </c>
      <c r="K83" s="21">
        <v>298</v>
      </c>
      <c r="L83" s="27">
        <v>268</v>
      </c>
      <c r="M83" s="26" t="s">
        <v>71</v>
      </c>
      <c r="N83" s="28">
        <f t="shared" si="6"/>
        <v>0.141510067114094</v>
      </c>
      <c r="O83" s="28">
        <f t="shared" si="7"/>
        <v>0.045410447761194</v>
      </c>
      <c r="P83" s="27">
        <v>1</v>
      </c>
      <c r="Q83" s="21"/>
      <c r="R83" s="21">
        <v>27</v>
      </c>
      <c r="S83" s="21">
        <f t="shared" si="8"/>
        <v>-30</v>
      </c>
      <c r="T83" s="21">
        <f t="shared" si="9"/>
        <v>268</v>
      </c>
      <c r="U83" s="21">
        <v>86</v>
      </c>
      <c r="V83" s="21">
        <v>0</v>
      </c>
      <c r="W83" s="21">
        <v>0</v>
      </c>
      <c r="X83" s="26"/>
      <c r="Y83" s="21" t="s">
        <v>33</v>
      </c>
      <c r="Z83" s="30">
        <v>45391.6013657407</v>
      </c>
      <c r="AA83" s="21"/>
    </row>
    <row r="84" spans="1:27">
      <c r="A84" s="8">
        <v>83</v>
      </c>
      <c r="B84" s="20">
        <v>134594</v>
      </c>
      <c r="C84" s="21" t="s">
        <v>261</v>
      </c>
      <c r="D84" s="21" t="s">
        <v>262</v>
      </c>
      <c r="E84" s="21" t="s">
        <v>47</v>
      </c>
      <c r="F84" s="21" t="str">
        <f t="shared" si="5"/>
        <v>114685134594</v>
      </c>
      <c r="G84" s="21" t="s">
        <v>263</v>
      </c>
      <c r="H84" s="20">
        <v>114685</v>
      </c>
      <c r="I84" s="26" t="s">
        <v>264</v>
      </c>
      <c r="J84" s="21">
        <v>457.6</v>
      </c>
      <c r="K84" s="21">
        <v>508</v>
      </c>
      <c r="L84" s="27">
        <v>480</v>
      </c>
      <c r="M84" s="26" t="s">
        <v>231</v>
      </c>
      <c r="N84" s="28">
        <f t="shared" si="6"/>
        <v>0.0992125984251968</v>
      </c>
      <c r="O84" s="28">
        <f t="shared" si="7"/>
        <v>0.0466666666666666</v>
      </c>
      <c r="P84" s="27">
        <v>1</v>
      </c>
      <c r="Q84" s="21"/>
      <c r="R84" s="21">
        <v>1394</v>
      </c>
      <c r="S84" s="21">
        <f t="shared" si="8"/>
        <v>-28</v>
      </c>
      <c r="T84" s="21">
        <f t="shared" si="9"/>
        <v>480</v>
      </c>
      <c r="U84" s="21">
        <v>754</v>
      </c>
      <c r="V84" s="21">
        <v>0</v>
      </c>
      <c r="W84" s="21">
        <v>26</v>
      </c>
      <c r="X84" s="20">
        <v>60</v>
      </c>
      <c r="Y84" s="21" t="s">
        <v>33</v>
      </c>
      <c r="Z84" s="30">
        <v>45391.4938194444</v>
      </c>
      <c r="AA84" s="21"/>
    </row>
    <row r="85" spans="1:27">
      <c r="A85" s="8">
        <v>84</v>
      </c>
      <c r="B85" s="20">
        <v>84545</v>
      </c>
      <c r="C85" s="21" t="s">
        <v>265</v>
      </c>
      <c r="D85" s="21" t="s">
        <v>266</v>
      </c>
      <c r="E85" s="21" t="s">
        <v>47</v>
      </c>
      <c r="F85" s="21" t="str">
        <f t="shared" si="5"/>
        <v>29874784545</v>
      </c>
      <c r="G85" s="21" t="s">
        <v>36</v>
      </c>
      <c r="H85" s="20">
        <v>298747</v>
      </c>
      <c r="I85" s="26" t="s">
        <v>70</v>
      </c>
      <c r="J85" s="21">
        <v>128.32</v>
      </c>
      <c r="K85" s="21">
        <v>188</v>
      </c>
      <c r="L85" s="27">
        <v>135</v>
      </c>
      <c r="M85" s="26" t="s">
        <v>71</v>
      </c>
      <c r="N85" s="28">
        <f t="shared" si="6"/>
        <v>0.317446808510638</v>
      </c>
      <c r="O85" s="28">
        <f t="shared" si="7"/>
        <v>0.0494814814814815</v>
      </c>
      <c r="P85" s="27">
        <v>1</v>
      </c>
      <c r="Q85" s="21">
        <v>170.5</v>
      </c>
      <c r="R85" s="21">
        <v>198</v>
      </c>
      <c r="S85" s="21">
        <f t="shared" si="8"/>
        <v>-53</v>
      </c>
      <c r="T85" s="21">
        <f t="shared" si="9"/>
        <v>-35.5</v>
      </c>
      <c r="U85" s="21">
        <v>610</v>
      </c>
      <c r="V85" s="21">
        <v>0</v>
      </c>
      <c r="W85" s="21">
        <v>41</v>
      </c>
      <c r="X85" s="20">
        <v>2</v>
      </c>
      <c r="Y85" s="21" t="s">
        <v>33</v>
      </c>
      <c r="Z85" s="30">
        <v>45391.6031597222</v>
      </c>
      <c r="AA85" s="21"/>
    </row>
    <row r="86" spans="1:27">
      <c r="A86" s="8">
        <v>85</v>
      </c>
      <c r="B86" s="20">
        <v>53950</v>
      </c>
      <c r="C86" s="21" t="s">
        <v>267</v>
      </c>
      <c r="D86" s="21" t="s">
        <v>268</v>
      </c>
      <c r="E86" s="21" t="s">
        <v>29</v>
      </c>
      <c r="F86" s="21" t="str">
        <f t="shared" si="5"/>
        <v>5653950</v>
      </c>
      <c r="G86" s="21" t="s">
        <v>269</v>
      </c>
      <c r="H86" s="20">
        <v>56</v>
      </c>
      <c r="I86" s="26" t="s">
        <v>241</v>
      </c>
      <c r="J86" s="21">
        <v>37.8</v>
      </c>
      <c r="K86" s="21">
        <v>44</v>
      </c>
      <c r="L86" s="27">
        <v>39.8</v>
      </c>
      <c r="M86" s="26" t="s">
        <v>50</v>
      </c>
      <c r="N86" s="28">
        <f t="shared" si="6"/>
        <v>0.140909090909091</v>
      </c>
      <c r="O86" s="28">
        <f t="shared" si="7"/>
        <v>0.050251256281407</v>
      </c>
      <c r="P86" s="27">
        <v>1</v>
      </c>
      <c r="Q86" s="21"/>
      <c r="R86" s="21">
        <v>29</v>
      </c>
      <c r="S86" s="21">
        <f t="shared" si="8"/>
        <v>-4.2</v>
      </c>
      <c r="T86" s="21">
        <f t="shared" si="9"/>
        <v>39.8</v>
      </c>
      <c r="U86" s="21">
        <v>21</v>
      </c>
      <c r="V86" s="21">
        <v>0</v>
      </c>
      <c r="W86" s="21">
        <v>0</v>
      </c>
      <c r="X86" s="20">
        <v>4</v>
      </c>
      <c r="Y86" s="21" t="s">
        <v>212</v>
      </c>
      <c r="Z86" s="30">
        <v>45383.4425231482</v>
      </c>
      <c r="AA86" s="21"/>
    </row>
    <row r="87" spans="1:27">
      <c r="A87" s="8">
        <v>86</v>
      </c>
      <c r="B87" s="20">
        <v>239256</v>
      </c>
      <c r="C87" s="21" t="s">
        <v>270</v>
      </c>
      <c r="D87" s="21" t="s">
        <v>271</v>
      </c>
      <c r="E87" s="21" t="s">
        <v>29</v>
      </c>
      <c r="F87" s="21" t="str">
        <f t="shared" si="5"/>
        <v>298747239256</v>
      </c>
      <c r="G87" s="21" t="s">
        <v>244</v>
      </c>
      <c r="H87" s="20">
        <v>298747</v>
      </c>
      <c r="I87" s="26" t="s">
        <v>70</v>
      </c>
      <c r="J87" s="21">
        <v>52.23</v>
      </c>
      <c r="K87" s="21">
        <v>59.5</v>
      </c>
      <c r="L87" s="27">
        <v>55</v>
      </c>
      <c r="M87" s="26" t="s">
        <v>50</v>
      </c>
      <c r="N87" s="28">
        <f t="shared" si="6"/>
        <v>0.12218487394958</v>
      </c>
      <c r="O87" s="28">
        <f t="shared" si="7"/>
        <v>0.0503636363636364</v>
      </c>
      <c r="P87" s="27">
        <v>1</v>
      </c>
      <c r="Q87" s="21"/>
      <c r="R87" s="21">
        <v>2238</v>
      </c>
      <c r="S87" s="21">
        <f t="shared" si="8"/>
        <v>-4.5</v>
      </c>
      <c r="T87" s="21">
        <f t="shared" si="9"/>
        <v>55</v>
      </c>
      <c r="U87" s="21">
        <v>2228</v>
      </c>
      <c r="V87" s="21">
        <v>0</v>
      </c>
      <c r="W87" s="21">
        <v>0</v>
      </c>
      <c r="X87" s="20">
        <v>3</v>
      </c>
      <c r="Y87" s="21" t="s">
        <v>33</v>
      </c>
      <c r="Z87" s="30">
        <v>45391.6699652778</v>
      </c>
      <c r="AA87" s="21"/>
    </row>
    <row r="88" spans="1:27">
      <c r="A88" s="8">
        <v>87</v>
      </c>
      <c r="B88" s="20">
        <v>234763</v>
      </c>
      <c r="C88" s="21" t="s">
        <v>272</v>
      </c>
      <c r="D88" s="21" t="s">
        <v>273</v>
      </c>
      <c r="E88" s="21" t="s">
        <v>29</v>
      </c>
      <c r="F88" s="21" t="str">
        <f t="shared" si="5"/>
        <v>298747234763</v>
      </c>
      <c r="G88" s="21" t="s">
        <v>274</v>
      </c>
      <c r="H88" s="20">
        <v>298747</v>
      </c>
      <c r="I88" s="26" t="s">
        <v>70</v>
      </c>
      <c r="J88" s="21">
        <v>55.06</v>
      </c>
      <c r="K88" s="21">
        <v>59.8</v>
      </c>
      <c r="L88" s="27">
        <v>58</v>
      </c>
      <c r="M88" s="26" t="s">
        <v>50</v>
      </c>
      <c r="N88" s="28">
        <f t="shared" si="6"/>
        <v>0.0792642140468227</v>
      </c>
      <c r="O88" s="28">
        <f t="shared" si="7"/>
        <v>0.0506896551724138</v>
      </c>
      <c r="P88" s="27">
        <v>1</v>
      </c>
      <c r="Q88" s="21"/>
      <c r="R88" s="21">
        <v>3588</v>
      </c>
      <c r="S88" s="21">
        <f t="shared" si="8"/>
        <v>-1.8</v>
      </c>
      <c r="T88" s="21">
        <f t="shared" si="9"/>
        <v>58</v>
      </c>
      <c r="U88" s="21">
        <v>1144</v>
      </c>
      <c r="V88" s="21">
        <v>0</v>
      </c>
      <c r="W88" s="21">
        <v>1643</v>
      </c>
      <c r="X88" s="20">
        <v>10</v>
      </c>
      <c r="Y88" s="21" t="s">
        <v>33</v>
      </c>
      <c r="Z88" s="30">
        <v>45391.6697569444</v>
      </c>
      <c r="AA88" s="21"/>
    </row>
    <row r="89" spans="1:27">
      <c r="A89" s="8">
        <v>88</v>
      </c>
      <c r="B89" s="20">
        <v>130589</v>
      </c>
      <c r="C89" s="21" t="s">
        <v>275</v>
      </c>
      <c r="D89" s="21" t="s">
        <v>276</v>
      </c>
      <c r="E89" s="21" t="s">
        <v>29</v>
      </c>
      <c r="F89" s="21" t="str">
        <f t="shared" si="5"/>
        <v>298747130589</v>
      </c>
      <c r="G89" s="21" t="s">
        <v>277</v>
      </c>
      <c r="H89" s="20">
        <v>298747</v>
      </c>
      <c r="I89" s="26" t="s">
        <v>70</v>
      </c>
      <c r="J89" s="21">
        <v>816</v>
      </c>
      <c r="K89" s="21">
        <v>890</v>
      </c>
      <c r="L89" s="27">
        <v>860</v>
      </c>
      <c r="M89" s="26" t="s">
        <v>71</v>
      </c>
      <c r="N89" s="28">
        <f t="shared" si="6"/>
        <v>0.0831460674157303</v>
      </c>
      <c r="O89" s="28">
        <f t="shared" si="7"/>
        <v>0.0511627906976744</v>
      </c>
      <c r="P89" s="27">
        <v>1</v>
      </c>
      <c r="Q89" s="21"/>
      <c r="R89" s="21">
        <v>124</v>
      </c>
      <c r="S89" s="21">
        <f t="shared" si="8"/>
        <v>-30</v>
      </c>
      <c r="T89" s="21">
        <f t="shared" si="9"/>
        <v>860</v>
      </c>
      <c r="U89" s="21">
        <v>256</v>
      </c>
      <c r="V89" s="21">
        <v>0</v>
      </c>
      <c r="W89" s="21">
        <v>24</v>
      </c>
      <c r="X89" s="20">
        <v>2</v>
      </c>
      <c r="Y89" s="21" t="s">
        <v>33</v>
      </c>
      <c r="Z89" s="30">
        <v>45391.6116087963</v>
      </c>
      <c r="AA89" s="21"/>
    </row>
    <row r="90" spans="1:27">
      <c r="A90" s="8">
        <v>89</v>
      </c>
      <c r="B90" s="20">
        <v>2025</v>
      </c>
      <c r="C90" s="21" t="s">
        <v>80</v>
      </c>
      <c r="D90" s="21" t="s">
        <v>81</v>
      </c>
      <c r="E90" s="21" t="s">
        <v>29</v>
      </c>
      <c r="F90" s="21" t="str">
        <f t="shared" si="5"/>
        <v>7452025</v>
      </c>
      <c r="G90" s="21" t="s">
        <v>66</v>
      </c>
      <c r="H90" s="20">
        <v>745</v>
      </c>
      <c r="I90" s="26" t="s">
        <v>278</v>
      </c>
      <c r="J90" s="21">
        <v>23.23</v>
      </c>
      <c r="K90" s="21">
        <v>32.5</v>
      </c>
      <c r="L90" s="27">
        <v>24.5</v>
      </c>
      <c r="M90" s="26" t="s">
        <v>50</v>
      </c>
      <c r="N90" s="28">
        <f t="shared" si="6"/>
        <v>0.285230769230769</v>
      </c>
      <c r="O90" s="28">
        <f t="shared" si="7"/>
        <v>0.0518367346938775</v>
      </c>
      <c r="P90" s="27">
        <v>1</v>
      </c>
      <c r="Q90" s="21">
        <v>30.8</v>
      </c>
      <c r="R90" s="21">
        <v>792</v>
      </c>
      <c r="S90" s="21">
        <f t="shared" si="8"/>
        <v>-8</v>
      </c>
      <c r="T90" s="21">
        <f t="shared" si="9"/>
        <v>-6.3</v>
      </c>
      <c r="U90" s="21">
        <v>619</v>
      </c>
      <c r="V90" s="21">
        <v>0</v>
      </c>
      <c r="W90" s="21">
        <v>924</v>
      </c>
      <c r="X90" s="20">
        <v>3</v>
      </c>
      <c r="Y90" s="21" t="s">
        <v>33</v>
      </c>
      <c r="Z90" s="30">
        <v>45388.6952662037</v>
      </c>
      <c r="AA90" s="21"/>
    </row>
    <row r="91" spans="1:27">
      <c r="A91" s="8">
        <v>90</v>
      </c>
      <c r="B91" s="20">
        <v>66789</v>
      </c>
      <c r="C91" s="21" t="s">
        <v>27</v>
      </c>
      <c r="D91" s="21" t="s">
        <v>28</v>
      </c>
      <c r="E91" s="21" t="s">
        <v>29</v>
      </c>
      <c r="F91" s="21" t="str">
        <f t="shared" si="5"/>
        <v>29874766789</v>
      </c>
      <c r="G91" s="21" t="s">
        <v>30</v>
      </c>
      <c r="H91" s="20">
        <v>298747</v>
      </c>
      <c r="I91" s="26" t="s">
        <v>70</v>
      </c>
      <c r="J91" s="21">
        <v>45.45</v>
      </c>
      <c r="K91" s="21">
        <v>50.8</v>
      </c>
      <c r="L91" s="27">
        <v>48</v>
      </c>
      <c r="M91" s="26" t="s">
        <v>50</v>
      </c>
      <c r="N91" s="28">
        <f t="shared" si="6"/>
        <v>0.105314960629921</v>
      </c>
      <c r="O91" s="28">
        <f t="shared" si="7"/>
        <v>0.0531249999999999</v>
      </c>
      <c r="P91" s="27">
        <v>1</v>
      </c>
      <c r="Q91" s="21"/>
      <c r="R91" s="21">
        <v>312</v>
      </c>
      <c r="S91" s="21">
        <f t="shared" si="8"/>
        <v>-2.8</v>
      </c>
      <c r="T91" s="21">
        <f t="shared" si="9"/>
        <v>48</v>
      </c>
      <c r="U91" s="21">
        <v>291</v>
      </c>
      <c r="V91" s="21">
        <v>0</v>
      </c>
      <c r="W91" s="21">
        <v>121</v>
      </c>
      <c r="X91" s="20">
        <v>4</v>
      </c>
      <c r="Y91" s="21" t="s">
        <v>33</v>
      </c>
      <c r="Z91" s="30">
        <v>45383.7079050926</v>
      </c>
      <c r="AA91" s="21"/>
    </row>
    <row r="92" spans="1:27">
      <c r="A92" s="8">
        <v>91</v>
      </c>
      <c r="B92" s="20">
        <v>107548</v>
      </c>
      <c r="C92" s="21" t="s">
        <v>279</v>
      </c>
      <c r="D92" s="21" t="s">
        <v>280</v>
      </c>
      <c r="E92" s="21" t="s">
        <v>29</v>
      </c>
      <c r="F92" s="21" t="str">
        <f t="shared" si="5"/>
        <v>298747107548</v>
      </c>
      <c r="G92" s="21" t="s">
        <v>281</v>
      </c>
      <c r="H92" s="20">
        <v>298747</v>
      </c>
      <c r="I92" s="26" t="s">
        <v>70</v>
      </c>
      <c r="J92" s="21">
        <v>29.29</v>
      </c>
      <c r="K92" s="21">
        <v>42.5</v>
      </c>
      <c r="L92" s="27">
        <v>31</v>
      </c>
      <c r="M92" s="26" t="s">
        <v>71</v>
      </c>
      <c r="N92" s="28">
        <f t="shared" si="6"/>
        <v>0.310823529411765</v>
      </c>
      <c r="O92" s="28">
        <f t="shared" si="7"/>
        <v>0.0551612903225807</v>
      </c>
      <c r="P92" s="27">
        <v>1</v>
      </c>
      <c r="Q92" s="21"/>
      <c r="R92" s="21">
        <v>338</v>
      </c>
      <c r="S92" s="21">
        <f t="shared" si="8"/>
        <v>-11.5</v>
      </c>
      <c r="T92" s="21">
        <f t="shared" si="9"/>
        <v>31</v>
      </c>
      <c r="U92" s="21">
        <v>320</v>
      </c>
      <c r="V92" s="21">
        <v>0</v>
      </c>
      <c r="W92" s="21">
        <v>78</v>
      </c>
      <c r="X92" s="20">
        <v>3</v>
      </c>
      <c r="Y92" s="21" t="s">
        <v>33</v>
      </c>
      <c r="Z92" s="30">
        <v>45391.6083564815</v>
      </c>
      <c r="AA92" s="21"/>
    </row>
    <row r="93" spans="1:27">
      <c r="A93" s="8">
        <v>92</v>
      </c>
      <c r="B93" s="20">
        <v>84546</v>
      </c>
      <c r="C93" s="21" t="s">
        <v>282</v>
      </c>
      <c r="D93" s="21" t="s">
        <v>266</v>
      </c>
      <c r="E93" s="21" t="s">
        <v>47</v>
      </c>
      <c r="F93" s="21" t="str">
        <f t="shared" si="5"/>
        <v>29874784546</v>
      </c>
      <c r="G93" s="21" t="s">
        <v>36</v>
      </c>
      <c r="H93" s="20">
        <v>298747</v>
      </c>
      <c r="I93" s="26" t="s">
        <v>70</v>
      </c>
      <c r="J93" s="21">
        <v>118.07</v>
      </c>
      <c r="K93" s="21">
        <v>176</v>
      </c>
      <c r="L93" s="27">
        <v>126</v>
      </c>
      <c r="M93" s="26" t="s">
        <v>71</v>
      </c>
      <c r="N93" s="28">
        <f t="shared" si="6"/>
        <v>0.329147727272727</v>
      </c>
      <c r="O93" s="28">
        <f t="shared" si="7"/>
        <v>0.062936507936508</v>
      </c>
      <c r="P93" s="27">
        <v>1</v>
      </c>
      <c r="Q93" s="21">
        <v>154.8</v>
      </c>
      <c r="R93" s="21">
        <v>356</v>
      </c>
      <c r="S93" s="21">
        <f t="shared" si="8"/>
        <v>-50</v>
      </c>
      <c r="T93" s="21">
        <f t="shared" si="9"/>
        <v>-28.8</v>
      </c>
      <c r="U93" s="21">
        <v>455</v>
      </c>
      <c r="V93" s="21">
        <v>0</v>
      </c>
      <c r="W93" s="21">
        <v>50</v>
      </c>
      <c r="X93" s="20">
        <v>3</v>
      </c>
      <c r="Y93" s="21" t="s">
        <v>33</v>
      </c>
      <c r="Z93" s="30">
        <v>45391.6034259259</v>
      </c>
      <c r="AA93" s="21"/>
    </row>
    <row r="94" spans="1:27">
      <c r="A94" s="8">
        <v>93</v>
      </c>
      <c r="B94" s="20">
        <v>119652</v>
      </c>
      <c r="C94" s="21" t="s">
        <v>143</v>
      </c>
      <c r="D94" s="21" t="s">
        <v>144</v>
      </c>
      <c r="E94" s="21" t="s">
        <v>29</v>
      </c>
      <c r="F94" s="21" t="str">
        <f t="shared" si="5"/>
        <v>103199119652</v>
      </c>
      <c r="G94" s="21" t="s">
        <v>145</v>
      </c>
      <c r="H94" s="20">
        <v>103199</v>
      </c>
      <c r="I94" s="26" t="s">
        <v>283</v>
      </c>
      <c r="J94" s="21">
        <v>59.929</v>
      </c>
      <c r="K94" s="21">
        <v>72.5</v>
      </c>
      <c r="L94" s="27">
        <v>64</v>
      </c>
      <c r="M94" s="26" t="s">
        <v>50</v>
      </c>
      <c r="N94" s="28">
        <f t="shared" si="6"/>
        <v>0.173393103448276</v>
      </c>
      <c r="O94" s="28">
        <f t="shared" si="7"/>
        <v>0.063609375</v>
      </c>
      <c r="P94" s="27">
        <v>2</v>
      </c>
      <c r="Q94" s="21">
        <v>72.5</v>
      </c>
      <c r="R94" s="21">
        <v>2093</v>
      </c>
      <c r="S94" s="21">
        <f t="shared" si="8"/>
        <v>-8.5</v>
      </c>
      <c r="T94" s="21">
        <f t="shared" si="9"/>
        <v>-8.5</v>
      </c>
      <c r="U94" s="21">
        <v>1035</v>
      </c>
      <c r="V94" s="21">
        <v>0</v>
      </c>
      <c r="W94" s="21">
        <v>1338</v>
      </c>
      <c r="X94" s="20">
        <v>2</v>
      </c>
      <c r="Y94" s="21" t="s">
        <v>33</v>
      </c>
      <c r="Z94" s="30">
        <v>45381.8068402778</v>
      </c>
      <c r="AA94" s="21"/>
    </row>
    <row r="95" spans="1:27">
      <c r="A95" s="8">
        <v>94</v>
      </c>
      <c r="B95" s="20">
        <v>200607</v>
      </c>
      <c r="C95" s="21" t="s">
        <v>284</v>
      </c>
      <c r="D95" s="21" t="s">
        <v>98</v>
      </c>
      <c r="E95" s="21" t="s">
        <v>29</v>
      </c>
      <c r="F95" s="21" t="str">
        <f t="shared" si="5"/>
        <v>298747200607</v>
      </c>
      <c r="G95" s="21" t="s">
        <v>285</v>
      </c>
      <c r="H95" s="20">
        <v>298747</v>
      </c>
      <c r="I95" s="26" t="s">
        <v>70</v>
      </c>
      <c r="J95" s="21">
        <v>66.46</v>
      </c>
      <c r="K95" s="21">
        <v>79.3</v>
      </c>
      <c r="L95" s="27">
        <v>71</v>
      </c>
      <c r="M95" s="26" t="s">
        <v>50</v>
      </c>
      <c r="N95" s="28">
        <f t="shared" si="6"/>
        <v>0.161916771752837</v>
      </c>
      <c r="O95" s="28">
        <f t="shared" si="7"/>
        <v>0.0639436619718311</v>
      </c>
      <c r="P95" s="27">
        <v>2</v>
      </c>
      <c r="Q95" s="21"/>
      <c r="R95" s="21">
        <v>347</v>
      </c>
      <c r="S95" s="21">
        <f t="shared" si="8"/>
        <v>-8.3</v>
      </c>
      <c r="T95" s="21">
        <f t="shared" si="9"/>
        <v>71</v>
      </c>
      <c r="U95" s="21">
        <v>208</v>
      </c>
      <c r="V95" s="21">
        <v>0</v>
      </c>
      <c r="W95" s="21">
        <v>54</v>
      </c>
      <c r="X95" s="20">
        <v>2</v>
      </c>
      <c r="Y95" s="21" t="s">
        <v>33</v>
      </c>
      <c r="Z95" s="30">
        <v>45391.668912037</v>
      </c>
      <c r="AA95" s="21"/>
    </row>
    <row r="96" spans="1:27">
      <c r="A96" s="8">
        <v>95</v>
      </c>
      <c r="B96" s="20">
        <v>13609</v>
      </c>
      <c r="C96" s="21" t="s">
        <v>286</v>
      </c>
      <c r="D96" s="21" t="s">
        <v>287</v>
      </c>
      <c r="E96" s="21" t="s">
        <v>29</v>
      </c>
      <c r="F96" s="21" t="str">
        <f t="shared" si="5"/>
        <v>29874713609</v>
      </c>
      <c r="G96" s="21" t="s">
        <v>167</v>
      </c>
      <c r="H96" s="20">
        <v>298747</v>
      </c>
      <c r="I96" s="26" t="s">
        <v>70</v>
      </c>
      <c r="J96" s="21">
        <v>38.34</v>
      </c>
      <c r="K96" s="21">
        <v>43.5</v>
      </c>
      <c r="L96" s="27">
        <v>41</v>
      </c>
      <c r="M96" s="26" t="s">
        <v>134</v>
      </c>
      <c r="N96" s="28">
        <f t="shared" si="6"/>
        <v>0.118620689655172</v>
      </c>
      <c r="O96" s="28">
        <f t="shared" si="7"/>
        <v>0.0648780487804877</v>
      </c>
      <c r="P96" s="27">
        <v>1</v>
      </c>
      <c r="Q96" s="21"/>
      <c r="R96" s="21">
        <v>330</v>
      </c>
      <c r="S96" s="21">
        <f t="shared" si="8"/>
        <v>-2.5</v>
      </c>
      <c r="T96" s="21">
        <f t="shared" si="9"/>
        <v>41</v>
      </c>
      <c r="U96" s="21">
        <v>347</v>
      </c>
      <c r="V96" s="21">
        <v>0</v>
      </c>
      <c r="W96" s="21">
        <v>0</v>
      </c>
      <c r="X96" s="20">
        <v>1</v>
      </c>
      <c r="Y96" s="21" t="s">
        <v>33</v>
      </c>
      <c r="Z96" s="30">
        <v>45391.5834953704</v>
      </c>
      <c r="AA96" s="21"/>
    </row>
    <row r="97" spans="1:27">
      <c r="A97" s="8">
        <v>96</v>
      </c>
      <c r="B97" s="20">
        <v>365</v>
      </c>
      <c r="C97" s="21" t="s">
        <v>288</v>
      </c>
      <c r="D97" s="21" t="s">
        <v>289</v>
      </c>
      <c r="E97" s="21" t="s">
        <v>47</v>
      </c>
      <c r="F97" s="21" t="str">
        <f t="shared" si="5"/>
        <v>298747365</v>
      </c>
      <c r="G97" s="21" t="s">
        <v>290</v>
      </c>
      <c r="H97" s="20">
        <v>298747</v>
      </c>
      <c r="I97" s="26" t="s">
        <v>70</v>
      </c>
      <c r="J97" s="21">
        <v>13.54</v>
      </c>
      <c r="K97" s="21">
        <v>17.8</v>
      </c>
      <c r="L97" s="27">
        <v>14.5</v>
      </c>
      <c r="M97" s="26" t="s">
        <v>71</v>
      </c>
      <c r="N97" s="28">
        <f t="shared" si="6"/>
        <v>0.239325842696629</v>
      </c>
      <c r="O97" s="28">
        <f t="shared" si="7"/>
        <v>0.0662068965517242</v>
      </c>
      <c r="P97" s="27">
        <v>1</v>
      </c>
      <c r="Q97" s="21"/>
      <c r="R97" s="21">
        <v>126</v>
      </c>
      <c r="S97" s="21">
        <f t="shared" si="8"/>
        <v>-3.3</v>
      </c>
      <c r="T97" s="21">
        <f t="shared" si="9"/>
        <v>14.5</v>
      </c>
      <c r="U97" s="21">
        <v>243</v>
      </c>
      <c r="V97" s="21">
        <v>0</v>
      </c>
      <c r="W97" s="21">
        <v>44</v>
      </c>
      <c r="X97" s="20">
        <v>2</v>
      </c>
      <c r="Y97" s="21" t="s">
        <v>33</v>
      </c>
      <c r="Z97" s="30">
        <v>45391.5734490741</v>
      </c>
      <c r="AA97" s="21"/>
    </row>
    <row r="98" spans="1:27">
      <c r="A98" s="8">
        <v>97</v>
      </c>
      <c r="B98" s="20">
        <v>86798</v>
      </c>
      <c r="C98" s="21" t="s">
        <v>291</v>
      </c>
      <c r="D98" s="21" t="s">
        <v>292</v>
      </c>
      <c r="E98" s="21" t="s">
        <v>29</v>
      </c>
      <c r="F98" s="21" t="str">
        <f t="shared" si="5"/>
        <v>29874786798</v>
      </c>
      <c r="G98" s="21" t="s">
        <v>293</v>
      </c>
      <c r="H98" s="20">
        <v>298747</v>
      </c>
      <c r="I98" s="26" t="s">
        <v>70</v>
      </c>
      <c r="J98" s="21">
        <v>21.43</v>
      </c>
      <c r="K98" s="21">
        <v>27</v>
      </c>
      <c r="L98" s="27">
        <v>23</v>
      </c>
      <c r="M98" s="26" t="s">
        <v>71</v>
      </c>
      <c r="N98" s="28">
        <f t="shared" si="6"/>
        <v>0.206296296296296</v>
      </c>
      <c r="O98" s="28">
        <f t="shared" si="7"/>
        <v>0.0682608695652174</v>
      </c>
      <c r="P98" s="27">
        <v>1</v>
      </c>
      <c r="Q98" s="21"/>
      <c r="R98" s="21">
        <v>844</v>
      </c>
      <c r="S98" s="21">
        <f t="shared" si="8"/>
        <v>-4</v>
      </c>
      <c r="T98" s="21">
        <f t="shared" si="9"/>
        <v>23</v>
      </c>
      <c r="U98" s="21">
        <v>410</v>
      </c>
      <c r="V98" s="21">
        <v>0</v>
      </c>
      <c r="W98" s="21">
        <v>227</v>
      </c>
      <c r="X98" s="20">
        <v>3</v>
      </c>
      <c r="Y98" s="21" t="s">
        <v>33</v>
      </c>
      <c r="Z98" s="30">
        <v>45391.6036805556</v>
      </c>
      <c r="AA98" s="21"/>
    </row>
    <row r="99" spans="1:27">
      <c r="A99" s="8">
        <v>98</v>
      </c>
      <c r="B99" s="20">
        <v>210421</v>
      </c>
      <c r="C99" s="21" t="s">
        <v>191</v>
      </c>
      <c r="D99" s="21" t="s">
        <v>294</v>
      </c>
      <c r="E99" s="21" t="s">
        <v>29</v>
      </c>
      <c r="F99" s="21" t="str">
        <f t="shared" si="5"/>
        <v>298747210421</v>
      </c>
      <c r="G99" s="21" t="s">
        <v>136</v>
      </c>
      <c r="H99" s="20">
        <v>298747</v>
      </c>
      <c r="I99" s="26" t="s">
        <v>70</v>
      </c>
      <c r="J99" s="21">
        <v>204.72</v>
      </c>
      <c r="K99" s="21">
        <v>226</v>
      </c>
      <c r="L99" s="27">
        <v>220</v>
      </c>
      <c r="M99" s="26" t="s">
        <v>50</v>
      </c>
      <c r="N99" s="28">
        <f t="shared" si="6"/>
        <v>0.0941592920353982</v>
      </c>
      <c r="O99" s="28">
        <f t="shared" si="7"/>
        <v>0.0694545454545455</v>
      </c>
      <c r="P99" s="27">
        <v>2</v>
      </c>
      <c r="Q99" s="21"/>
      <c r="R99" s="21">
        <v>281</v>
      </c>
      <c r="S99" s="21">
        <f t="shared" si="8"/>
        <v>-6</v>
      </c>
      <c r="T99" s="21">
        <f t="shared" si="9"/>
        <v>220</v>
      </c>
      <c r="U99" s="21">
        <v>242</v>
      </c>
      <c r="V99" s="21">
        <v>0</v>
      </c>
      <c r="W99" s="21">
        <v>0</v>
      </c>
      <c r="X99" s="26"/>
      <c r="Y99" s="21" t="s">
        <v>33</v>
      </c>
      <c r="Z99" s="30">
        <v>45391.6693402778</v>
      </c>
      <c r="AA99" s="21"/>
    </row>
    <row r="100" spans="1:27">
      <c r="A100" s="8">
        <v>99</v>
      </c>
      <c r="B100" s="20">
        <v>2025</v>
      </c>
      <c r="C100" s="21" t="s">
        <v>80</v>
      </c>
      <c r="D100" s="21" t="s">
        <v>81</v>
      </c>
      <c r="E100" s="21" t="s">
        <v>29</v>
      </c>
      <c r="F100" s="21" t="str">
        <f t="shared" si="5"/>
        <v>2987472025</v>
      </c>
      <c r="G100" s="21" t="s">
        <v>66</v>
      </c>
      <c r="H100" s="20">
        <v>298747</v>
      </c>
      <c r="I100" s="26" t="s">
        <v>70</v>
      </c>
      <c r="J100" s="21">
        <v>23.23</v>
      </c>
      <c r="K100" s="21">
        <v>32.5</v>
      </c>
      <c r="L100" s="27">
        <v>25</v>
      </c>
      <c r="M100" s="26" t="s">
        <v>71</v>
      </c>
      <c r="N100" s="28">
        <f t="shared" si="6"/>
        <v>0.285230769230769</v>
      </c>
      <c r="O100" s="28">
        <f t="shared" si="7"/>
        <v>0.0708</v>
      </c>
      <c r="P100" s="27">
        <v>1</v>
      </c>
      <c r="Q100" s="21">
        <v>30.8</v>
      </c>
      <c r="R100" s="21">
        <v>792</v>
      </c>
      <c r="S100" s="21">
        <f t="shared" si="8"/>
        <v>-7.5</v>
      </c>
      <c r="T100" s="21">
        <f t="shared" si="9"/>
        <v>-5.8</v>
      </c>
      <c r="U100" s="21">
        <v>619</v>
      </c>
      <c r="V100" s="21">
        <v>0</v>
      </c>
      <c r="W100" s="21">
        <v>924</v>
      </c>
      <c r="X100" s="20">
        <v>4</v>
      </c>
      <c r="Y100" s="21" t="s">
        <v>33</v>
      </c>
      <c r="Z100" s="30">
        <v>45391.5764814815</v>
      </c>
      <c r="AA100" s="21"/>
    </row>
    <row r="101" spans="1:27">
      <c r="A101" s="8">
        <v>100</v>
      </c>
      <c r="B101" s="20">
        <v>198378</v>
      </c>
      <c r="C101" s="21" t="s">
        <v>295</v>
      </c>
      <c r="D101" s="21" t="s">
        <v>296</v>
      </c>
      <c r="E101" s="21" t="s">
        <v>29</v>
      </c>
      <c r="F101" s="21" t="str">
        <f t="shared" si="5"/>
        <v>102934198378</v>
      </c>
      <c r="G101" s="21" t="s">
        <v>297</v>
      </c>
      <c r="H101" s="20">
        <v>102934</v>
      </c>
      <c r="I101" s="26" t="s">
        <v>298</v>
      </c>
      <c r="J101" s="21">
        <v>137.37</v>
      </c>
      <c r="K101" s="21">
        <v>167</v>
      </c>
      <c r="L101" s="27">
        <v>148</v>
      </c>
      <c r="M101" s="26" t="s">
        <v>50</v>
      </c>
      <c r="N101" s="28">
        <f t="shared" si="6"/>
        <v>0.177425149700599</v>
      </c>
      <c r="O101" s="28">
        <f t="shared" si="7"/>
        <v>0.0718243243243243</v>
      </c>
      <c r="P101" s="27">
        <v>2</v>
      </c>
      <c r="Q101" s="21"/>
      <c r="R101" s="21">
        <v>399</v>
      </c>
      <c r="S101" s="21">
        <f t="shared" si="8"/>
        <v>-19</v>
      </c>
      <c r="T101" s="21">
        <f t="shared" si="9"/>
        <v>148</v>
      </c>
      <c r="U101" s="21">
        <v>70</v>
      </c>
      <c r="V101" s="21">
        <v>0</v>
      </c>
      <c r="W101" s="21">
        <v>13</v>
      </c>
      <c r="X101" s="20">
        <v>1</v>
      </c>
      <c r="Y101" s="21" t="s">
        <v>33</v>
      </c>
      <c r="Z101" s="30">
        <v>45378.7285300926</v>
      </c>
      <c r="AA101" s="21"/>
    </row>
    <row r="102" spans="1:27">
      <c r="A102" s="8">
        <v>101</v>
      </c>
      <c r="B102" s="20">
        <v>197687</v>
      </c>
      <c r="C102" s="21" t="s">
        <v>299</v>
      </c>
      <c r="D102" s="21" t="s">
        <v>300</v>
      </c>
      <c r="E102" s="21" t="s">
        <v>47</v>
      </c>
      <c r="F102" s="21" t="str">
        <f t="shared" si="5"/>
        <v>298747197687</v>
      </c>
      <c r="G102" s="21" t="s">
        <v>301</v>
      </c>
      <c r="H102" s="20">
        <v>298747</v>
      </c>
      <c r="I102" s="26" t="s">
        <v>70</v>
      </c>
      <c r="J102" s="21">
        <v>243.8</v>
      </c>
      <c r="K102" s="21">
        <v>281</v>
      </c>
      <c r="L102" s="27">
        <v>263</v>
      </c>
      <c r="M102" s="26" t="s">
        <v>50</v>
      </c>
      <c r="N102" s="28">
        <f t="shared" si="6"/>
        <v>0.132384341637011</v>
      </c>
      <c r="O102" s="28">
        <f t="shared" si="7"/>
        <v>0.0730038022813688</v>
      </c>
      <c r="P102" s="27">
        <v>1</v>
      </c>
      <c r="Q102" s="21"/>
      <c r="R102" s="21">
        <v>233</v>
      </c>
      <c r="S102" s="21">
        <f t="shared" si="8"/>
        <v>-18</v>
      </c>
      <c r="T102" s="21">
        <f t="shared" si="9"/>
        <v>263</v>
      </c>
      <c r="U102" s="21">
        <v>162</v>
      </c>
      <c r="V102" s="21">
        <v>0</v>
      </c>
      <c r="W102" s="21">
        <v>20</v>
      </c>
      <c r="X102" s="20">
        <v>2</v>
      </c>
      <c r="Y102" s="21" t="s">
        <v>33</v>
      </c>
      <c r="Z102" s="30">
        <v>45390.4440277778</v>
      </c>
      <c r="AA102" s="21"/>
    </row>
    <row r="103" spans="1:27">
      <c r="A103" s="8">
        <v>102</v>
      </c>
      <c r="B103" s="20">
        <v>91633</v>
      </c>
      <c r="C103" s="21" t="s">
        <v>302</v>
      </c>
      <c r="D103" s="21" t="s">
        <v>303</v>
      </c>
      <c r="E103" s="21" t="s">
        <v>29</v>
      </c>
      <c r="F103" s="21" t="str">
        <f t="shared" si="5"/>
        <v>29874791633</v>
      </c>
      <c r="G103" s="21" t="s">
        <v>304</v>
      </c>
      <c r="H103" s="20">
        <v>298747</v>
      </c>
      <c r="I103" s="26" t="s">
        <v>70</v>
      </c>
      <c r="J103" s="21">
        <v>241</v>
      </c>
      <c r="K103" s="21">
        <v>290</v>
      </c>
      <c r="L103" s="27">
        <v>260</v>
      </c>
      <c r="M103" s="26" t="s">
        <v>71</v>
      </c>
      <c r="N103" s="28">
        <f t="shared" si="6"/>
        <v>0.168965517241379</v>
      </c>
      <c r="O103" s="28">
        <f t="shared" si="7"/>
        <v>0.0730769230769231</v>
      </c>
      <c r="P103" s="27">
        <v>1</v>
      </c>
      <c r="Q103" s="21"/>
      <c r="R103" s="21">
        <v>51</v>
      </c>
      <c r="S103" s="21">
        <f t="shared" si="8"/>
        <v>-30</v>
      </c>
      <c r="T103" s="21">
        <f t="shared" si="9"/>
        <v>260</v>
      </c>
      <c r="U103" s="21">
        <v>82</v>
      </c>
      <c r="V103" s="21">
        <v>0</v>
      </c>
      <c r="W103" s="21">
        <v>16</v>
      </c>
      <c r="X103" s="26"/>
      <c r="Y103" s="21" t="s">
        <v>33</v>
      </c>
      <c r="Z103" s="30">
        <v>45391.6072337963</v>
      </c>
      <c r="AA103" s="21"/>
    </row>
    <row r="104" spans="1:27">
      <c r="A104" s="8">
        <v>103</v>
      </c>
      <c r="B104" s="20">
        <v>147246</v>
      </c>
      <c r="C104" s="21" t="s">
        <v>305</v>
      </c>
      <c r="D104" s="21" t="s">
        <v>306</v>
      </c>
      <c r="E104" s="21" t="s">
        <v>29</v>
      </c>
      <c r="F104" s="21" t="str">
        <f t="shared" si="5"/>
        <v>298747147246</v>
      </c>
      <c r="G104" s="21" t="s">
        <v>307</v>
      </c>
      <c r="H104" s="20">
        <v>298747</v>
      </c>
      <c r="I104" s="26" t="s">
        <v>70</v>
      </c>
      <c r="J104" s="21">
        <v>45.41</v>
      </c>
      <c r="K104" s="21">
        <v>53</v>
      </c>
      <c r="L104" s="27">
        <v>49</v>
      </c>
      <c r="M104" s="26" t="s">
        <v>71</v>
      </c>
      <c r="N104" s="28">
        <f t="shared" si="6"/>
        <v>0.143207547169811</v>
      </c>
      <c r="O104" s="28">
        <f t="shared" si="7"/>
        <v>0.0732653061224491</v>
      </c>
      <c r="P104" s="27">
        <v>1</v>
      </c>
      <c r="Q104" s="21">
        <v>49.8</v>
      </c>
      <c r="R104" s="21">
        <v>202</v>
      </c>
      <c r="S104" s="21">
        <f t="shared" si="8"/>
        <v>-4</v>
      </c>
      <c r="T104" s="21">
        <f t="shared" si="9"/>
        <v>-0.799999999999997</v>
      </c>
      <c r="U104" s="21">
        <v>331</v>
      </c>
      <c r="V104" s="21">
        <v>0</v>
      </c>
      <c r="W104" s="21">
        <v>12767</v>
      </c>
      <c r="X104" s="20">
        <v>2</v>
      </c>
      <c r="Y104" s="21" t="s">
        <v>33</v>
      </c>
      <c r="Z104" s="30">
        <v>45391.6157523148</v>
      </c>
      <c r="AA104" s="21"/>
    </row>
    <row r="105" spans="1:27">
      <c r="A105" s="8">
        <v>104</v>
      </c>
      <c r="B105" s="20">
        <v>141792</v>
      </c>
      <c r="C105" s="21" t="s">
        <v>308</v>
      </c>
      <c r="D105" s="21" t="s">
        <v>309</v>
      </c>
      <c r="E105" s="21" t="s">
        <v>47</v>
      </c>
      <c r="F105" s="21" t="str">
        <f t="shared" si="5"/>
        <v>102934141792</v>
      </c>
      <c r="G105" s="21" t="s">
        <v>310</v>
      </c>
      <c r="H105" s="20">
        <v>102934</v>
      </c>
      <c r="I105" s="26" t="s">
        <v>298</v>
      </c>
      <c r="J105" s="21">
        <v>104.47</v>
      </c>
      <c r="K105" s="21">
        <v>127</v>
      </c>
      <c r="L105" s="27">
        <v>113</v>
      </c>
      <c r="M105" s="26" t="s">
        <v>50</v>
      </c>
      <c r="N105" s="28">
        <f t="shared" si="6"/>
        <v>0.17740157480315</v>
      </c>
      <c r="O105" s="28">
        <f t="shared" si="7"/>
        <v>0.0754867256637168</v>
      </c>
      <c r="P105" s="27">
        <v>2</v>
      </c>
      <c r="Q105" s="21"/>
      <c r="R105" s="21">
        <v>38</v>
      </c>
      <c r="S105" s="21">
        <f t="shared" si="8"/>
        <v>-14</v>
      </c>
      <c r="T105" s="21">
        <f t="shared" si="9"/>
        <v>113</v>
      </c>
      <c r="U105" s="21">
        <v>34</v>
      </c>
      <c r="V105" s="21">
        <v>0</v>
      </c>
      <c r="W105" s="21">
        <v>10</v>
      </c>
      <c r="X105" s="20">
        <v>2</v>
      </c>
      <c r="Y105" s="21" t="s">
        <v>33</v>
      </c>
      <c r="Z105" s="30">
        <v>45378.7619328704</v>
      </c>
      <c r="AA105" s="21"/>
    </row>
    <row r="106" spans="1:27">
      <c r="A106" s="8">
        <v>105</v>
      </c>
      <c r="B106" s="20">
        <v>30334</v>
      </c>
      <c r="C106" s="21" t="s">
        <v>311</v>
      </c>
      <c r="D106" s="21" t="s">
        <v>312</v>
      </c>
      <c r="E106" s="21" t="s">
        <v>29</v>
      </c>
      <c r="F106" s="21" t="str">
        <f t="shared" si="5"/>
        <v>29874730334</v>
      </c>
      <c r="G106" s="21" t="s">
        <v>313</v>
      </c>
      <c r="H106" s="20">
        <v>298747</v>
      </c>
      <c r="I106" s="26" t="s">
        <v>70</v>
      </c>
      <c r="J106" s="21">
        <v>62.68</v>
      </c>
      <c r="K106" s="21">
        <v>73.5</v>
      </c>
      <c r="L106" s="27">
        <v>68</v>
      </c>
      <c r="M106" s="26" t="s">
        <v>71</v>
      </c>
      <c r="N106" s="28">
        <f t="shared" si="6"/>
        <v>0.147210884353741</v>
      </c>
      <c r="O106" s="28">
        <f t="shared" si="7"/>
        <v>0.0782352941176471</v>
      </c>
      <c r="P106" s="27">
        <v>1</v>
      </c>
      <c r="Q106" s="21"/>
      <c r="R106" s="21">
        <v>521</v>
      </c>
      <c r="S106" s="21">
        <f t="shared" si="8"/>
        <v>-5.5</v>
      </c>
      <c r="T106" s="21">
        <f t="shared" si="9"/>
        <v>68</v>
      </c>
      <c r="U106" s="21">
        <v>356</v>
      </c>
      <c r="V106" s="21">
        <v>0</v>
      </c>
      <c r="W106" s="21">
        <v>214</v>
      </c>
      <c r="X106" s="20">
        <v>2</v>
      </c>
      <c r="Y106" s="21" t="s">
        <v>33</v>
      </c>
      <c r="Z106" s="30">
        <v>45391.5903819444</v>
      </c>
      <c r="AA106" s="21"/>
    </row>
    <row r="107" spans="1:27">
      <c r="A107" s="8">
        <v>106</v>
      </c>
      <c r="B107" s="20">
        <v>241030</v>
      </c>
      <c r="C107" s="21" t="s">
        <v>314</v>
      </c>
      <c r="D107" s="21" t="s">
        <v>315</v>
      </c>
      <c r="E107" s="21" t="s">
        <v>29</v>
      </c>
      <c r="F107" s="21" t="str">
        <f t="shared" si="5"/>
        <v>298747241030</v>
      </c>
      <c r="G107" s="21" t="s">
        <v>316</v>
      </c>
      <c r="H107" s="20">
        <v>298747</v>
      </c>
      <c r="I107" s="26" t="s">
        <v>70</v>
      </c>
      <c r="J107" s="21">
        <v>46.04</v>
      </c>
      <c r="K107" s="21">
        <v>53.5</v>
      </c>
      <c r="L107" s="27">
        <v>50</v>
      </c>
      <c r="M107" s="26" t="s">
        <v>50</v>
      </c>
      <c r="N107" s="28">
        <f t="shared" si="6"/>
        <v>0.139439252336449</v>
      </c>
      <c r="O107" s="28">
        <f t="shared" si="7"/>
        <v>0.0792</v>
      </c>
      <c r="P107" s="27">
        <v>2</v>
      </c>
      <c r="Q107" s="21"/>
      <c r="R107" s="21">
        <v>1546</v>
      </c>
      <c r="S107" s="21">
        <f t="shared" si="8"/>
        <v>-3.5</v>
      </c>
      <c r="T107" s="21">
        <f t="shared" si="9"/>
        <v>50</v>
      </c>
      <c r="U107" s="21">
        <v>757</v>
      </c>
      <c r="V107" s="21">
        <v>0</v>
      </c>
      <c r="W107" s="21">
        <v>565</v>
      </c>
      <c r="X107" s="20">
        <v>3</v>
      </c>
      <c r="Y107" s="21" t="s">
        <v>33</v>
      </c>
      <c r="Z107" s="30">
        <v>45391.6701388889</v>
      </c>
      <c r="AA107" s="21"/>
    </row>
    <row r="108" spans="1:27">
      <c r="A108" s="8">
        <v>107</v>
      </c>
      <c r="B108" s="20">
        <v>247442</v>
      </c>
      <c r="C108" s="21" t="s">
        <v>317</v>
      </c>
      <c r="D108" s="21" t="s">
        <v>318</v>
      </c>
      <c r="E108" s="21" t="s">
        <v>29</v>
      </c>
      <c r="F108" s="21" t="str">
        <f t="shared" si="5"/>
        <v>298747247442</v>
      </c>
      <c r="G108" s="21" t="s">
        <v>319</v>
      </c>
      <c r="H108" s="20">
        <v>298747</v>
      </c>
      <c r="I108" s="26" t="s">
        <v>70</v>
      </c>
      <c r="J108" s="21">
        <v>91.04</v>
      </c>
      <c r="K108" s="21">
        <v>109</v>
      </c>
      <c r="L108" s="27">
        <v>99</v>
      </c>
      <c r="M108" s="26" t="s">
        <v>50</v>
      </c>
      <c r="N108" s="28">
        <f t="shared" si="6"/>
        <v>0.164770642201835</v>
      </c>
      <c r="O108" s="28">
        <f t="shared" si="7"/>
        <v>0.0804040404040403</v>
      </c>
      <c r="P108" s="27">
        <v>2</v>
      </c>
      <c r="Q108" s="21"/>
      <c r="R108" s="21">
        <v>495</v>
      </c>
      <c r="S108" s="21">
        <f t="shared" si="8"/>
        <v>-10</v>
      </c>
      <c r="T108" s="21">
        <f t="shared" si="9"/>
        <v>99</v>
      </c>
      <c r="U108" s="21">
        <v>326</v>
      </c>
      <c r="V108" s="21">
        <v>0</v>
      </c>
      <c r="W108" s="21">
        <v>130</v>
      </c>
      <c r="X108" s="20">
        <v>3</v>
      </c>
      <c r="Y108" s="21" t="s">
        <v>33</v>
      </c>
      <c r="Z108" s="30">
        <v>45391.6703472222</v>
      </c>
      <c r="AA108" s="21"/>
    </row>
    <row r="109" spans="1:27">
      <c r="A109" s="8">
        <v>108</v>
      </c>
      <c r="B109" s="20">
        <v>135461</v>
      </c>
      <c r="C109" s="21" t="s">
        <v>320</v>
      </c>
      <c r="D109" s="21" t="s">
        <v>321</v>
      </c>
      <c r="E109" s="21" t="s">
        <v>29</v>
      </c>
      <c r="F109" s="21" t="str">
        <f t="shared" si="5"/>
        <v>298747135461</v>
      </c>
      <c r="G109" s="21" t="s">
        <v>322</v>
      </c>
      <c r="H109" s="20">
        <v>298747</v>
      </c>
      <c r="I109" s="26" t="s">
        <v>70</v>
      </c>
      <c r="J109" s="21">
        <v>391.48</v>
      </c>
      <c r="K109" s="21">
        <v>456</v>
      </c>
      <c r="L109" s="27">
        <v>426</v>
      </c>
      <c r="M109" s="26" t="s">
        <v>71</v>
      </c>
      <c r="N109" s="28">
        <f t="shared" si="6"/>
        <v>0.141491228070175</v>
      </c>
      <c r="O109" s="28">
        <f t="shared" si="7"/>
        <v>0.0810328638497652</v>
      </c>
      <c r="P109" s="27">
        <v>1</v>
      </c>
      <c r="Q109" s="21"/>
      <c r="R109" s="21">
        <v>19</v>
      </c>
      <c r="S109" s="21">
        <f t="shared" si="8"/>
        <v>-30</v>
      </c>
      <c r="T109" s="21">
        <f t="shared" si="9"/>
        <v>426</v>
      </c>
      <c r="U109" s="21">
        <v>126</v>
      </c>
      <c r="V109" s="21">
        <v>0</v>
      </c>
      <c r="W109" s="21">
        <v>11</v>
      </c>
      <c r="X109" s="26"/>
      <c r="Y109" s="21" t="s">
        <v>33</v>
      </c>
      <c r="Z109" s="30">
        <v>45391.6137615741</v>
      </c>
      <c r="AA109" s="21"/>
    </row>
    <row r="110" spans="1:27">
      <c r="A110" s="8">
        <v>109</v>
      </c>
      <c r="B110" s="20">
        <v>134594</v>
      </c>
      <c r="C110" s="21" t="s">
        <v>261</v>
      </c>
      <c r="D110" s="21" t="s">
        <v>262</v>
      </c>
      <c r="E110" s="21" t="s">
        <v>47</v>
      </c>
      <c r="F110" s="21" t="str">
        <f t="shared" si="5"/>
        <v>298747134594</v>
      </c>
      <c r="G110" s="21" t="s">
        <v>263</v>
      </c>
      <c r="H110" s="20">
        <v>298747</v>
      </c>
      <c r="I110" s="26" t="s">
        <v>70</v>
      </c>
      <c r="J110" s="21">
        <v>457.6</v>
      </c>
      <c r="K110" s="21">
        <v>468</v>
      </c>
      <c r="L110" s="27">
        <v>498</v>
      </c>
      <c r="M110" s="26" t="s">
        <v>71</v>
      </c>
      <c r="N110" s="28">
        <f t="shared" si="6"/>
        <v>0.0222222222222222</v>
      </c>
      <c r="O110" s="28">
        <f t="shared" si="7"/>
        <v>0.0811244979919678</v>
      </c>
      <c r="P110" s="27">
        <v>1</v>
      </c>
      <c r="Q110" s="21"/>
      <c r="R110" s="21">
        <v>1394</v>
      </c>
      <c r="S110" s="21">
        <f t="shared" si="8"/>
        <v>30</v>
      </c>
      <c r="T110" s="21">
        <f t="shared" si="9"/>
        <v>498</v>
      </c>
      <c r="U110" s="21">
        <v>754</v>
      </c>
      <c r="V110" s="21">
        <v>0</v>
      </c>
      <c r="W110" s="21">
        <v>26</v>
      </c>
      <c r="X110" s="26"/>
      <c r="Y110" s="21" t="s">
        <v>33</v>
      </c>
      <c r="Z110" s="30">
        <v>45391.6135416667</v>
      </c>
      <c r="AA110" s="21"/>
    </row>
    <row r="111" spans="1:27">
      <c r="A111" s="8">
        <v>110</v>
      </c>
      <c r="B111" s="20">
        <v>50163</v>
      </c>
      <c r="C111" s="21" t="s">
        <v>323</v>
      </c>
      <c r="D111" s="21" t="s">
        <v>324</v>
      </c>
      <c r="E111" s="21" t="s">
        <v>29</v>
      </c>
      <c r="F111" s="21" t="str">
        <f t="shared" si="5"/>
        <v>29874750163</v>
      </c>
      <c r="G111" s="21" t="s">
        <v>117</v>
      </c>
      <c r="H111" s="20">
        <v>298747</v>
      </c>
      <c r="I111" s="26" t="s">
        <v>70</v>
      </c>
      <c r="J111" s="21">
        <v>124.04</v>
      </c>
      <c r="K111" s="21">
        <v>159</v>
      </c>
      <c r="L111" s="27">
        <v>135</v>
      </c>
      <c r="M111" s="26" t="s">
        <v>71</v>
      </c>
      <c r="N111" s="28">
        <f t="shared" si="6"/>
        <v>0.219874213836478</v>
      </c>
      <c r="O111" s="28">
        <f t="shared" si="7"/>
        <v>0.0811851851851851</v>
      </c>
      <c r="P111" s="27">
        <v>1</v>
      </c>
      <c r="Q111" s="21"/>
      <c r="R111" s="21">
        <v>46</v>
      </c>
      <c r="S111" s="21">
        <f t="shared" si="8"/>
        <v>-24</v>
      </c>
      <c r="T111" s="21">
        <f t="shared" si="9"/>
        <v>135</v>
      </c>
      <c r="U111" s="21">
        <v>17</v>
      </c>
      <c r="V111" s="21">
        <v>0</v>
      </c>
      <c r="W111" s="21">
        <v>0</v>
      </c>
      <c r="X111" s="26"/>
      <c r="Y111" s="21" t="s">
        <v>33</v>
      </c>
      <c r="Z111" s="30">
        <v>45391.5978819444</v>
      </c>
      <c r="AA111" s="21"/>
    </row>
    <row r="112" spans="1:27">
      <c r="A112" s="8">
        <v>111</v>
      </c>
      <c r="B112" s="20">
        <v>3628</v>
      </c>
      <c r="C112" s="21" t="s">
        <v>325</v>
      </c>
      <c r="D112" s="21" t="s">
        <v>326</v>
      </c>
      <c r="E112" s="21" t="s">
        <v>29</v>
      </c>
      <c r="F112" s="21" t="str">
        <f t="shared" si="5"/>
        <v>2987473628</v>
      </c>
      <c r="G112" s="21" t="s">
        <v>327</v>
      </c>
      <c r="H112" s="20">
        <v>298747</v>
      </c>
      <c r="I112" s="26" t="s">
        <v>70</v>
      </c>
      <c r="J112" s="21">
        <v>27.5</v>
      </c>
      <c r="K112" s="21">
        <v>32.8</v>
      </c>
      <c r="L112" s="27">
        <v>30</v>
      </c>
      <c r="M112" s="26" t="s">
        <v>71</v>
      </c>
      <c r="N112" s="28">
        <f t="shared" si="6"/>
        <v>0.161585365853658</v>
      </c>
      <c r="O112" s="28">
        <f t="shared" si="7"/>
        <v>0.0833333333333333</v>
      </c>
      <c r="P112" s="27">
        <v>1</v>
      </c>
      <c r="Q112" s="21"/>
      <c r="R112" s="21">
        <v>362</v>
      </c>
      <c r="S112" s="21">
        <f t="shared" si="8"/>
        <v>-2.8</v>
      </c>
      <c r="T112" s="21">
        <f t="shared" si="9"/>
        <v>30</v>
      </c>
      <c r="U112" s="21">
        <v>260</v>
      </c>
      <c r="V112" s="21">
        <v>0</v>
      </c>
      <c r="W112" s="21">
        <v>63</v>
      </c>
      <c r="X112" s="26"/>
      <c r="Y112" s="21" t="s">
        <v>33</v>
      </c>
      <c r="Z112" s="30">
        <v>45391.578900463</v>
      </c>
      <c r="AA112" s="21"/>
    </row>
    <row r="113" spans="1:27">
      <c r="A113" s="8">
        <v>112</v>
      </c>
      <c r="B113" s="20">
        <v>135461</v>
      </c>
      <c r="C113" s="21" t="s">
        <v>320</v>
      </c>
      <c r="D113" s="21" t="s">
        <v>321</v>
      </c>
      <c r="E113" s="21" t="s">
        <v>29</v>
      </c>
      <c r="F113" s="21" t="str">
        <f t="shared" si="5"/>
        <v>514135461</v>
      </c>
      <c r="G113" s="21" t="s">
        <v>322</v>
      </c>
      <c r="H113" s="20">
        <v>514</v>
      </c>
      <c r="I113" s="26" t="s">
        <v>328</v>
      </c>
      <c r="J113" s="21">
        <v>391.48</v>
      </c>
      <c r="K113" s="21">
        <v>456</v>
      </c>
      <c r="L113" s="27">
        <v>428</v>
      </c>
      <c r="M113" s="26" t="s">
        <v>329</v>
      </c>
      <c r="N113" s="28">
        <f t="shared" si="6"/>
        <v>0.141491228070175</v>
      </c>
      <c r="O113" s="28">
        <f t="shared" si="7"/>
        <v>0.0853271028037383</v>
      </c>
      <c r="P113" s="27">
        <v>2</v>
      </c>
      <c r="Q113" s="21"/>
      <c r="R113" s="21">
        <v>19</v>
      </c>
      <c r="S113" s="21">
        <f t="shared" si="8"/>
        <v>-28</v>
      </c>
      <c r="T113" s="21">
        <f t="shared" si="9"/>
        <v>428</v>
      </c>
      <c r="U113" s="21">
        <v>126</v>
      </c>
      <c r="V113" s="21">
        <v>0</v>
      </c>
      <c r="W113" s="21">
        <v>11</v>
      </c>
      <c r="X113" s="20">
        <v>2</v>
      </c>
      <c r="Y113" s="21" t="s">
        <v>33</v>
      </c>
      <c r="Z113" s="30">
        <v>45390.3726851852</v>
      </c>
      <c r="AA113" s="21"/>
    </row>
    <row r="114" spans="1:27">
      <c r="A114" s="8">
        <v>113</v>
      </c>
      <c r="B114" s="20">
        <v>118055</v>
      </c>
      <c r="C114" s="21" t="s">
        <v>330</v>
      </c>
      <c r="D114" s="21" t="s">
        <v>331</v>
      </c>
      <c r="E114" s="21" t="s">
        <v>29</v>
      </c>
      <c r="F114" s="21" t="str">
        <f t="shared" si="5"/>
        <v>298747118055</v>
      </c>
      <c r="G114" s="21" t="s">
        <v>332</v>
      </c>
      <c r="H114" s="20">
        <v>298747</v>
      </c>
      <c r="I114" s="26" t="s">
        <v>70</v>
      </c>
      <c r="J114" s="21">
        <v>427.54</v>
      </c>
      <c r="K114" s="21">
        <v>498</v>
      </c>
      <c r="L114" s="27">
        <v>468</v>
      </c>
      <c r="M114" s="26" t="s">
        <v>71</v>
      </c>
      <c r="N114" s="28">
        <f t="shared" si="6"/>
        <v>0.1414859437751</v>
      </c>
      <c r="O114" s="28">
        <f t="shared" si="7"/>
        <v>0.0864529914529914</v>
      </c>
      <c r="P114" s="27">
        <v>1</v>
      </c>
      <c r="Q114" s="21"/>
      <c r="R114" s="21">
        <v>59</v>
      </c>
      <c r="S114" s="21">
        <f t="shared" si="8"/>
        <v>-30</v>
      </c>
      <c r="T114" s="21">
        <f t="shared" si="9"/>
        <v>468</v>
      </c>
      <c r="U114" s="21">
        <v>132</v>
      </c>
      <c r="V114" s="21">
        <v>0</v>
      </c>
      <c r="W114" s="21">
        <v>14</v>
      </c>
      <c r="X114" s="26"/>
      <c r="Y114" s="21" t="s">
        <v>33</v>
      </c>
      <c r="Z114" s="30">
        <v>45391.6099884259</v>
      </c>
      <c r="AA114" s="21"/>
    </row>
    <row r="115" spans="1:27">
      <c r="A115" s="8">
        <v>114</v>
      </c>
      <c r="B115" s="20">
        <v>66897</v>
      </c>
      <c r="C115" s="21" t="s">
        <v>333</v>
      </c>
      <c r="D115" s="21" t="s">
        <v>334</v>
      </c>
      <c r="E115" s="21" t="s">
        <v>47</v>
      </c>
      <c r="F115" s="21" t="str">
        <f t="shared" si="5"/>
        <v>29874766897</v>
      </c>
      <c r="G115" s="21" t="s">
        <v>335</v>
      </c>
      <c r="H115" s="20">
        <v>298747</v>
      </c>
      <c r="I115" s="26" t="s">
        <v>70</v>
      </c>
      <c r="J115" s="21">
        <v>363.6</v>
      </c>
      <c r="K115" s="21">
        <v>438</v>
      </c>
      <c r="L115" s="27">
        <v>399</v>
      </c>
      <c r="M115" s="26" t="s">
        <v>71</v>
      </c>
      <c r="N115" s="28">
        <f t="shared" si="6"/>
        <v>0.16986301369863</v>
      </c>
      <c r="O115" s="28">
        <f t="shared" si="7"/>
        <v>0.0887218045112781</v>
      </c>
      <c r="P115" s="27">
        <v>1</v>
      </c>
      <c r="Q115" s="21"/>
      <c r="R115" s="21">
        <v>186</v>
      </c>
      <c r="S115" s="21">
        <f t="shared" si="8"/>
        <v>-39</v>
      </c>
      <c r="T115" s="21">
        <f t="shared" si="9"/>
        <v>399</v>
      </c>
      <c r="U115" s="21">
        <v>186</v>
      </c>
      <c r="V115" s="21">
        <v>0</v>
      </c>
      <c r="W115" s="21">
        <v>59</v>
      </c>
      <c r="X115" s="20">
        <v>2</v>
      </c>
      <c r="Y115" s="21" t="s">
        <v>33</v>
      </c>
      <c r="Z115" s="30">
        <v>45391.6006365741</v>
      </c>
      <c r="AA115" s="21"/>
    </row>
    <row r="116" spans="1:27">
      <c r="A116" s="8">
        <v>115</v>
      </c>
      <c r="B116" s="20">
        <v>30902</v>
      </c>
      <c r="C116" s="21" t="s">
        <v>336</v>
      </c>
      <c r="D116" s="21" t="s">
        <v>337</v>
      </c>
      <c r="E116" s="21" t="s">
        <v>29</v>
      </c>
      <c r="F116" s="21" t="str">
        <f t="shared" si="5"/>
        <v>29874730902</v>
      </c>
      <c r="G116" s="21" t="s">
        <v>338</v>
      </c>
      <c r="H116" s="20">
        <v>298747</v>
      </c>
      <c r="I116" s="26" t="s">
        <v>70</v>
      </c>
      <c r="J116" s="21">
        <v>62.71</v>
      </c>
      <c r="K116" s="21">
        <v>78.2</v>
      </c>
      <c r="L116" s="27">
        <v>69</v>
      </c>
      <c r="M116" s="26" t="s">
        <v>71</v>
      </c>
      <c r="N116" s="28">
        <f t="shared" si="6"/>
        <v>0.198081841432225</v>
      </c>
      <c r="O116" s="28">
        <f t="shared" si="7"/>
        <v>0.0911594202898551</v>
      </c>
      <c r="P116" s="27">
        <v>1</v>
      </c>
      <c r="Q116" s="21"/>
      <c r="R116" s="21">
        <v>517</v>
      </c>
      <c r="S116" s="21">
        <f t="shared" si="8"/>
        <v>-9.2</v>
      </c>
      <c r="T116" s="21">
        <f t="shared" si="9"/>
        <v>69</v>
      </c>
      <c r="U116" s="21">
        <v>467</v>
      </c>
      <c r="V116" s="21">
        <v>0</v>
      </c>
      <c r="W116" s="21">
        <v>3862</v>
      </c>
      <c r="X116" s="20">
        <v>2</v>
      </c>
      <c r="Y116" s="21" t="s">
        <v>33</v>
      </c>
      <c r="Z116" s="30">
        <v>45391.5906134259</v>
      </c>
      <c r="AA116" s="21"/>
    </row>
    <row r="117" spans="1:27">
      <c r="A117" s="8">
        <v>116</v>
      </c>
      <c r="B117" s="20">
        <v>152190</v>
      </c>
      <c r="C117" s="21" t="s">
        <v>339</v>
      </c>
      <c r="D117" s="21" t="s">
        <v>35</v>
      </c>
      <c r="E117" s="21" t="s">
        <v>29</v>
      </c>
      <c r="F117" s="21" t="str">
        <f t="shared" si="5"/>
        <v>298747152190</v>
      </c>
      <c r="G117" s="21" t="s">
        <v>253</v>
      </c>
      <c r="H117" s="20">
        <v>298747</v>
      </c>
      <c r="I117" s="26" t="s">
        <v>70</v>
      </c>
      <c r="J117" s="21">
        <v>316</v>
      </c>
      <c r="K117" s="21">
        <v>395</v>
      </c>
      <c r="L117" s="27">
        <v>348</v>
      </c>
      <c r="M117" s="26" t="s">
        <v>50</v>
      </c>
      <c r="N117" s="28">
        <f t="shared" si="6"/>
        <v>0.2</v>
      </c>
      <c r="O117" s="28">
        <f t="shared" si="7"/>
        <v>0.0919540229885057</v>
      </c>
      <c r="P117" s="27">
        <v>2</v>
      </c>
      <c r="Q117" s="21">
        <v>388</v>
      </c>
      <c r="R117" s="21">
        <v>232</v>
      </c>
      <c r="S117" s="21">
        <f t="shared" si="8"/>
        <v>-47</v>
      </c>
      <c r="T117" s="21">
        <f t="shared" si="9"/>
        <v>-40</v>
      </c>
      <c r="U117" s="21">
        <v>253</v>
      </c>
      <c r="V117" s="21">
        <v>0</v>
      </c>
      <c r="W117" s="21">
        <v>48</v>
      </c>
      <c r="X117" s="20">
        <v>3</v>
      </c>
      <c r="Y117" s="21" t="s">
        <v>33</v>
      </c>
      <c r="Z117" s="30">
        <v>45391.6719097222</v>
      </c>
      <c r="AA117" s="21"/>
    </row>
    <row r="118" spans="1:27">
      <c r="A118" s="8">
        <v>117</v>
      </c>
      <c r="B118" s="20">
        <v>152211</v>
      </c>
      <c r="C118" s="21" t="s">
        <v>100</v>
      </c>
      <c r="D118" s="21" t="s">
        <v>340</v>
      </c>
      <c r="E118" s="21" t="s">
        <v>29</v>
      </c>
      <c r="F118" s="21" t="str">
        <f t="shared" si="5"/>
        <v>298747152211</v>
      </c>
      <c r="G118" s="21" t="s">
        <v>102</v>
      </c>
      <c r="H118" s="20">
        <v>298747</v>
      </c>
      <c r="I118" s="26" t="s">
        <v>70</v>
      </c>
      <c r="J118" s="21">
        <v>40.8</v>
      </c>
      <c r="K118" s="21">
        <v>48.8</v>
      </c>
      <c r="L118" s="27">
        <v>45</v>
      </c>
      <c r="M118" s="26" t="s">
        <v>50</v>
      </c>
      <c r="N118" s="28">
        <f t="shared" si="6"/>
        <v>0.163934426229508</v>
      </c>
      <c r="O118" s="28">
        <f t="shared" si="7"/>
        <v>0.0933333333333334</v>
      </c>
      <c r="P118" s="27">
        <v>1</v>
      </c>
      <c r="Q118" s="21"/>
      <c r="R118" s="21">
        <v>695</v>
      </c>
      <c r="S118" s="21">
        <f t="shared" si="8"/>
        <v>-3.8</v>
      </c>
      <c r="T118" s="21">
        <f t="shared" si="9"/>
        <v>45</v>
      </c>
      <c r="U118" s="21">
        <v>473</v>
      </c>
      <c r="V118" s="21">
        <v>0</v>
      </c>
      <c r="W118" s="21">
        <v>1392</v>
      </c>
      <c r="X118" s="20">
        <v>3</v>
      </c>
      <c r="Y118" s="21" t="s">
        <v>33</v>
      </c>
      <c r="Z118" s="30">
        <v>45391.6599189815</v>
      </c>
      <c r="AA118" s="21"/>
    </row>
    <row r="119" spans="1:27">
      <c r="A119" s="8">
        <v>118</v>
      </c>
      <c r="B119" s="20">
        <v>118058</v>
      </c>
      <c r="C119" s="21" t="s">
        <v>341</v>
      </c>
      <c r="D119" s="21" t="s">
        <v>342</v>
      </c>
      <c r="E119" s="21" t="s">
        <v>181</v>
      </c>
      <c r="F119" s="21" t="str">
        <f t="shared" si="5"/>
        <v>298747118058</v>
      </c>
      <c r="G119" s="21" t="s">
        <v>343</v>
      </c>
      <c r="H119" s="20">
        <v>298747</v>
      </c>
      <c r="I119" s="26" t="s">
        <v>70</v>
      </c>
      <c r="J119" s="21">
        <v>29.36</v>
      </c>
      <c r="K119" s="21">
        <v>46.5</v>
      </c>
      <c r="L119" s="27">
        <v>32.5</v>
      </c>
      <c r="M119" s="26" t="s">
        <v>50</v>
      </c>
      <c r="N119" s="28">
        <f t="shared" si="6"/>
        <v>0.368602150537634</v>
      </c>
      <c r="O119" s="28">
        <f t="shared" si="7"/>
        <v>0.0966153846153846</v>
      </c>
      <c r="P119" s="27">
        <v>1</v>
      </c>
      <c r="Q119" s="21"/>
      <c r="R119" s="21">
        <v>131</v>
      </c>
      <c r="S119" s="21">
        <f t="shared" si="8"/>
        <v>-14</v>
      </c>
      <c r="T119" s="21">
        <f t="shared" si="9"/>
        <v>32.5</v>
      </c>
      <c r="U119" s="21">
        <v>95</v>
      </c>
      <c r="V119" s="21">
        <v>0</v>
      </c>
      <c r="W119" s="21">
        <v>0</v>
      </c>
      <c r="X119" s="20">
        <v>2</v>
      </c>
      <c r="Y119" s="21" t="s">
        <v>33</v>
      </c>
      <c r="Z119" s="30">
        <v>45391.6900115741</v>
      </c>
      <c r="AA119" s="21"/>
    </row>
    <row r="120" spans="1:27">
      <c r="A120" s="8">
        <v>119</v>
      </c>
      <c r="B120" s="20">
        <v>30332</v>
      </c>
      <c r="C120" s="21" t="s">
        <v>344</v>
      </c>
      <c r="D120" s="21" t="s">
        <v>345</v>
      </c>
      <c r="E120" s="21" t="s">
        <v>29</v>
      </c>
      <c r="F120" s="21" t="str">
        <f t="shared" si="5"/>
        <v>29874730332</v>
      </c>
      <c r="G120" s="21" t="s">
        <v>327</v>
      </c>
      <c r="H120" s="20">
        <v>298747</v>
      </c>
      <c r="I120" s="26" t="s">
        <v>70</v>
      </c>
      <c r="J120" s="21">
        <v>40.6</v>
      </c>
      <c r="K120" s="21">
        <v>52</v>
      </c>
      <c r="L120" s="27">
        <v>45</v>
      </c>
      <c r="M120" s="26" t="s">
        <v>71</v>
      </c>
      <c r="N120" s="28">
        <f t="shared" si="6"/>
        <v>0.219230769230769</v>
      </c>
      <c r="O120" s="28">
        <f t="shared" si="7"/>
        <v>0.0977777777777777</v>
      </c>
      <c r="P120" s="27">
        <v>1</v>
      </c>
      <c r="Q120" s="21"/>
      <c r="R120" s="21">
        <v>320</v>
      </c>
      <c r="S120" s="21">
        <f t="shared" si="8"/>
        <v>-7</v>
      </c>
      <c r="T120" s="21">
        <f t="shared" si="9"/>
        <v>45</v>
      </c>
      <c r="U120" s="21">
        <v>296</v>
      </c>
      <c r="V120" s="21">
        <v>0</v>
      </c>
      <c r="W120" s="21">
        <v>69</v>
      </c>
      <c r="X120" s="20">
        <v>3</v>
      </c>
      <c r="Y120" s="21" t="s">
        <v>33</v>
      </c>
      <c r="Z120" s="30">
        <v>45391.5897453704</v>
      </c>
      <c r="AA120" s="21"/>
    </row>
    <row r="121" spans="1:27">
      <c r="A121" s="8">
        <v>120</v>
      </c>
      <c r="B121" s="20">
        <v>29060</v>
      </c>
      <c r="C121" s="21" t="s">
        <v>224</v>
      </c>
      <c r="D121" s="21" t="s">
        <v>346</v>
      </c>
      <c r="E121" s="21" t="s">
        <v>29</v>
      </c>
      <c r="F121" s="21" t="str">
        <f t="shared" si="5"/>
        <v>29874729060</v>
      </c>
      <c r="G121" s="21" t="s">
        <v>226</v>
      </c>
      <c r="H121" s="20">
        <v>298747</v>
      </c>
      <c r="I121" s="26" t="s">
        <v>70</v>
      </c>
      <c r="J121" s="21">
        <v>193.91</v>
      </c>
      <c r="K121" s="21">
        <v>249</v>
      </c>
      <c r="L121" s="27">
        <v>215</v>
      </c>
      <c r="M121" s="26" t="s">
        <v>71</v>
      </c>
      <c r="N121" s="28">
        <f t="shared" si="6"/>
        <v>0.221244979919679</v>
      </c>
      <c r="O121" s="28">
        <f t="shared" si="7"/>
        <v>0.098093023255814</v>
      </c>
      <c r="P121" s="27">
        <v>1</v>
      </c>
      <c r="Q121" s="21"/>
      <c r="R121" s="21">
        <v>264</v>
      </c>
      <c r="S121" s="21">
        <f t="shared" si="8"/>
        <v>-34</v>
      </c>
      <c r="T121" s="21">
        <f t="shared" si="9"/>
        <v>215</v>
      </c>
      <c r="U121" s="21">
        <v>216</v>
      </c>
      <c r="V121" s="21">
        <v>0</v>
      </c>
      <c r="W121" s="21">
        <v>13</v>
      </c>
      <c r="X121" s="26"/>
      <c r="Y121" s="21" t="s">
        <v>33</v>
      </c>
      <c r="Z121" s="30">
        <v>45391.5894791667</v>
      </c>
      <c r="AA121" s="21"/>
    </row>
    <row r="122" spans="1:27">
      <c r="A122" s="8">
        <v>121</v>
      </c>
      <c r="B122" s="20">
        <v>155378</v>
      </c>
      <c r="C122" s="21" t="s">
        <v>347</v>
      </c>
      <c r="D122" s="21" t="s">
        <v>348</v>
      </c>
      <c r="E122" s="21" t="s">
        <v>29</v>
      </c>
      <c r="F122" s="21" t="str">
        <f t="shared" si="5"/>
        <v>298747155378</v>
      </c>
      <c r="G122" s="21" t="s">
        <v>349</v>
      </c>
      <c r="H122" s="20">
        <v>298747</v>
      </c>
      <c r="I122" s="26" t="s">
        <v>70</v>
      </c>
      <c r="J122" s="21">
        <v>25.15</v>
      </c>
      <c r="K122" s="21">
        <v>34.8</v>
      </c>
      <c r="L122" s="27">
        <v>28</v>
      </c>
      <c r="M122" s="26" t="s">
        <v>50</v>
      </c>
      <c r="N122" s="28">
        <f t="shared" si="6"/>
        <v>0.277298850574713</v>
      </c>
      <c r="O122" s="28">
        <f t="shared" si="7"/>
        <v>0.101785714285714</v>
      </c>
      <c r="P122" s="27">
        <v>1</v>
      </c>
      <c r="Q122" s="21"/>
      <c r="R122" s="21">
        <v>452</v>
      </c>
      <c r="S122" s="21">
        <f t="shared" si="8"/>
        <v>-6.8</v>
      </c>
      <c r="T122" s="21">
        <f t="shared" si="9"/>
        <v>28</v>
      </c>
      <c r="U122" s="21">
        <v>118</v>
      </c>
      <c r="V122" s="21">
        <v>0</v>
      </c>
      <c r="W122" s="21">
        <v>0</v>
      </c>
      <c r="X122" s="26"/>
      <c r="Y122" s="21" t="s">
        <v>33</v>
      </c>
      <c r="Z122" s="30">
        <v>45391.661087963</v>
      </c>
      <c r="AA122" s="21"/>
    </row>
    <row r="123" spans="1:27">
      <c r="A123" s="8">
        <v>122</v>
      </c>
      <c r="B123" s="20">
        <v>63764</v>
      </c>
      <c r="C123" s="21" t="s">
        <v>350</v>
      </c>
      <c r="D123" s="21" t="s">
        <v>351</v>
      </c>
      <c r="E123" s="21" t="s">
        <v>29</v>
      </c>
      <c r="F123" s="21" t="str">
        <f t="shared" si="5"/>
        <v>29874763764</v>
      </c>
      <c r="G123" s="21" t="s">
        <v>352</v>
      </c>
      <c r="H123" s="20">
        <v>298747</v>
      </c>
      <c r="I123" s="26" t="s">
        <v>70</v>
      </c>
      <c r="J123" s="21">
        <v>104.18</v>
      </c>
      <c r="K123" s="21">
        <v>138</v>
      </c>
      <c r="L123" s="27">
        <v>116</v>
      </c>
      <c r="M123" s="26" t="s">
        <v>71</v>
      </c>
      <c r="N123" s="28">
        <f t="shared" si="6"/>
        <v>0.245072463768116</v>
      </c>
      <c r="O123" s="28">
        <f t="shared" si="7"/>
        <v>0.101896551724138</v>
      </c>
      <c r="P123" s="27">
        <v>1</v>
      </c>
      <c r="Q123" s="21"/>
      <c r="R123" s="21">
        <v>644</v>
      </c>
      <c r="S123" s="21">
        <f t="shared" si="8"/>
        <v>-22</v>
      </c>
      <c r="T123" s="21">
        <f t="shared" si="9"/>
        <v>116</v>
      </c>
      <c r="U123" s="21">
        <v>366</v>
      </c>
      <c r="V123" s="21">
        <v>0</v>
      </c>
      <c r="W123" s="21">
        <v>228</v>
      </c>
      <c r="X123" s="20">
        <v>3</v>
      </c>
      <c r="Y123" s="21" t="s">
        <v>33</v>
      </c>
      <c r="Z123" s="30">
        <v>45391.5997453704</v>
      </c>
      <c r="AA123" s="21"/>
    </row>
    <row r="124" spans="1:27">
      <c r="A124" s="8">
        <v>123</v>
      </c>
      <c r="B124" s="20">
        <v>40880</v>
      </c>
      <c r="C124" s="21" t="s">
        <v>353</v>
      </c>
      <c r="D124" s="21" t="s">
        <v>354</v>
      </c>
      <c r="E124" s="21" t="s">
        <v>29</v>
      </c>
      <c r="F124" s="21" t="str">
        <f t="shared" si="5"/>
        <v>29874740880</v>
      </c>
      <c r="G124" s="21" t="s">
        <v>136</v>
      </c>
      <c r="H124" s="20">
        <v>298747</v>
      </c>
      <c r="I124" s="26" t="s">
        <v>70</v>
      </c>
      <c r="J124" s="21">
        <v>28.7</v>
      </c>
      <c r="K124" s="21">
        <v>33.9</v>
      </c>
      <c r="L124" s="27">
        <v>32</v>
      </c>
      <c r="M124" s="26" t="s">
        <v>134</v>
      </c>
      <c r="N124" s="28">
        <f t="shared" si="6"/>
        <v>0.153392330383481</v>
      </c>
      <c r="O124" s="28">
        <f t="shared" si="7"/>
        <v>0.103125</v>
      </c>
      <c r="P124" s="27">
        <v>1</v>
      </c>
      <c r="Q124" s="21"/>
      <c r="R124" s="21">
        <v>1372</v>
      </c>
      <c r="S124" s="21">
        <f t="shared" si="8"/>
        <v>-1.9</v>
      </c>
      <c r="T124" s="21">
        <f t="shared" si="9"/>
        <v>32</v>
      </c>
      <c r="U124" s="21">
        <v>595</v>
      </c>
      <c r="V124" s="21">
        <v>0</v>
      </c>
      <c r="W124" s="21">
        <v>490</v>
      </c>
      <c r="X124" s="20">
        <v>8</v>
      </c>
      <c r="Y124" s="21" t="s">
        <v>33</v>
      </c>
      <c r="Z124" s="30">
        <v>45391.5949537037</v>
      </c>
      <c r="AA124" s="21"/>
    </row>
    <row r="125" spans="1:27">
      <c r="A125" s="8">
        <v>124</v>
      </c>
      <c r="B125" s="20">
        <v>29059</v>
      </c>
      <c r="C125" s="21" t="s">
        <v>355</v>
      </c>
      <c r="D125" s="21" t="s">
        <v>356</v>
      </c>
      <c r="E125" s="21" t="s">
        <v>29</v>
      </c>
      <c r="F125" s="21" t="str">
        <f t="shared" si="5"/>
        <v>29874729059</v>
      </c>
      <c r="G125" s="21" t="s">
        <v>226</v>
      </c>
      <c r="H125" s="20">
        <v>298747</v>
      </c>
      <c r="I125" s="26" t="s">
        <v>70</v>
      </c>
      <c r="J125" s="21">
        <v>132.21</v>
      </c>
      <c r="K125" s="21">
        <v>162</v>
      </c>
      <c r="L125" s="27">
        <v>149</v>
      </c>
      <c r="M125" s="26" t="s">
        <v>71</v>
      </c>
      <c r="N125" s="28">
        <f t="shared" si="6"/>
        <v>0.183888888888889</v>
      </c>
      <c r="O125" s="28">
        <f t="shared" si="7"/>
        <v>0.112684563758389</v>
      </c>
      <c r="P125" s="27">
        <v>1</v>
      </c>
      <c r="Q125" s="21"/>
      <c r="R125" s="21">
        <v>108</v>
      </c>
      <c r="S125" s="21">
        <f t="shared" si="8"/>
        <v>-13</v>
      </c>
      <c r="T125" s="21">
        <f t="shared" si="9"/>
        <v>149</v>
      </c>
      <c r="U125" s="21">
        <v>90</v>
      </c>
      <c r="V125" s="21">
        <v>0</v>
      </c>
      <c r="W125" s="21">
        <v>24</v>
      </c>
      <c r="X125" s="26"/>
      <c r="Y125" s="21" t="s">
        <v>33</v>
      </c>
      <c r="Z125" s="30">
        <v>45391.5890856481</v>
      </c>
      <c r="AA125" s="21"/>
    </row>
    <row r="126" spans="1:27">
      <c r="A126" s="8">
        <v>125</v>
      </c>
      <c r="B126" s="20">
        <v>75062</v>
      </c>
      <c r="C126" s="21" t="s">
        <v>357</v>
      </c>
      <c r="D126" s="21" t="s">
        <v>358</v>
      </c>
      <c r="E126" s="21" t="s">
        <v>29</v>
      </c>
      <c r="F126" s="21" t="str">
        <f t="shared" si="5"/>
        <v>29874775062</v>
      </c>
      <c r="G126" s="21" t="s">
        <v>178</v>
      </c>
      <c r="H126" s="20">
        <v>298747</v>
      </c>
      <c r="I126" s="26" t="s">
        <v>70</v>
      </c>
      <c r="J126" s="21">
        <v>39.9</v>
      </c>
      <c r="K126" s="21">
        <v>52</v>
      </c>
      <c r="L126" s="27">
        <v>45</v>
      </c>
      <c r="M126" s="26" t="s">
        <v>71</v>
      </c>
      <c r="N126" s="28">
        <f t="shared" si="6"/>
        <v>0.232692307692308</v>
      </c>
      <c r="O126" s="28">
        <f t="shared" si="7"/>
        <v>0.113333333333333</v>
      </c>
      <c r="P126" s="27">
        <v>1</v>
      </c>
      <c r="Q126" s="21">
        <v>49.8</v>
      </c>
      <c r="R126" s="21">
        <v>2070</v>
      </c>
      <c r="S126" s="21">
        <f t="shared" si="8"/>
        <v>-7</v>
      </c>
      <c r="T126" s="21">
        <f t="shared" si="9"/>
        <v>-4.8</v>
      </c>
      <c r="U126" s="21">
        <v>1102</v>
      </c>
      <c r="V126" s="21">
        <v>0</v>
      </c>
      <c r="W126" s="21">
        <v>8465</v>
      </c>
      <c r="X126" s="20">
        <v>1</v>
      </c>
      <c r="Y126" s="21" t="s">
        <v>33</v>
      </c>
      <c r="Z126" s="30">
        <v>45391.6018171296</v>
      </c>
      <c r="AA126" s="21"/>
    </row>
    <row r="127" spans="1:27">
      <c r="A127" s="8">
        <v>126</v>
      </c>
      <c r="B127" s="20">
        <v>42730</v>
      </c>
      <c r="C127" s="21" t="s">
        <v>359</v>
      </c>
      <c r="D127" s="21" t="s">
        <v>360</v>
      </c>
      <c r="E127" s="21" t="s">
        <v>29</v>
      </c>
      <c r="F127" s="21" t="str">
        <f t="shared" si="5"/>
        <v>29874742730</v>
      </c>
      <c r="G127" s="21" t="s">
        <v>361</v>
      </c>
      <c r="H127" s="20">
        <v>298747</v>
      </c>
      <c r="I127" s="26" t="s">
        <v>70</v>
      </c>
      <c r="J127" s="21">
        <v>31.01</v>
      </c>
      <c r="K127" s="21">
        <v>40</v>
      </c>
      <c r="L127" s="27">
        <v>35</v>
      </c>
      <c r="M127" s="26" t="s">
        <v>71</v>
      </c>
      <c r="N127" s="28">
        <f t="shared" si="6"/>
        <v>0.22475</v>
      </c>
      <c r="O127" s="28">
        <f t="shared" si="7"/>
        <v>0.114</v>
      </c>
      <c r="P127" s="27">
        <v>1</v>
      </c>
      <c r="Q127" s="21"/>
      <c r="R127" s="21">
        <v>892</v>
      </c>
      <c r="S127" s="21">
        <f t="shared" si="8"/>
        <v>-5</v>
      </c>
      <c r="T127" s="21">
        <f t="shared" si="9"/>
        <v>35</v>
      </c>
      <c r="U127" s="21">
        <v>430</v>
      </c>
      <c r="V127" s="21">
        <v>0</v>
      </c>
      <c r="W127" s="21">
        <v>0</v>
      </c>
      <c r="X127" s="20">
        <v>2</v>
      </c>
      <c r="Y127" s="21" t="s">
        <v>33</v>
      </c>
      <c r="Z127" s="30">
        <v>45391.5958680556</v>
      </c>
      <c r="AA127" s="21"/>
    </row>
    <row r="128" spans="1:27">
      <c r="A128" s="8">
        <v>127</v>
      </c>
      <c r="B128" s="20">
        <v>17327</v>
      </c>
      <c r="C128" s="21" t="s">
        <v>362</v>
      </c>
      <c r="D128" s="21" t="s">
        <v>363</v>
      </c>
      <c r="E128" s="21" t="s">
        <v>29</v>
      </c>
      <c r="F128" s="21" t="str">
        <f t="shared" si="5"/>
        <v>29874717327</v>
      </c>
      <c r="G128" s="21" t="s">
        <v>352</v>
      </c>
      <c r="H128" s="20">
        <v>298747</v>
      </c>
      <c r="I128" s="26" t="s">
        <v>70</v>
      </c>
      <c r="J128" s="21">
        <v>48.69</v>
      </c>
      <c r="K128" s="21">
        <v>66</v>
      </c>
      <c r="L128" s="27">
        <v>55</v>
      </c>
      <c r="M128" s="26" t="s">
        <v>50</v>
      </c>
      <c r="N128" s="28">
        <f t="shared" si="6"/>
        <v>0.262272727272727</v>
      </c>
      <c r="O128" s="28">
        <f t="shared" si="7"/>
        <v>0.114727272727273</v>
      </c>
      <c r="P128" s="27">
        <v>2</v>
      </c>
      <c r="Q128" s="21"/>
      <c r="R128" s="21">
        <v>127</v>
      </c>
      <c r="S128" s="21">
        <f t="shared" si="8"/>
        <v>-11</v>
      </c>
      <c r="T128" s="21">
        <f t="shared" si="9"/>
        <v>55</v>
      </c>
      <c r="U128" s="21">
        <v>268</v>
      </c>
      <c r="V128" s="21">
        <v>0</v>
      </c>
      <c r="W128" s="21">
        <v>88</v>
      </c>
      <c r="X128" s="20">
        <v>1</v>
      </c>
      <c r="Y128" s="21" t="s">
        <v>33</v>
      </c>
      <c r="Z128" s="30">
        <v>45391.6773263889</v>
      </c>
      <c r="AA128" s="21"/>
    </row>
    <row r="129" spans="1:27">
      <c r="A129" s="8">
        <v>128</v>
      </c>
      <c r="B129" s="20">
        <v>49706</v>
      </c>
      <c r="C129" s="21" t="s">
        <v>224</v>
      </c>
      <c r="D129" s="21" t="s">
        <v>225</v>
      </c>
      <c r="E129" s="21" t="s">
        <v>29</v>
      </c>
      <c r="F129" s="21" t="str">
        <f t="shared" si="5"/>
        <v>33749706</v>
      </c>
      <c r="G129" s="21" t="s">
        <v>226</v>
      </c>
      <c r="H129" s="20">
        <v>337</v>
      </c>
      <c r="I129" s="26" t="s">
        <v>152</v>
      </c>
      <c r="J129" s="21">
        <v>299.14</v>
      </c>
      <c r="K129" s="21">
        <v>383</v>
      </c>
      <c r="L129" s="27">
        <v>338</v>
      </c>
      <c r="M129" s="26" t="s">
        <v>153</v>
      </c>
      <c r="N129" s="28">
        <f t="shared" si="6"/>
        <v>0.218955613577024</v>
      </c>
      <c r="O129" s="28">
        <f t="shared" si="7"/>
        <v>0.114970414201183</v>
      </c>
      <c r="P129" s="27">
        <v>1</v>
      </c>
      <c r="Q129" s="21"/>
      <c r="R129" s="21">
        <v>41</v>
      </c>
      <c r="S129" s="21">
        <f t="shared" si="8"/>
        <v>-45</v>
      </c>
      <c r="T129" s="21">
        <f t="shared" si="9"/>
        <v>338</v>
      </c>
      <c r="U129" s="21">
        <v>50</v>
      </c>
      <c r="V129" s="21">
        <v>0</v>
      </c>
      <c r="W129" s="21">
        <v>43</v>
      </c>
      <c r="X129" s="20">
        <v>2</v>
      </c>
      <c r="Y129" s="21" t="s">
        <v>33</v>
      </c>
      <c r="Z129" s="30">
        <v>45378.8003009259</v>
      </c>
      <c r="AA129" s="21"/>
    </row>
    <row r="130" spans="1:27">
      <c r="A130" s="8">
        <v>129</v>
      </c>
      <c r="B130" s="20">
        <v>17317</v>
      </c>
      <c r="C130" s="21" t="s">
        <v>364</v>
      </c>
      <c r="D130" s="21" t="s">
        <v>365</v>
      </c>
      <c r="E130" s="21" t="s">
        <v>29</v>
      </c>
      <c r="F130" s="21" t="str">
        <f>H130&amp;B130</f>
        <v>29874717317</v>
      </c>
      <c r="G130" s="21" t="s">
        <v>366</v>
      </c>
      <c r="H130" s="20">
        <v>298747</v>
      </c>
      <c r="I130" s="26" t="s">
        <v>70</v>
      </c>
      <c r="J130" s="21">
        <v>28.28</v>
      </c>
      <c r="K130" s="21">
        <v>33.7</v>
      </c>
      <c r="L130" s="27">
        <v>32</v>
      </c>
      <c r="M130" s="26" t="s">
        <v>71</v>
      </c>
      <c r="N130" s="28">
        <f>(K130-J130)/K130</f>
        <v>0.160830860534125</v>
      </c>
      <c r="O130" s="28">
        <f>(L130-J130)/L130</f>
        <v>0.11625</v>
      </c>
      <c r="P130" s="27">
        <v>1</v>
      </c>
      <c r="Q130" s="21"/>
      <c r="R130" s="21">
        <v>609</v>
      </c>
      <c r="S130" s="21">
        <f>L130-K130</f>
        <v>-1.7</v>
      </c>
      <c r="T130" s="21">
        <f>L130-Q130</f>
        <v>32</v>
      </c>
      <c r="U130" s="21">
        <v>364</v>
      </c>
      <c r="V130" s="21">
        <v>0</v>
      </c>
      <c r="W130" s="21">
        <v>36</v>
      </c>
      <c r="X130" s="20">
        <v>2</v>
      </c>
      <c r="Y130" s="21" t="s">
        <v>33</v>
      </c>
      <c r="Z130" s="30">
        <v>45391.5844097222</v>
      </c>
      <c r="AA130" s="21"/>
    </row>
    <row r="131" spans="1:27">
      <c r="A131" s="8">
        <v>130</v>
      </c>
      <c r="B131" s="20">
        <v>179288</v>
      </c>
      <c r="C131" s="21" t="s">
        <v>367</v>
      </c>
      <c r="D131" s="21" t="s">
        <v>368</v>
      </c>
      <c r="E131" s="21" t="s">
        <v>29</v>
      </c>
      <c r="F131" s="21" t="str">
        <f>H131&amp;B131</f>
        <v>298747179288</v>
      </c>
      <c r="G131" s="21" t="s">
        <v>105</v>
      </c>
      <c r="H131" s="20">
        <v>298747</v>
      </c>
      <c r="I131" s="26" t="s">
        <v>70</v>
      </c>
      <c r="J131" s="21">
        <v>28.23</v>
      </c>
      <c r="K131" s="21">
        <v>36</v>
      </c>
      <c r="L131" s="27">
        <v>32</v>
      </c>
      <c r="M131" s="26" t="s">
        <v>50</v>
      </c>
      <c r="N131" s="28">
        <f>(K131-J131)/K131</f>
        <v>0.215833333333333</v>
      </c>
      <c r="O131" s="28">
        <f>(L131-J131)/L131</f>
        <v>0.1178125</v>
      </c>
      <c r="P131" s="27">
        <v>1</v>
      </c>
      <c r="Q131" s="21">
        <v>34.9</v>
      </c>
      <c r="R131" s="21">
        <v>2585</v>
      </c>
      <c r="S131" s="21">
        <f>L131-K131</f>
        <v>-4</v>
      </c>
      <c r="T131" s="21">
        <f>L131-Q131</f>
        <v>-2.9</v>
      </c>
      <c r="U131" s="21">
        <v>847</v>
      </c>
      <c r="V131" s="21">
        <v>0</v>
      </c>
      <c r="W131" s="21">
        <v>785</v>
      </c>
      <c r="X131" s="20">
        <v>4</v>
      </c>
      <c r="Y131" s="21" t="s">
        <v>33</v>
      </c>
      <c r="Z131" s="30">
        <v>45391.6661689815</v>
      </c>
      <c r="AA131" s="21"/>
    </row>
    <row r="132" spans="1:27">
      <c r="A132" s="8">
        <v>131</v>
      </c>
      <c r="B132" s="20">
        <v>163225</v>
      </c>
      <c r="C132" s="21" t="s">
        <v>369</v>
      </c>
      <c r="D132" s="21" t="s">
        <v>370</v>
      </c>
      <c r="E132" s="21" t="s">
        <v>371</v>
      </c>
      <c r="F132" s="21" t="str">
        <f>H132&amp;B132</f>
        <v>298747163225</v>
      </c>
      <c r="G132" s="21" t="s">
        <v>66</v>
      </c>
      <c r="H132" s="20">
        <v>298747</v>
      </c>
      <c r="I132" s="26" t="s">
        <v>70</v>
      </c>
      <c r="J132" s="21">
        <v>66</v>
      </c>
      <c r="K132" s="21">
        <v>86</v>
      </c>
      <c r="L132" s="27">
        <v>75</v>
      </c>
      <c r="M132" s="26" t="s">
        <v>50</v>
      </c>
      <c r="N132" s="28">
        <f>(K132-J132)/K132</f>
        <v>0.232558139534884</v>
      </c>
      <c r="O132" s="28">
        <f>(L132-J132)/L132</f>
        <v>0.12</v>
      </c>
      <c r="P132" s="27">
        <v>2</v>
      </c>
      <c r="Q132" s="21"/>
      <c r="R132" s="21">
        <v>1538.8</v>
      </c>
      <c r="S132" s="21">
        <f>L132-K132</f>
        <v>-11</v>
      </c>
      <c r="T132" s="21">
        <f>L132-Q132</f>
        <v>75</v>
      </c>
      <c r="U132" s="21">
        <v>1164.4</v>
      </c>
      <c r="V132" s="21">
        <v>0</v>
      </c>
      <c r="W132" s="21">
        <v>2356</v>
      </c>
      <c r="X132" s="20">
        <v>3</v>
      </c>
      <c r="Y132" s="21" t="s">
        <v>33</v>
      </c>
      <c r="Z132" s="30">
        <v>45391.6631365741</v>
      </c>
      <c r="AA132" s="21"/>
    </row>
    <row r="133" spans="1:27">
      <c r="A133" s="8">
        <v>132</v>
      </c>
      <c r="B133" s="20">
        <v>37803</v>
      </c>
      <c r="C133" s="21" t="s">
        <v>372</v>
      </c>
      <c r="D133" s="21" t="s">
        <v>373</v>
      </c>
      <c r="E133" s="21" t="s">
        <v>371</v>
      </c>
      <c r="F133" s="21" t="str">
        <f>H133&amp;B133</f>
        <v>12864037803</v>
      </c>
      <c r="G133" s="21" t="s">
        <v>374</v>
      </c>
      <c r="H133" s="20">
        <v>128640</v>
      </c>
      <c r="I133" s="26" t="s">
        <v>37</v>
      </c>
      <c r="J133" s="21">
        <v>13.2</v>
      </c>
      <c r="K133" s="21">
        <v>27.9</v>
      </c>
      <c r="L133" s="27">
        <v>15</v>
      </c>
      <c r="M133" s="26" t="s">
        <v>50</v>
      </c>
      <c r="N133" s="28">
        <f>(K133-J133)/K133</f>
        <v>0.526881720430108</v>
      </c>
      <c r="O133" s="28">
        <f>(L133-J133)/L133</f>
        <v>0.12</v>
      </c>
      <c r="P133" s="27">
        <v>1</v>
      </c>
      <c r="Q133" s="21"/>
      <c r="R133" s="21">
        <v>256</v>
      </c>
      <c r="S133" s="21">
        <f>L133-K133</f>
        <v>-12.9</v>
      </c>
      <c r="T133" s="21">
        <f>L133-Q133</f>
        <v>15</v>
      </c>
      <c r="U133" s="21">
        <v>671</v>
      </c>
      <c r="V133" s="21">
        <v>0</v>
      </c>
      <c r="W133" s="21">
        <v>1284</v>
      </c>
      <c r="X133" s="20">
        <v>9</v>
      </c>
      <c r="Y133" s="21" t="s">
        <v>33</v>
      </c>
      <c r="Z133" s="30">
        <v>45383.6222800926</v>
      </c>
      <c r="AA133" s="21"/>
    </row>
    <row r="134" spans="1:27">
      <c r="A134" s="8">
        <v>133</v>
      </c>
      <c r="B134" s="20">
        <v>64193</v>
      </c>
      <c r="C134" s="21" t="s">
        <v>375</v>
      </c>
      <c r="D134" s="21" t="s">
        <v>376</v>
      </c>
      <c r="E134" s="21" t="s">
        <v>29</v>
      </c>
      <c r="F134" s="21" t="str">
        <f>H134&amp;B134</f>
        <v>29874764193</v>
      </c>
      <c r="G134" s="21" t="s">
        <v>377</v>
      </c>
      <c r="H134" s="20">
        <v>298747</v>
      </c>
      <c r="I134" s="26" t="s">
        <v>70</v>
      </c>
      <c r="J134" s="21">
        <v>28.15</v>
      </c>
      <c r="K134" s="21">
        <v>44.6</v>
      </c>
      <c r="L134" s="27">
        <v>32</v>
      </c>
      <c r="M134" s="26" t="s">
        <v>71</v>
      </c>
      <c r="N134" s="28">
        <f>(K134-J134)/K134</f>
        <v>0.368834080717489</v>
      </c>
      <c r="O134" s="28">
        <f>(L134-J134)/L134</f>
        <v>0.1203125</v>
      </c>
      <c r="P134" s="27">
        <v>1</v>
      </c>
      <c r="Q134" s="21"/>
      <c r="R134" s="21">
        <v>472</v>
      </c>
      <c r="S134" s="21">
        <f>L134-K134</f>
        <v>-12.6</v>
      </c>
      <c r="T134" s="21">
        <f>L134-Q134</f>
        <v>32</v>
      </c>
      <c r="U134" s="21">
        <v>365</v>
      </c>
      <c r="V134" s="21">
        <v>0</v>
      </c>
      <c r="W134" s="21">
        <v>182</v>
      </c>
      <c r="X134" s="20">
        <v>3</v>
      </c>
      <c r="Y134" s="21" t="s">
        <v>33</v>
      </c>
      <c r="Z134" s="30">
        <v>45391.6</v>
      </c>
      <c r="AA134" s="21"/>
    </row>
    <row r="135" spans="1:27">
      <c r="A135" s="8">
        <v>134</v>
      </c>
      <c r="B135" s="20">
        <v>152624</v>
      </c>
      <c r="C135" s="21" t="s">
        <v>378</v>
      </c>
      <c r="D135" s="21" t="s">
        <v>379</v>
      </c>
      <c r="E135" s="21" t="s">
        <v>29</v>
      </c>
      <c r="F135" s="21" t="str">
        <f>H135&amp;B135</f>
        <v>298747152624</v>
      </c>
      <c r="G135" s="21" t="s">
        <v>380</v>
      </c>
      <c r="H135" s="20">
        <v>298747</v>
      </c>
      <c r="I135" s="26" t="s">
        <v>70</v>
      </c>
      <c r="J135" s="21">
        <v>1536.72</v>
      </c>
      <c r="K135" s="21">
        <v>1790</v>
      </c>
      <c r="L135" s="27">
        <v>1750</v>
      </c>
      <c r="M135" s="26" t="s">
        <v>50</v>
      </c>
      <c r="N135" s="28">
        <f>(K135-J135)/K135</f>
        <v>0.141497206703911</v>
      </c>
      <c r="O135" s="28">
        <f>(L135-J135)/L135</f>
        <v>0.121874285714286</v>
      </c>
      <c r="P135" s="27">
        <v>1</v>
      </c>
      <c r="Q135" s="21"/>
      <c r="R135" s="21">
        <v>8</v>
      </c>
      <c r="S135" s="21">
        <f>L135-K135</f>
        <v>-40</v>
      </c>
      <c r="T135" s="21">
        <f>L135-Q135</f>
        <v>1750</v>
      </c>
      <c r="U135" s="21">
        <v>80</v>
      </c>
      <c r="V135" s="21">
        <v>0</v>
      </c>
      <c r="W135" s="21">
        <v>6</v>
      </c>
      <c r="X135" s="20">
        <v>2</v>
      </c>
      <c r="Y135" s="21" t="s">
        <v>33</v>
      </c>
      <c r="Z135" s="30">
        <v>45391.660162037</v>
      </c>
      <c r="AA135" s="21"/>
    </row>
    <row r="136" spans="1:27">
      <c r="A136" s="8">
        <v>135</v>
      </c>
      <c r="B136" s="20">
        <v>170155</v>
      </c>
      <c r="C136" s="21" t="s">
        <v>381</v>
      </c>
      <c r="D136" s="21" t="s">
        <v>382</v>
      </c>
      <c r="E136" s="21" t="s">
        <v>29</v>
      </c>
      <c r="F136" s="21" t="str">
        <f>H136&amp;B136</f>
        <v>298747170155</v>
      </c>
      <c r="G136" s="21" t="s">
        <v>66</v>
      </c>
      <c r="H136" s="20">
        <v>298747</v>
      </c>
      <c r="I136" s="26" t="s">
        <v>70</v>
      </c>
      <c r="J136" s="21">
        <v>65.65</v>
      </c>
      <c r="K136" s="21">
        <v>89</v>
      </c>
      <c r="L136" s="27">
        <v>75</v>
      </c>
      <c r="M136" s="26" t="s">
        <v>50</v>
      </c>
      <c r="N136" s="28">
        <f>(K136-J136)/K136</f>
        <v>0.262359550561798</v>
      </c>
      <c r="O136" s="28">
        <f>(L136-J136)/L136</f>
        <v>0.124666666666667</v>
      </c>
      <c r="P136" s="27">
        <v>2</v>
      </c>
      <c r="Q136" s="21"/>
      <c r="R136" s="21">
        <v>729</v>
      </c>
      <c r="S136" s="21">
        <f>L136-K136</f>
        <v>-14</v>
      </c>
      <c r="T136" s="21">
        <f>L136-Q136</f>
        <v>75</v>
      </c>
      <c r="U136" s="21">
        <v>430</v>
      </c>
      <c r="V136" s="21">
        <v>0</v>
      </c>
      <c r="W136" s="21">
        <v>154</v>
      </c>
      <c r="X136" s="20">
        <v>4</v>
      </c>
      <c r="Y136" s="21" t="s">
        <v>33</v>
      </c>
      <c r="Z136" s="30">
        <v>45391.665625</v>
      </c>
      <c r="AA136" s="21"/>
    </row>
    <row r="137" spans="1:27">
      <c r="A137" s="8">
        <v>136</v>
      </c>
      <c r="B137" s="20">
        <v>139200</v>
      </c>
      <c r="C137" s="21" t="s">
        <v>383</v>
      </c>
      <c r="D137" s="21" t="s">
        <v>384</v>
      </c>
      <c r="E137" s="21" t="s">
        <v>29</v>
      </c>
      <c r="F137" s="21" t="str">
        <f>H137&amp;B137</f>
        <v>298747139200</v>
      </c>
      <c r="G137" s="21" t="s">
        <v>36</v>
      </c>
      <c r="H137" s="20">
        <v>298747</v>
      </c>
      <c r="I137" s="26" t="s">
        <v>70</v>
      </c>
      <c r="J137" s="21">
        <v>86.57</v>
      </c>
      <c r="K137" s="21">
        <v>127</v>
      </c>
      <c r="L137" s="27">
        <v>99</v>
      </c>
      <c r="M137" s="26" t="s">
        <v>71</v>
      </c>
      <c r="N137" s="28">
        <f>(K137-J137)/K137</f>
        <v>0.318346456692913</v>
      </c>
      <c r="O137" s="28">
        <f>(L137-J137)/L137</f>
        <v>0.125555555555556</v>
      </c>
      <c r="P137" s="27">
        <v>1</v>
      </c>
      <c r="Q137" s="21">
        <v>109</v>
      </c>
      <c r="R137" s="21">
        <v>1372</v>
      </c>
      <c r="S137" s="21">
        <f>L137-K137</f>
        <v>-28</v>
      </c>
      <c r="T137" s="21">
        <f>L137-Q137</f>
        <v>-10</v>
      </c>
      <c r="U137" s="21">
        <v>495</v>
      </c>
      <c r="V137" s="21">
        <v>0</v>
      </c>
      <c r="W137" s="21">
        <v>1</v>
      </c>
      <c r="X137" s="20">
        <v>4</v>
      </c>
      <c r="Y137" s="21" t="s">
        <v>33</v>
      </c>
      <c r="Z137" s="30">
        <v>45391.6145949074</v>
      </c>
      <c r="AA137" s="21"/>
    </row>
    <row r="138" spans="1:27">
      <c r="A138" s="8">
        <v>137</v>
      </c>
      <c r="B138" s="20">
        <v>154600</v>
      </c>
      <c r="C138" s="21" t="s">
        <v>385</v>
      </c>
      <c r="D138" s="21" t="s">
        <v>386</v>
      </c>
      <c r="E138" s="21" t="s">
        <v>29</v>
      </c>
      <c r="F138" s="21" t="str">
        <f>H138&amp;B138</f>
        <v>298747154600</v>
      </c>
      <c r="G138" s="21" t="s">
        <v>327</v>
      </c>
      <c r="H138" s="20">
        <v>298747</v>
      </c>
      <c r="I138" s="26" t="s">
        <v>70</v>
      </c>
      <c r="J138" s="21">
        <v>69.08</v>
      </c>
      <c r="K138" s="21">
        <v>89.9</v>
      </c>
      <c r="L138" s="27">
        <v>79</v>
      </c>
      <c r="M138" s="26" t="s">
        <v>50</v>
      </c>
      <c r="N138" s="28">
        <f>(K138-J138)/K138</f>
        <v>0.231590656284761</v>
      </c>
      <c r="O138" s="28">
        <f>(L138-J138)/L138</f>
        <v>0.125569620253165</v>
      </c>
      <c r="P138" s="27">
        <v>1</v>
      </c>
      <c r="Q138" s="21"/>
      <c r="R138" s="21">
        <v>232</v>
      </c>
      <c r="S138" s="21">
        <f>L138-K138</f>
        <v>-10.9</v>
      </c>
      <c r="T138" s="21">
        <f>L138-Q138</f>
        <v>79</v>
      </c>
      <c r="U138" s="21">
        <v>147</v>
      </c>
      <c r="V138" s="21">
        <v>0</v>
      </c>
      <c r="W138" s="21">
        <v>81</v>
      </c>
      <c r="X138" s="26"/>
      <c r="Y138" s="21" t="s">
        <v>33</v>
      </c>
      <c r="Z138" s="30">
        <v>45391.6608680556</v>
      </c>
      <c r="AA138" s="21"/>
    </row>
    <row r="139" spans="1:27">
      <c r="A139" s="8">
        <v>138</v>
      </c>
      <c r="B139" s="20">
        <v>39234</v>
      </c>
      <c r="C139" s="21" t="s">
        <v>387</v>
      </c>
      <c r="D139" s="21" t="s">
        <v>388</v>
      </c>
      <c r="E139" s="21" t="s">
        <v>29</v>
      </c>
      <c r="F139" s="21" t="str">
        <f>H139&amp;B139</f>
        <v>29874739234</v>
      </c>
      <c r="G139" s="21" t="s">
        <v>389</v>
      </c>
      <c r="H139" s="20">
        <v>298747</v>
      </c>
      <c r="I139" s="26" t="s">
        <v>70</v>
      </c>
      <c r="J139" s="21">
        <v>130.29</v>
      </c>
      <c r="K139" s="21">
        <v>195</v>
      </c>
      <c r="L139" s="27">
        <v>149</v>
      </c>
      <c r="M139" s="26" t="s">
        <v>71</v>
      </c>
      <c r="N139" s="28">
        <f>(K139-J139)/K139</f>
        <v>0.331846153846154</v>
      </c>
      <c r="O139" s="28">
        <f>(L139-J139)/L139</f>
        <v>0.125570469798658</v>
      </c>
      <c r="P139" s="27">
        <v>1</v>
      </c>
      <c r="Q139" s="21"/>
      <c r="R139" s="21">
        <v>82</v>
      </c>
      <c r="S139" s="21">
        <f>L139-K139</f>
        <v>-46</v>
      </c>
      <c r="T139" s="21">
        <f>L139-Q139</f>
        <v>149</v>
      </c>
      <c r="U139" s="21">
        <v>122</v>
      </c>
      <c r="V139" s="21">
        <v>0</v>
      </c>
      <c r="W139" s="21">
        <v>33</v>
      </c>
      <c r="X139" s="26"/>
      <c r="Y139" s="21" t="s">
        <v>33</v>
      </c>
      <c r="Z139" s="30">
        <v>45391.5934027778</v>
      </c>
      <c r="AA139" s="21"/>
    </row>
    <row r="140" spans="1:27">
      <c r="A140" s="8">
        <v>139</v>
      </c>
      <c r="B140" s="20">
        <v>39494</v>
      </c>
      <c r="C140" s="21" t="s">
        <v>390</v>
      </c>
      <c r="D140" s="21" t="s">
        <v>391</v>
      </c>
      <c r="E140" s="21" t="s">
        <v>29</v>
      </c>
      <c r="F140" s="21" t="str">
        <f>H140&amp;B140</f>
        <v>29874739494</v>
      </c>
      <c r="G140" s="21" t="s">
        <v>66</v>
      </c>
      <c r="H140" s="20">
        <v>298747</v>
      </c>
      <c r="I140" s="26" t="s">
        <v>70</v>
      </c>
      <c r="J140" s="21">
        <v>208.67</v>
      </c>
      <c r="K140" s="21">
        <v>250</v>
      </c>
      <c r="L140" s="27">
        <v>239</v>
      </c>
      <c r="M140" s="26" t="s">
        <v>71</v>
      </c>
      <c r="N140" s="28">
        <f>(K140-J140)/K140</f>
        <v>0.16532</v>
      </c>
      <c r="O140" s="28">
        <f>(L140-J140)/L140</f>
        <v>0.126903765690377</v>
      </c>
      <c r="P140" s="27">
        <v>1</v>
      </c>
      <c r="Q140" s="21"/>
      <c r="R140" s="21">
        <v>84</v>
      </c>
      <c r="S140" s="21">
        <f>L140-K140</f>
        <v>-11</v>
      </c>
      <c r="T140" s="21">
        <f>L140-Q140</f>
        <v>239</v>
      </c>
      <c r="U140" s="21">
        <v>59</v>
      </c>
      <c r="V140" s="21">
        <v>0</v>
      </c>
      <c r="W140" s="21">
        <v>0</v>
      </c>
      <c r="X140" s="26"/>
      <c r="Y140" s="21" t="s">
        <v>33</v>
      </c>
      <c r="Z140" s="30">
        <v>45391.5938657407</v>
      </c>
      <c r="AA140" s="21"/>
    </row>
    <row r="141" spans="1:27">
      <c r="A141" s="8">
        <v>140</v>
      </c>
      <c r="B141" s="20">
        <v>47245</v>
      </c>
      <c r="C141" s="21" t="s">
        <v>94</v>
      </c>
      <c r="D141" s="21" t="s">
        <v>95</v>
      </c>
      <c r="E141" s="21" t="s">
        <v>29</v>
      </c>
      <c r="F141" s="21" t="str">
        <f>H141&amp;B141</f>
        <v>29874747245</v>
      </c>
      <c r="G141" s="21" t="s">
        <v>96</v>
      </c>
      <c r="H141" s="20">
        <v>298747</v>
      </c>
      <c r="I141" s="26" t="s">
        <v>70</v>
      </c>
      <c r="J141" s="21">
        <v>25.708</v>
      </c>
      <c r="K141" s="21">
        <v>31.5</v>
      </c>
      <c r="L141" s="27">
        <v>29.5</v>
      </c>
      <c r="M141" s="26" t="s">
        <v>71</v>
      </c>
      <c r="N141" s="28">
        <f>(K141-J141)/K141</f>
        <v>0.183873015873016</v>
      </c>
      <c r="O141" s="28">
        <f>(L141-J141)/L141</f>
        <v>0.128542372881356</v>
      </c>
      <c r="P141" s="27">
        <v>1</v>
      </c>
      <c r="Q141" s="21"/>
      <c r="R141" s="21">
        <v>988</v>
      </c>
      <c r="S141" s="21">
        <f>L141-K141</f>
        <v>-2</v>
      </c>
      <c r="T141" s="21">
        <f>L141-Q141</f>
        <v>29.5</v>
      </c>
      <c r="U141" s="21">
        <v>521</v>
      </c>
      <c r="V141" s="21">
        <v>0</v>
      </c>
      <c r="W141" s="21">
        <v>11573</v>
      </c>
      <c r="X141" s="20">
        <v>5</v>
      </c>
      <c r="Y141" s="21" t="s">
        <v>33</v>
      </c>
      <c r="Z141" s="30">
        <v>45391.5965393518</v>
      </c>
      <c r="AA141" s="21"/>
    </row>
    <row r="142" spans="1:27">
      <c r="A142" s="8">
        <v>141</v>
      </c>
      <c r="B142" s="20">
        <v>114687</v>
      </c>
      <c r="C142" s="21" t="s">
        <v>392</v>
      </c>
      <c r="D142" s="21" t="s">
        <v>393</v>
      </c>
      <c r="E142" s="21" t="s">
        <v>181</v>
      </c>
      <c r="F142" s="21" t="str">
        <f>H142&amp;B142</f>
        <v>298747114687</v>
      </c>
      <c r="G142" s="21" t="s">
        <v>394</v>
      </c>
      <c r="H142" s="20">
        <v>298747</v>
      </c>
      <c r="I142" s="26" t="s">
        <v>70</v>
      </c>
      <c r="J142" s="21">
        <v>25.96</v>
      </c>
      <c r="K142" s="21">
        <v>39.8</v>
      </c>
      <c r="L142" s="27">
        <v>29.8</v>
      </c>
      <c r="M142" s="26" t="s">
        <v>71</v>
      </c>
      <c r="N142" s="28">
        <f>(K142-J142)/K142</f>
        <v>0.347738693467337</v>
      </c>
      <c r="O142" s="28">
        <f>(L142-J142)/L142</f>
        <v>0.128859060402685</v>
      </c>
      <c r="P142" s="27">
        <v>1</v>
      </c>
      <c r="Q142" s="21">
        <v>37.8</v>
      </c>
      <c r="R142" s="21">
        <v>1099</v>
      </c>
      <c r="S142" s="21">
        <f>L142-K142</f>
        <v>-10</v>
      </c>
      <c r="T142" s="21">
        <f>L142-Q142</f>
        <v>-8</v>
      </c>
      <c r="U142" s="21">
        <v>350</v>
      </c>
      <c r="V142" s="21">
        <v>0</v>
      </c>
      <c r="W142" s="21">
        <v>118</v>
      </c>
      <c r="X142" s="20">
        <v>3</v>
      </c>
      <c r="Y142" s="21" t="s">
        <v>33</v>
      </c>
      <c r="Z142" s="30">
        <v>45391.6092476852</v>
      </c>
      <c r="AA142" s="21"/>
    </row>
    <row r="143" spans="1:27">
      <c r="A143" s="8">
        <v>142</v>
      </c>
      <c r="B143" s="20">
        <v>218655</v>
      </c>
      <c r="C143" s="21" t="s">
        <v>395</v>
      </c>
      <c r="D143" s="21" t="s">
        <v>396</v>
      </c>
      <c r="E143" s="21" t="s">
        <v>29</v>
      </c>
      <c r="F143" s="21" t="str">
        <f>H143&amp;B143</f>
        <v>298747218655</v>
      </c>
      <c r="G143" s="21" t="s">
        <v>397</v>
      </c>
      <c r="H143" s="20">
        <v>298747</v>
      </c>
      <c r="I143" s="26" t="s">
        <v>70</v>
      </c>
      <c r="J143" s="21">
        <v>68.4</v>
      </c>
      <c r="K143" s="21">
        <v>82.8</v>
      </c>
      <c r="L143" s="27">
        <v>79</v>
      </c>
      <c r="M143" s="26" t="s">
        <v>50</v>
      </c>
      <c r="N143" s="28">
        <f>(K143-J143)/K143</f>
        <v>0.173913043478261</v>
      </c>
      <c r="O143" s="28">
        <f>(L143-J143)/L143</f>
        <v>0.134177215189873</v>
      </c>
      <c r="P143" s="27">
        <v>2</v>
      </c>
      <c r="Q143" s="21"/>
      <c r="R143" s="21">
        <v>204</v>
      </c>
      <c r="S143" s="21">
        <f>L143-K143</f>
        <v>-3.8</v>
      </c>
      <c r="T143" s="21">
        <f>L143-Q143</f>
        <v>79</v>
      </c>
      <c r="U143" s="21">
        <v>191</v>
      </c>
      <c r="V143" s="21">
        <v>0</v>
      </c>
      <c r="W143" s="21">
        <v>42</v>
      </c>
      <c r="X143" s="20">
        <v>1</v>
      </c>
      <c r="Y143" s="21" t="s">
        <v>33</v>
      </c>
      <c r="Z143" s="30">
        <v>45391.6694907407</v>
      </c>
      <c r="AA143" s="21"/>
    </row>
    <row r="144" spans="1:27">
      <c r="A144" s="8">
        <v>143</v>
      </c>
      <c r="B144" s="20">
        <v>172547</v>
      </c>
      <c r="C144" s="21" t="s">
        <v>398</v>
      </c>
      <c r="D144" s="21" t="s">
        <v>399</v>
      </c>
      <c r="E144" s="21" t="s">
        <v>47</v>
      </c>
      <c r="F144" s="21" t="str">
        <f>H144&amp;B144</f>
        <v>298747172547</v>
      </c>
      <c r="G144" s="21" t="s">
        <v>400</v>
      </c>
      <c r="H144" s="20">
        <v>298747</v>
      </c>
      <c r="I144" s="26" t="s">
        <v>70</v>
      </c>
      <c r="J144" s="21">
        <v>3.03</v>
      </c>
      <c r="K144" s="21">
        <v>4.5</v>
      </c>
      <c r="L144" s="27">
        <v>3.5</v>
      </c>
      <c r="M144" s="26" t="s">
        <v>50</v>
      </c>
      <c r="N144" s="28">
        <f>(K144-J144)/K144</f>
        <v>0.326666666666667</v>
      </c>
      <c r="O144" s="28">
        <f>(L144-J144)/L144</f>
        <v>0.134285714285714</v>
      </c>
      <c r="P144" s="27">
        <v>1</v>
      </c>
      <c r="Q144" s="21"/>
      <c r="R144" s="21">
        <v>6389</v>
      </c>
      <c r="S144" s="21">
        <f>L144-K144</f>
        <v>-1</v>
      </c>
      <c r="T144" s="21">
        <f>L144-Q144</f>
        <v>3.5</v>
      </c>
      <c r="U144" s="21">
        <v>4191</v>
      </c>
      <c r="V144" s="21">
        <v>0</v>
      </c>
      <c r="W144" s="21">
        <v>2977</v>
      </c>
      <c r="X144" s="20">
        <v>40</v>
      </c>
      <c r="Y144" s="21" t="s">
        <v>33</v>
      </c>
      <c r="Z144" s="30">
        <v>45391.791712963</v>
      </c>
      <c r="AA144" s="21"/>
    </row>
    <row r="145" spans="1:27">
      <c r="A145" s="8">
        <v>144</v>
      </c>
      <c r="B145" s="20">
        <v>41576</v>
      </c>
      <c r="C145" s="21" t="s">
        <v>401</v>
      </c>
      <c r="D145" s="21" t="s">
        <v>402</v>
      </c>
      <c r="E145" s="21" t="s">
        <v>29</v>
      </c>
      <c r="F145" s="21" t="str">
        <f>H145&amp;B145</f>
        <v>29874741576</v>
      </c>
      <c r="G145" s="21" t="s">
        <v>403</v>
      </c>
      <c r="H145" s="20">
        <v>298747</v>
      </c>
      <c r="I145" s="26" t="s">
        <v>70</v>
      </c>
      <c r="J145" s="21">
        <v>25.1</v>
      </c>
      <c r="K145" s="21">
        <v>34</v>
      </c>
      <c r="L145" s="27">
        <v>29</v>
      </c>
      <c r="M145" s="26" t="s">
        <v>71</v>
      </c>
      <c r="N145" s="28">
        <f>(K145-J145)/K145</f>
        <v>0.261764705882353</v>
      </c>
      <c r="O145" s="28">
        <f>(L145-J145)/L145</f>
        <v>0.13448275862069</v>
      </c>
      <c r="P145" s="27">
        <v>1</v>
      </c>
      <c r="Q145" s="21"/>
      <c r="R145" s="21">
        <v>228</v>
      </c>
      <c r="S145" s="21">
        <f>L145-K145</f>
        <v>-5</v>
      </c>
      <c r="T145" s="21">
        <f>L145-Q145</f>
        <v>29</v>
      </c>
      <c r="U145" s="21">
        <v>244</v>
      </c>
      <c r="V145" s="21">
        <v>0</v>
      </c>
      <c r="W145" s="21">
        <v>1121</v>
      </c>
      <c r="X145" s="20">
        <v>3</v>
      </c>
      <c r="Y145" s="21" t="s">
        <v>33</v>
      </c>
      <c r="Z145" s="30">
        <v>45391.5956018519</v>
      </c>
      <c r="AA145" s="21"/>
    </row>
    <row r="146" spans="1:27">
      <c r="A146" s="8">
        <v>145</v>
      </c>
      <c r="B146" s="20">
        <v>147262</v>
      </c>
      <c r="C146" s="21" t="s">
        <v>404</v>
      </c>
      <c r="D146" s="21" t="s">
        <v>405</v>
      </c>
      <c r="E146" s="21" t="s">
        <v>29</v>
      </c>
      <c r="F146" s="21" t="str">
        <f>H146&amp;B146</f>
        <v>298747147262</v>
      </c>
      <c r="G146" s="21" t="s">
        <v>406</v>
      </c>
      <c r="H146" s="20">
        <v>298747</v>
      </c>
      <c r="I146" s="26" t="s">
        <v>70</v>
      </c>
      <c r="J146" s="21">
        <v>661.55</v>
      </c>
      <c r="K146" s="21">
        <v>790</v>
      </c>
      <c r="L146" s="27">
        <v>765</v>
      </c>
      <c r="M146" s="26" t="s">
        <v>71</v>
      </c>
      <c r="N146" s="28">
        <f>(K146-J146)/K146</f>
        <v>0.162594936708861</v>
      </c>
      <c r="O146" s="28">
        <f>(L146-J146)/L146</f>
        <v>0.135228758169935</v>
      </c>
      <c r="P146" s="27">
        <v>1</v>
      </c>
      <c r="Q146" s="21"/>
      <c r="R146" s="21">
        <v>153</v>
      </c>
      <c r="S146" s="21">
        <f>L146-K146</f>
        <v>-25</v>
      </c>
      <c r="T146" s="21">
        <f>L146-Q146</f>
        <v>765</v>
      </c>
      <c r="U146" s="21">
        <v>273</v>
      </c>
      <c r="V146" s="21">
        <v>0</v>
      </c>
      <c r="W146" s="21">
        <v>45</v>
      </c>
      <c r="X146" s="20">
        <v>2</v>
      </c>
      <c r="Y146" s="21" t="s">
        <v>33</v>
      </c>
      <c r="Z146" s="30">
        <v>45391.616099537</v>
      </c>
      <c r="AA146" s="21"/>
    </row>
    <row r="147" spans="1:27">
      <c r="A147" s="8">
        <v>146</v>
      </c>
      <c r="B147" s="20">
        <v>184791</v>
      </c>
      <c r="C147" s="21" t="s">
        <v>407</v>
      </c>
      <c r="D147" s="21" t="s">
        <v>408</v>
      </c>
      <c r="E147" s="21" t="s">
        <v>29</v>
      </c>
      <c r="F147" s="21" t="str">
        <f>H147&amp;B147</f>
        <v>298747184791</v>
      </c>
      <c r="G147" s="21" t="s">
        <v>202</v>
      </c>
      <c r="H147" s="20">
        <v>298747</v>
      </c>
      <c r="I147" s="26" t="s">
        <v>70</v>
      </c>
      <c r="J147" s="21">
        <v>84.64</v>
      </c>
      <c r="K147" s="21">
        <v>105.8</v>
      </c>
      <c r="L147" s="27">
        <v>98</v>
      </c>
      <c r="M147" s="26" t="s">
        <v>50</v>
      </c>
      <c r="N147" s="28">
        <f>(K147-J147)/K147</f>
        <v>0.2</v>
      </c>
      <c r="O147" s="28">
        <f>(L147-J147)/L147</f>
        <v>0.136326530612245</v>
      </c>
      <c r="P147" s="27">
        <v>2</v>
      </c>
      <c r="Q147" s="21">
        <v>102.8</v>
      </c>
      <c r="R147" s="21">
        <v>716</v>
      </c>
      <c r="S147" s="21">
        <f>L147-K147</f>
        <v>-7.8</v>
      </c>
      <c r="T147" s="21">
        <f>L147-Q147</f>
        <v>-4.8</v>
      </c>
      <c r="U147" s="21">
        <v>298</v>
      </c>
      <c r="V147" s="21">
        <v>0</v>
      </c>
      <c r="W147" s="21">
        <v>892</v>
      </c>
      <c r="X147" s="20">
        <v>2</v>
      </c>
      <c r="Y147" s="21" t="s">
        <v>33</v>
      </c>
      <c r="Z147" s="30">
        <v>45391.6663078704</v>
      </c>
      <c r="AA147" s="21"/>
    </row>
    <row r="148" spans="1:27">
      <c r="A148" s="8">
        <v>147</v>
      </c>
      <c r="B148" s="20">
        <v>41077</v>
      </c>
      <c r="C148" s="21" t="s">
        <v>409</v>
      </c>
      <c r="D148" s="21" t="s">
        <v>373</v>
      </c>
      <c r="E148" s="21" t="s">
        <v>160</v>
      </c>
      <c r="F148" s="21" t="str">
        <f>H148&amp;B148</f>
        <v>12864041077</v>
      </c>
      <c r="G148" s="21" t="s">
        <v>161</v>
      </c>
      <c r="H148" s="20">
        <v>128640</v>
      </c>
      <c r="I148" s="26" t="s">
        <v>37</v>
      </c>
      <c r="J148" s="21">
        <v>12.9</v>
      </c>
      <c r="K148" s="21">
        <v>29.8</v>
      </c>
      <c r="L148" s="27">
        <v>15</v>
      </c>
      <c r="M148" s="26" t="s">
        <v>50</v>
      </c>
      <c r="N148" s="28">
        <f>(K148-J148)/K148</f>
        <v>0.567114093959731</v>
      </c>
      <c r="O148" s="28">
        <f>(L148-J148)/L148</f>
        <v>0.14</v>
      </c>
      <c r="P148" s="27">
        <v>1</v>
      </c>
      <c r="Q148" s="21">
        <v>27.8</v>
      </c>
      <c r="R148" s="21">
        <v>1708</v>
      </c>
      <c r="S148" s="21">
        <f>L148-K148</f>
        <v>-14.8</v>
      </c>
      <c r="T148" s="21">
        <f>L148-Q148</f>
        <v>-12.8</v>
      </c>
      <c r="U148" s="21">
        <v>891</v>
      </c>
      <c r="V148" s="21">
        <v>0</v>
      </c>
      <c r="W148" s="21">
        <v>20260</v>
      </c>
      <c r="X148" s="20">
        <v>8</v>
      </c>
      <c r="Y148" s="21" t="s">
        <v>33</v>
      </c>
      <c r="Z148" s="30">
        <v>45383.6228703704</v>
      </c>
      <c r="AA148" s="21"/>
    </row>
    <row r="149" spans="1:27">
      <c r="A149" s="8">
        <v>148</v>
      </c>
      <c r="B149" s="20">
        <v>35101</v>
      </c>
      <c r="C149" s="21" t="s">
        <v>409</v>
      </c>
      <c r="D149" s="21" t="s">
        <v>373</v>
      </c>
      <c r="E149" s="21" t="s">
        <v>371</v>
      </c>
      <c r="F149" s="21" t="str">
        <f>H149&amp;B149</f>
        <v>12864035101</v>
      </c>
      <c r="G149" s="21" t="s">
        <v>374</v>
      </c>
      <c r="H149" s="20">
        <v>128640</v>
      </c>
      <c r="I149" s="26" t="s">
        <v>37</v>
      </c>
      <c r="J149" s="21">
        <v>12.8</v>
      </c>
      <c r="K149" s="21">
        <v>25</v>
      </c>
      <c r="L149" s="27">
        <v>15</v>
      </c>
      <c r="M149" s="26" t="s">
        <v>50</v>
      </c>
      <c r="N149" s="28">
        <f>(K149-J149)/K149</f>
        <v>0.488</v>
      </c>
      <c r="O149" s="28">
        <f>(L149-J149)/L149</f>
        <v>0.146666666666667</v>
      </c>
      <c r="P149" s="27">
        <v>1</v>
      </c>
      <c r="Q149" s="21">
        <v>24</v>
      </c>
      <c r="R149" s="21">
        <v>1792</v>
      </c>
      <c r="S149" s="21">
        <f>L149-K149</f>
        <v>-10</v>
      </c>
      <c r="T149" s="21">
        <f>L149-Q149</f>
        <v>-9</v>
      </c>
      <c r="U149" s="21">
        <v>859</v>
      </c>
      <c r="V149" s="21">
        <v>0</v>
      </c>
      <c r="W149" s="21">
        <v>28354</v>
      </c>
      <c r="X149" s="20">
        <v>4</v>
      </c>
      <c r="Y149" s="21" t="s">
        <v>33</v>
      </c>
      <c r="Z149" s="30">
        <v>45383.6225115741</v>
      </c>
      <c r="AA149" s="21"/>
    </row>
    <row r="150" spans="1:27">
      <c r="A150" s="8">
        <v>149</v>
      </c>
      <c r="B150" s="20">
        <v>44460</v>
      </c>
      <c r="C150" s="21" t="s">
        <v>410</v>
      </c>
      <c r="D150" s="21" t="s">
        <v>98</v>
      </c>
      <c r="E150" s="21" t="s">
        <v>29</v>
      </c>
      <c r="F150" s="21" t="str">
        <f>H150&amp;B150</f>
        <v>12300744460</v>
      </c>
      <c r="G150" s="21" t="s">
        <v>66</v>
      </c>
      <c r="H150" s="20">
        <v>123007</v>
      </c>
      <c r="I150" s="26" t="s">
        <v>411</v>
      </c>
      <c r="J150" s="21">
        <v>58.5</v>
      </c>
      <c r="K150" s="21">
        <v>85</v>
      </c>
      <c r="L150" s="27">
        <v>69</v>
      </c>
      <c r="M150" s="26" t="s">
        <v>412</v>
      </c>
      <c r="N150" s="28">
        <f>(K150-J150)/K150</f>
        <v>0.311764705882353</v>
      </c>
      <c r="O150" s="28">
        <f>(L150-J150)/L150</f>
        <v>0.152173913043478</v>
      </c>
      <c r="P150" s="27">
        <v>2</v>
      </c>
      <c r="Q150" s="21"/>
      <c r="R150" s="21">
        <v>1020</v>
      </c>
      <c r="S150" s="21">
        <f>L150-K150</f>
        <v>-16</v>
      </c>
      <c r="T150" s="21">
        <f>L150-Q150</f>
        <v>69</v>
      </c>
      <c r="U150" s="21">
        <v>718</v>
      </c>
      <c r="V150" s="21">
        <v>0</v>
      </c>
      <c r="W150" s="21">
        <v>1415</v>
      </c>
      <c r="X150" s="26"/>
      <c r="Y150" s="21" t="s">
        <v>33</v>
      </c>
      <c r="Z150" s="30">
        <v>45384.4275578704</v>
      </c>
      <c r="AA150" s="21"/>
    </row>
    <row r="151" spans="1:27">
      <c r="A151" s="8">
        <v>151</v>
      </c>
      <c r="B151" s="20">
        <v>74899</v>
      </c>
      <c r="C151" s="21" t="s">
        <v>39</v>
      </c>
      <c r="D151" s="21" t="s">
        <v>40</v>
      </c>
      <c r="E151" s="21" t="s">
        <v>29</v>
      </c>
      <c r="F151" s="21" t="str">
        <f t="shared" ref="F151:F192" si="10">H151&amp;B151</f>
        <v>29874774899</v>
      </c>
      <c r="G151" s="21" t="s">
        <v>41</v>
      </c>
      <c r="H151" s="20">
        <v>298747</v>
      </c>
      <c r="I151" s="26" t="s">
        <v>70</v>
      </c>
      <c r="J151" s="21">
        <v>253.08</v>
      </c>
      <c r="K151" s="21">
        <v>499</v>
      </c>
      <c r="L151" s="27">
        <v>299</v>
      </c>
      <c r="M151" s="26" t="s">
        <v>71</v>
      </c>
      <c r="N151" s="28">
        <f t="shared" ref="N151:N192" si="11">(K151-J151)/K151</f>
        <v>0.492825651302605</v>
      </c>
      <c r="O151" s="28">
        <f t="shared" ref="O151:O192" si="12">(L151-J151)/L151</f>
        <v>0.153578595317726</v>
      </c>
      <c r="P151" s="27">
        <v>1</v>
      </c>
      <c r="Q151" s="21"/>
      <c r="R151" s="21">
        <v>284</v>
      </c>
      <c r="S151" s="21">
        <f t="shared" ref="S151:S192" si="13">L151-K151</f>
        <v>-200</v>
      </c>
      <c r="T151" s="21">
        <f t="shared" ref="T151:T192" si="14">L151-Q151</f>
        <v>299</v>
      </c>
      <c r="U151" s="21">
        <v>369</v>
      </c>
      <c r="V151" s="21">
        <v>0</v>
      </c>
      <c r="W151" s="21">
        <v>17805</v>
      </c>
      <c r="X151" s="20">
        <v>3</v>
      </c>
      <c r="Y151" s="21" t="s">
        <v>33</v>
      </c>
      <c r="Z151" s="30">
        <v>45391.6016087963</v>
      </c>
      <c r="AA151" s="21"/>
    </row>
    <row r="152" spans="1:27">
      <c r="A152" s="8">
        <v>152</v>
      </c>
      <c r="B152" s="20">
        <v>53772</v>
      </c>
      <c r="C152" s="21" t="s">
        <v>413</v>
      </c>
      <c r="D152" s="21" t="s">
        <v>414</v>
      </c>
      <c r="E152" s="21" t="s">
        <v>29</v>
      </c>
      <c r="F152" s="21" t="str">
        <f t="shared" si="10"/>
        <v>29874753772</v>
      </c>
      <c r="G152" s="21" t="s">
        <v>415</v>
      </c>
      <c r="H152" s="20">
        <v>298747</v>
      </c>
      <c r="I152" s="26" t="s">
        <v>70</v>
      </c>
      <c r="J152" s="21">
        <v>99.87</v>
      </c>
      <c r="K152" s="21">
        <v>125</v>
      </c>
      <c r="L152" s="27">
        <v>118</v>
      </c>
      <c r="M152" s="26" t="s">
        <v>71</v>
      </c>
      <c r="N152" s="28">
        <f t="shared" si="11"/>
        <v>0.20104</v>
      </c>
      <c r="O152" s="28">
        <f t="shared" si="12"/>
        <v>0.15364406779661</v>
      </c>
      <c r="P152" s="27">
        <v>1</v>
      </c>
      <c r="Q152" s="21"/>
      <c r="R152" s="21">
        <v>41</v>
      </c>
      <c r="S152" s="21">
        <f t="shared" si="13"/>
        <v>-7</v>
      </c>
      <c r="T152" s="21">
        <f t="shared" si="14"/>
        <v>118</v>
      </c>
      <c r="U152" s="21">
        <v>48</v>
      </c>
      <c r="V152" s="21">
        <v>0</v>
      </c>
      <c r="W152" s="21">
        <v>15</v>
      </c>
      <c r="X152" s="26"/>
      <c r="Y152" s="21" t="s">
        <v>33</v>
      </c>
      <c r="Z152" s="30">
        <v>45391.5981597222</v>
      </c>
      <c r="AA152" s="21"/>
    </row>
    <row r="153" spans="1:27">
      <c r="A153" s="8">
        <v>153</v>
      </c>
      <c r="B153" s="20">
        <v>158590</v>
      </c>
      <c r="C153" s="21" t="s">
        <v>416</v>
      </c>
      <c r="D153" s="21" t="s">
        <v>417</v>
      </c>
      <c r="E153" s="21" t="s">
        <v>29</v>
      </c>
      <c r="F153" s="21" t="str">
        <f t="shared" si="10"/>
        <v>298747158590</v>
      </c>
      <c r="G153" s="21" t="s">
        <v>418</v>
      </c>
      <c r="H153" s="20">
        <v>298747</v>
      </c>
      <c r="I153" s="26" t="s">
        <v>70</v>
      </c>
      <c r="J153" s="21">
        <v>62.62</v>
      </c>
      <c r="K153" s="21">
        <v>88</v>
      </c>
      <c r="L153" s="27">
        <v>74</v>
      </c>
      <c r="M153" s="26" t="s">
        <v>50</v>
      </c>
      <c r="N153" s="28">
        <f t="shared" si="11"/>
        <v>0.288409090909091</v>
      </c>
      <c r="O153" s="28">
        <f t="shared" si="12"/>
        <v>0.153783783783784</v>
      </c>
      <c r="P153" s="27">
        <v>2</v>
      </c>
      <c r="Q153" s="21"/>
      <c r="R153" s="21">
        <v>387</v>
      </c>
      <c r="S153" s="21">
        <f t="shared" si="13"/>
        <v>-14</v>
      </c>
      <c r="T153" s="21">
        <f t="shared" si="14"/>
        <v>74</v>
      </c>
      <c r="U153" s="21">
        <v>291</v>
      </c>
      <c r="V153" s="21">
        <v>0</v>
      </c>
      <c r="W153" s="21">
        <v>330</v>
      </c>
      <c r="X153" s="20">
        <v>3</v>
      </c>
      <c r="Y153" s="21" t="s">
        <v>33</v>
      </c>
      <c r="Z153" s="30">
        <v>45391.6620833333</v>
      </c>
      <c r="AA153" s="21"/>
    </row>
    <row r="154" spans="1:27">
      <c r="A154" s="8">
        <v>154</v>
      </c>
      <c r="B154" s="20">
        <v>111902</v>
      </c>
      <c r="C154" s="21" t="s">
        <v>419</v>
      </c>
      <c r="D154" s="21" t="s">
        <v>420</v>
      </c>
      <c r="E154" s="21" t="s">
        <v>29</v>
      </c>
      <c r="F154" s="21" t="str">
        <f t="shared" si="10"/>
        <v>113023111902</v>
      </c>
      <c r="G154" s="21" t="s">
        <v>421</v>
      </c>
      <c r="H154" s="20">
        <v>113023</v>
      </c>
      <c r="I154" s="26" t="s">
        <v>49</v>
      </c>
      <c r="J154" s="21">
        <v>66</v>
      </c>
      <c r="K154" s="21">
        <v>90</v>
      </c>
      <c r="L154" s="27">
        <v>78</v>
      </c>
      <c r="M154" s="26" t="s">
        <v>50</v>
      </c>
      <c r="N154" s="28">
        <f t="shared" si="11"/>
        <v>0.266666666666667</v>
      </c>
      <c r="O154" s="28">
        <f t="shared" si="12"/>
        <v>0.153846153846154</v>
      </c>
      <c r="P154" s="27">
        <v>1</v>
      </c>
      <c r="Q154" s="21"/>
      <c r="R154" s="21">
        <v>552</v>
      </c>
      <c r="S154" s="21">
        <f t="shared" si="13"/>
        <v>-12</v>
      </c>
      <c r="T154" s="21">
        <f t="shared" si="14"/>
        <v>78</v>
      </c>
      <c r="U154" s="21">
        <v>427.83</v>
      </c>
      <c r="V154" s="21">
        <v>0</v>
      </c>
      <c r="W154" s="21">
        <v>699</v>
      </c>
      <c r="X154" s="20">
        <v>3</v>
      </c>
      <c r="Y154" s="21" t="s">
        <v>33</v>
      </c>
      <c r="Z154" s="30">
        <v>45391.7700347222</v>
      </c>
      <c r="AA154" s="21"/>
    </row>
    <row r="155" spans="1:27">
      <c r="A155" s="8">
        <v>155</v>
      </c>
      <c r="B155" s="20">
        <v>121223</v>
      </c>
      <c r="C155" s="21" t="s">
        <v>422</v>
      </c>
      <c r="D155" s="21" t="s">
        <v>423</v>
      </c>
      <c r="E155" s="21" t="s">
        <v>29</v>
      </c>
      <c r="F155" s="21" t="str">
        <f t="shared" si="10"/>
        <v>298747121223</v>
      </c>
      <c r="G155" s="21" t="s">
        <v>424</v>
      </c>
      <c r="H155" s="20">
        <v>298747</v>
      </c>
      <c r="I155" s="26" t="s">
        <v>70</v>
      </c>
      <c r="J155" s="21">
        <v>57.48</v>
      </c>
      <c r="K155" s="21">
        <v>77</v>
      </c>
      <c r="L155" s="27">
        <v>68</v>
      </c>
      <c r="M155" s="26" t="s">
        <v>71</v>
      </c>
      <c r="N155" s="28">
        <f t="shared" si="11"/>
        <v>0.253506493506494</v>
      </c>
      <c r="O155" s="28">
        <f t="shared" si="12"/>
        <v>0.154705882352941</v>
      </c>
      <c r="P155" s="27">
        <v>1</v>
      </c>
      <c r="Q155" s="21"/>
      <c r="R155" s="21">
        <v>275</v>
      </c>
      <c r="S155" s="21">
        <f t="shared" si="13"/>
        <v>-9</v>
      </c>
      <c r="T155" s="21">
        <f t="shared" si="14"/>
        <v>68</v>
      </c>
      <c r="U155" s="21">
        <v>240</v>
      </c>
      <c r="V155" s="21">
        <v>0</v>
      </c>
      <c r="W155" s="21">
        <v>0</v>
      </c>
      <c r="X155" s="20">
        <v>2</v>
      </c>
      <c r="Y155" s="21" t="s">
        <v>33</v>
      </c>
      <c r="Z155" s="30">
        <v>45391.6107638889</v>
      </c>
      <c r="AA155" s="21"/>
    </row>
    <row r="156" spans="1:27">
      <c r="A156" s="8">
        <v>156</v>
      </c>
      <c r="B156" s="20">
        <v>204485</v>
      </c>
      <c r="C156" s="21" t="s">
        <v>425</v>
      </c>
      <c r="D156" s="21" t="s">
        <v>426</v>
      </c>
      <c r="E156" s="21" t="s">
        <v>29</v>
      </c>
      <c r="F156" s="21" t="str">
        <f t="shared" si="10"/>
        <v>298747204485</v>
      </c>
      <c r="G156" s="21" t="s">
        <v>145</v>
      </c>
      <c r="H156" s="20">
        <v>298747</v>
      </c>
      <c r="I156" s="26" t="s">
        <v>70</v>
      </c>
      <c r="J156" s="21">
        <v>183.88</v>
      </c>
      <c r="K156" s="21">
        <v>247</v>
      </c>
      <c r="L156" s="27">
        <v>218</v>
      </c>
      <c r="M156" s="26" t="s">
        <v>50</v>
      </c>
      <c r="N156" s="28">
        <f t="shared" si="11"/>
        <v>0.255546558704453</v>
      </c>
      <c r="O156" s="28">
        <f t="shared" si="12"/>
        <v>0.15651376146789</v>
      </c>
      <c r="P156" s="27">
        <v>2</v>
      </c>
      <c r="Q156" s="21">
        <v>242</v>
      </c>
      <c r="R156" s="21">
        <v>173</v>
      </c>
      <c r="S156" s="21">
        <f t="shared" si="13"/>
        <v>-29</v>
      </c>
      <c r="T156" s="21">
        <f t="shared" si="14"/>
        <v>-24</v>
      </c>
      <c r="U156" s="21">
        <v>246</v>
      </c>
      <c r="V156" s="21">
        <v>0</v>
      </c>
      <c r="W156" s="21">
        <v>8</v>
      </c>
      <c r="X156" s="26"/>
      <c r="Y156" s="21" t="s">
        <v>33</v>
      </c>
      <c r="Z156" s="30">
        <v>45391.6691087963</v>
      </c>
      <c r="AA156" s="21"/>
    </row>
    <row r="157" spans="1:27">
      <c r="A157" s="8">
        <v>157</v>
      </c>
      <c r="B157" s="20">
        <v>212786</v>
      </c>
      <c r="C157" s="21" t="s">
        <v>261</v>
      </c>
      <c r="D157" s="21" t="s">
        <v>427</v>
      </c>
      <c r="E157" s="21" t="s">
        <v>47</v>
      </c>
      <c r="F157" s="21" t="str">
        <f t="shared" si="10"/>
        <v>114844212786</v>
      </c>
      <c r="G157" s="21" t="s">
        <v>428</v>
      </c>
      <c r="H157" s="20">
        <v>114844</v>
      </c>
      <c r="I157" s="26" t="s">
        <v>429</v>
      </c>
      <c r="J157" s="21">
        <v>378.75</v>
      </c>
      <c r="K157" s="21">
        <v>460</v>
      </c>
      <c r="L157" s="27">
        <v>450</v>
      </c>
      <c r="M157" s="26"/>
      <c r="N157" s="28">
        <f t="shared" si="11"/>
        <v>0.176630434782609</v>
      </c>
      <c r="O157" s="28">
        <f t="shared" si="12"/>
        <v>0.158333333333333</v>
      </c>
      <c r="P157" s="27">
        <v>4</v>
      </c>
      <c r="Q157" s="21"/>
      <c r="R157" s="21"/>
      <c r="S157" s="21">
        <f t="shared" si="13"/>
        <v>-10</v>
      </c>
      <c r="T157" s="21">
        <f t="shared" si="14"/>
        <v>450</v>
      </c>
      <c r="U157" s="21"/>
      <c r="V157" s="21"/>
      <c r="W157" s="21"/>
      <c r="X157" s="20"/>
      <c r="Y157" s="21" t="s">
        <v>33</v>
      </c>
      <c r="Z157" s="30"/>
      <c r="AA157" s="21"/>
    </row>
    <row r="158" spans="1:27">
      <c r="A158" s="8">
        <v>158</v>
      </c>
      <c r="B158" s="20">
        <v>49186</v>
      </c>
      <c r="C158" s="21" t="s">
        <v>430</v>
      </c>
      <c r="D158" s="21" t="s">
        <v>431</v>
      </c>
      <c r="E158" s="21" t="s">
        <v>29</v>
      </c>
      <c r="F158" s="21" t="str">
        <f t="shared" si="10"/>
        <v>29874749186</v>
      </c>
      <c r="G158" s="21" t="s">
        <v>145</v>
      </c>
      <c r="H158" s="20">
        <v>298747</v>
      </c>
      <c r="I158" s="26" t="s">
        <v>70</v>
      </c>
      <c r="J158" s="21">
        <v>49.99</v>
      </c>
      <c r="K158" s="21">
        <v>73</v>
      </c>
      <c r="L158" s="27">
        <v>60</v>
      </c>
      <c r="M158" s="26" t="s">
        <v>71</v>
      </c>
      <c r="N158" s="28">
        <f t="shared" si="11"/>
        <v>0.315205479452055</v>
      </c>
      <c r="O158" s="28">
        <f t="shared" si="12"/>
        <v>0.166833333333333</v>
      </c>
      <c r="P158" s="27">
        <v>1</v>
      </c>
      <c r="Q158" s="21"/>
      <c r="R158" s="21">
        <v>111</v>
      </c>
      <c r="S158" s="21">
        <f t="shared" si="13"/>
        <v>-13</v>
      </c>
      <c r="T158" s="21">
        <f t="shared" si="14"/>
        <v>60</v>
      </c>
      <c r="U158" s="21">
        <v>281</v>
      </c>
      <c r="V158" s="21">
        <v>0</v>
      </c>
      <c r="W158" s="21">
        <v>198</v>
      </c>
      <c r="X158" s="20">
        <v>2</v>
      </c>
      <c r="Y158" s="21" t="s">
        <v>33</v>
      </c>
      <c r="Z158" s="30">
        <v>45391.597037037</v>
      </c>
      <c r="AA158" s="21"/>
    </row>
    <row r="159" spans="1:27">
      <c r="A159" s="8">
        <v>159</v>
      </c>
      <c r="B159" s="20">
        <v>17264</v>
      </c>
      <c r="C159" s="21" t="s">
        <v>317</v>
      </c>
      <c r="D159" s="21" t="s">
        <v>432</v>
      </c>
      <c r="E159" s="21" t="s">
        <v>29</v>
      </c>
      <c r="F159" s="21" t="str">
        <f t="shared" si="10"/>
        <v>29874717264</v>
      </c>
      <c r="G159" s="21" t="s">
        <v>319</v>
      </c>
      <c r="H159" s="20">
        <v>298747</v>
      </c>
      <c r="I159" s="26" t="s">
        <v>70</v>
      </c>
      <c r="J159" s="21">
        <v>24.75</v>
      </c>
      <c r="K159" s="21">
        <v>38.9</v>
      </c>
      <c r="L159" s="27">
        <v>29.8</v>
      </c>
      <c r="M159" s="26" t="s">
        <v>71</v>
      </c>
      <c r="N159" s="28">
        <f t="shared" si="11"/>
        <v>0.363753213367609</v>
      </c>
      <c r="O159" s="28">
        <f t="shared" si="12"/>
        <v>0.169463087248322</v>
      </c>
      <c r="P159" s="27">
        <v>1</v>
      </c>
      <c r="Q159" s="21">
        <v>37.8</v>
      </c>
      <c r="R159" s="21">
        <v>331</v>
      </c>
      <c r="S159" s="21">
        <f t="shared" si="13"/>
        <v>-9.1</v>
      </c>
      <c r="T159" s="21">
        <f t="shared" si="14"/>
        <v>-8</v>
      </c>
      <c r="U159" s="21">
        <v>396</v>
      </c>
      <c r="V159" s="21">
        <v>0</v>
      </c>
      <c r="W159" s="21">
        <v>155</v>
      </c>
      <c r="X159" s="20">
        <v>3</v>
      </c>
      <c r="Y159" s="21" t="s">
        <v>33</v>
      </c>
      <c r="Z159" s="30">
        <v>45391.5840972222</v>
      </c>
      <c r="AA159" s="21"/>
    </row>
    <row r="160" spans="1:27">
      <c r="A160" s="8">
        <v>160</v>
      </c>
      <c r="B160" s="20">
        <v>41044</v>
      </c>
      <c r="C160" s="21" t="s">
        <v>433</v>
      </c>
      <c r="D160" s="21" t="s">
        <v>434</v>
      </c>
      <c r="E160" s="21" t="s">
        <v>29</v>
      </c>
      <c r="F160" s="21" t="str">
        <f t="shared" si="10"/>
        <v>29874741044</v>
      </c>
      <c r="G160" s="21" t="s">
        <v>108</v>
      </c>
      <c r="H160" s="20">
        <v>298747</v>
      </c>
      <c r="I160" s="26" t="s">
        <v>70</v>
      </c>
      <c r="J160" s="21">
        <v>32.39</v>
      </c>
      <c r="K160" s="21">
        <v>43</v>
      </c>
      <c r="L160" s="27">
        <v>39</v>
      </c>
      <c r="M160" s="26" t="s">
        <v>71</v>
      </c>
      <c r="N160" s="28">
        <f t="shared" si="11"/>
        <v>0.246744186046512</v>
      </c>
      <c r="O160" s="28">
        <f t="shared" si="12"/>
        <v>0.169487179487179</v>
      </c>
      <c r="P160" s="27">
        <v>1</v>
      </c>
      <c r="Q160" s="21"/>
      <c r="R160" s="21">
        <v>141</v>
      </c>
      <c r="S160" s="21">
        <f t="shared" si="13"/>
        <v>-4</v>
      </c>
      <c r="T160" s="21">
        <f t="shared" si="14"/>
        <v>39</v>
      </c>
      <c r="U160" s="21">
        <v>263</v>
      </c>
      <c r="V160" s="21">
        <v>0</v>
      </c>
      <c r="W160" s="21">
        <v>2686</v>
      </c>
      <c r="X160" s="26"/>
      <c r="Y160" s="21" t="s">
        <v>33</v>
      </c>
      <c r="Z160" s="30">
        <v>45391.5951967593</v>
      </c>
      <c r="AA160" s="21"/>
    </row>
    <row r="161" spans="1:27">
      <c r="A161" s="8">
        <v>161</v>
      </c>
      <c r="B161" s="20">
        <v>43917</v>
      </c>
      <c r="C161" s="21" t="s">
        <v>270</v>
      </c>
      <c r="D161" s="21" t="s">
        <v>435</v>
      </c>
      <c r="E161" s="21" t="s">
        <v>29</v>
      </c>
      <c r="F161" s="21" t="str">
        <f t="shared" si="10"/>
        <v>29874743917</v>
      </c>
      <c r="G161" s="21" t="s">
        <v>244</v>
      </c>
      <c r="H161" s="20">
        <v>298747</v>
      </c>
      <c r="I161" s="26" t="s">
        <v>70</v>
      </c>
      <c r="J161" s="21">
        <v>13.64</v>
      </c>
      <c r="K161" s="21">
        <v>20</v>
      </c>
      <c r="L161" s="27">
        <v>16.5</v>
      </c>
      <c r="M161" s="26" t="s">
        <v>71</v>
      </c>
      <c r="N161" s="28">
        <f t="shared" si="11"/>
        <v>0.318</v>
      </c>
      <c r="O161" s="28">
        <f t="shared" si="12"/>
        <v>0.173333333333333</v>
      </c>
      <c r="P161" s="27">
        <v>1</v>
      </c>
      <c r="Q161" s="21">
        <v>18.5</v>
      </c>
      <c r="R161" s="21">
        <v>902</v>
      </c>
      <c r="S161" s="21">
        <f t="shared" si="13"/>
        <v>-3.5</v>
      </c>
      <c r="T161" s="21">
        <f t="shared" si="14"/>
        <v>-2</v>
      </c>
      <c r="U161" s="21">
        <v>914</v>
      </c>
      <c r="V161" s="21">
        <v>0</v>
      </c>
      <c r="W161" s="21">
        <v>985</v>
      </c>
      <c r="X161" s="20">
        <v>5</v>
      </c>
      <c r="Y161" s="21" t="s">
        <v>33</v>
      </c>
      <c r="Z161" s="30">
        <v>45391.5961574074</v>
      </c>
      <c r="AA161" s="21"/>
    </row>
    <row r="162" spans="1:27">
      <c r="A162" s="8">
        <v>162</v>
      </c>
      <c r="B162" s="20">
        <v>64805</v>
      </c>
      <c r="C162" s="21" t="s">
        <v>436</v>
      </c>
      <c r="D162" s="21" t="s">
        <v>437</v>
      </c>
      <c r="E162" s="21" t="s">
        <v>29</v>
      </c>
      <c r="F162" s="21" t="str">
        <f t="shared" si="10"/>
        <v>29874764805</v>
      </c>
      <c r="G162" s="21" t="s">
        <v>438</v>
      </c>
      <c r="H162" s="20">
        <v>298747</v>
      </c>
      <c r="I162" s="26" t="s">
        <v>70</v>
      </c>
      <c r="J162" s="21">
        <v>19</v>
      </c>
      <c r="K162" s="21">
        <v>26</v>
      </c>
      <c r="L162" s="27">
        <v>23</v>
      </c>
      <c r="M162" s="26" t="s">
        <v>71</v>
      </c>
      <c r="N162" s="28">
        <f t="shared" si="11"/>
        <v>0.269230769230769</v>
      </c>
      <c r="O162" s="28">
        <f t="shared" si="12"/>
        <v>0.173913043478261</v>
      </c>
      <c r="P162" s="27">
        <v>1</v>
      </c>
      <c r="Q162" s="21">
        <v>24.8</v>
      </c>
      <c r="R162" s="21">
        <v>836</v>
      </c>
      <c r="S162" s="21">
        <f t="shared" si="13"/>
        <v>-3</v>
      </c>
      <c r="T162" s="21">
        <f t="shared" si="14"/>
        <v>-1.8</v>
      </c>
      <c r="U162" s="21">
        <v>537</v>
      </c>
      <c r="V162" s="21">
        <v>0</v>
      </c>
      <c r="W162" s="21">
        <v>395</v>
      </c>
      <c r="X162" s="20">
        <v>4</v>
      </c>
      <c r="Y162" s="21" t="s">
        <v>33</v>
      </c>
      <c r="Z162" s="30">
        <v>45391.6002199074</v>
      </c>
      <c r="AA162" s="21"/>
    </row>
    <row r="163" spans="1:27">
      <c r="A163" s="8">
        <v>163</v>
      </c>
      <c r="B163" s="20">
        <v>173043</v>
      </c>
      <c r="C163" s="21" t="s">
        <v>439</v>
      </c>
      <c r="D163" s="21" t="s">
        <v>440</v>
      </c>
      <c r="E163" s="21" t="s">
        <v>29</v>
      </c>
      <c r="F163" s="21" t="str">
        <f t="shared" si="10"/>
        <v>298747173043</v>
      </c>
      <c r="G163" s="21" t="s">
        <v>441</v>
      </c>
      <c r="H163" s="20">
        <v>298747</v>
      </c>
      <c r="I163" s="26" t="s">
        <v>70</v>
      </c>
      <c r="J163" s="21">
        <v>162.74</v>
      </c>
      <c r="K163" s="21">
        <v>215</v>
      </c>
      <c r="L163" s="27">
        <v>198</v>
      </c>
      <c r="M163" s="26" t="s">
        <v>50</v>
      </c>
      <c r="N163" s="28">
        <f t="shared" si="11"/>
        <v>0.24306976744186</v>
      </c>
      <c r="O163" s="28">
        <f t="shared" si="12"/>
        <v>0.178080808080808</v>
      </c>
      <c r="P163" s="27">
        <v>2</v>
      </c>
      <c r="Q163" s="21"/>
      <c r="R163" s="21">
        <v>519</v>
      </c>
      <c r="S163" s="21">
        <f t="shared" si="13"/>
        <v>-17</v>
      </c>
      <c r="T163" s="21">
        <f t="shared" si="14"/>
        <v>198</v>
      </c>
      <c r="U163" s="21">
        <v>327</v>
      </c>
      <c r="V163" s="21">
        <v>0</v>
      </c>
      <c r="W163" s="21">
        <v>163</v>
      </c>
      <c r="X163" s="20">
        <v>2</v>
      </c>
      <c r="Y163" s="21" t="s">
        <v>33</v>
      </c>
      <c r="Z163" s="30">
        <v>45391.6658449074</v>
      </c>
      <c r="AA163" s="21"/>
    </row>
    <row r="164" spans="1:27">
      <c r="A164" s="8">
        <v>164</v>
      </c>
      <c r="B164" s="20">
        <v>137250</v>
      </c>
      <c r="C164" s="21" t="s">
        <v>34</v>
      </c>
      <c r="D164" s="21" t="s">
        <v>35</v>
      </c>
      <c r="E164" s="21" t="s">
        <v>29</v>
      </c>
      <c r="F164" s="21" t="str">
        <f t="shared" si="10"/>
        <v>298747137250</v>
      </c>
      <c r="G164" s="21" t="s">
        <v>36</v>
      </c>
      <c r="H164" s="20">
        <v>298747</v>
      </c>
      <c r="I164" s="26" t="s">
        <v>70</v>
      </c>
      <c r="J164" s="21">
        <v>113.06</v>
      </c>
      <c r="K164" s="21">
        <v>192</v>
      </c>
      <c r="L164" s="27">
        <v>138</v>
      </c>
      <c r="M164" s="26" t="s">
        <v>71</v>
      </c>
      <c r="N164" s="28">
        <f t="shared" si="11"/>
        <v>0.411145833333333</v>
      </c>
      <c r="O164" s="28">
        <f t="shared" si="12"/>
        <v>0.180724637681159</v>
      </c>
      <c r="P164" s="27">
        <v>1</v>
      </c>
      <c r="Q164" s="21">
        <v>182.4</v>
      </c>
      <c r="R164" s="21">
        <v>3115.3</v>
      </c>
      <c r="S164" s="21">
        <f t="shared" si="13"/>
        <v>-54</v>
      </c>
      <c r="T164" s="21">
        <f t="shared" si="14"/>
        <v>-44.4</v>
      </c>
      <c r="U164" s="21">
        <v>1283</v>
      </c>
      <c r="V164" s="21">
        <v>0</v>
      </c>
      <c r="W164" s="21">
        <v>0</v>
      </c>
      <c r="X164" s="20">
        <v>5</v>
      </c>
      <c r="Y164" s="21" t="s">
        <v>33</v>
      </c>
      <c r="Z164" s="30">
        <v>45391.6140972222</v>
      </c>
      <c r="AA164" s="21"/>
    </row>
    <row r="165" spans="1:27">
      <c r="A165" s="8">
        <v>165</v>
      </c>
      <c r="B165" s="20">
        <v>138553</v>
      </c>
      <c r="C165" s="21" t="s">
        <v>442</v>
      </c>
      <c r="D165" s="21" t="s">
        <v>443</v>
      </c>
      <c r="E165" s="21" t="s">
        <v>444</v>
      </c>
      <c r="F165" s="21" t="str">
        <f t="shared" si="10"/>
        <v>298747138553</v>
      </c>
      <c r="G165" s="21" t="s">
        <v>445</v>
      </c>
      <c r="H165" s="20">
        <v>298747</v>
      </c>
      <c r="I165" s="26" t="s">
        <v>70</v>
      </c>
      <c r="J165" s="21">
        <v>218</v>
      </c>
      <c r="K165" s="21">
        <v>298</v>
      </c>
      <c r="L165" s="27">
        <v>268</v>
      </c>
      <c r="M165" s="26" t="s">
        <v>71</v>
      </c>
      <c r="N165" s="28">
        <f t="shared" si="11"/>
        <v>0.268456375838926</v>
      </c>
      <c r="O165" s="28">
        <f t="shared" si="12"/>
        <v>0.186567164179104</v>
      </c>
      <c r="P165" s="27">
        <v>1</v>
      </c>
      <c r="Q165" s="21"/>
      <c r="R165" s="21">
        <v>44</v>
      </c>
      <c r="S165" s="21">
        <f t="shared" si="13"/>
        <v>-30</v>
      </c>
      <c r="T165" s="21">
        <f t="shared" si="14"/>
        <v>268</v>
      </c>
      <c r="U165" s="21">
        <v>4</v>
      </c>
      <c r="V165" s="21">
        <v>0</v>
      </c>
      <c r="W165" s="21">
        <v>0</v>
      </c>
      <c r="X165" s="26"/>
      <c r="Y165" s="21" t="s">
        <v>33</v>
      </c>
      <c r="Z165" s="30">
        <v>45391.6143171296</v>
      </c>
      <c r="AA165" s="21"/>
    </row>
    <row r="166" spans="1:27">
      <c r="A166" s="8">
        <v>166</v>
      </c>
      <c r="B166" s="20">
        <v>32625</v>
      </c>
      <c r="C166" s="21" t="s">
        <v>165</v>
      </c>
      <c r="D166" s="21" t="s">
        <v>446</v>
      </c>
      <c r="E166" s="21" t="s">
        <v>29</v>
      </c>
      <c r="F166" s="21" t="str">
        <f t="shared" si="10"/>
        <v>29874732625</v>
      </c>
      <c r="G166" s="21" t="s">
        <v>136</v>
      </c>
      <c r="H166" s="20">
        <v>298747</v>
      </c>
      <c r="I166" s="26" t="s">
        <v>70</v>
      </c>
      <c r="J166" s="21">
        <v>26.27</v>
      </c>
      <c r="K166" s="21">
        <v>36.4</v>
      </c>
      <c r="L166" s="27">
        <v>33</v>
      </c>
      <c r="M166" s="26" t="s">
        <v>71</v>
      </c>
      <c r="N166" s="28">
        <f t="shared" si="11"/>
        <v>0.278296703296703</v>
      </c>
      <c r="O166" s="28">
        <f t="shared" si="12"/>
        <v>0.203939393939394</v>
      </c>
      <c r="P166" s="27">
        <v>1</v>
      </c>
      <c r="Q166" s="21"/>
      <c r="R166" s="21">
        <v>46</v>
      </c>
      <c r="S166" s="21">
        <f t="shared" si="13"/>
        <v>-3.4</v>
      </c>
      <c r="T166" s="21">
        <f t="shared" si="14"/>
        <v>33</v>
      </c>
      <c r="U166" s="21">
        <v>0</v>
      </c>
      <c r="V166" s="21">
        <v>0</v>
      </c>
      <c r="W166" s="21">
        <v>0</v>
      </c>
      <c r="X166" s="26"/>
      <c r="Y166" s="21" t="s">
        <v>33</v>
      </c>
      <c r="Z166" s="30">
        <v>45391.5908217593</v>
      </c>
      <c r="AA166" s="21"/>
    </row>
    <row r="167" spans="1:27">
      <c r="A167" s="8">
        <v>167</v>
      </c>
      <c r="B167" s="20">
        <v>158568</v>
      </c>
      <c r="C167" s="21" t="s">
        <v>447</v>
      </c>
      <c r="D167" s="21" t="s">
        <v>448</v>
      </c>
      <c r="E167" s="21" t="s">
        <v>29</v>
      </c>
      <c r="F167" s="21" t="str">
        <f t="shared" si="10"/>
        <v>298747158568</v>
      </c>
      <c r="G167" s="21" t="s">
        <v>449</v>
      </c>
      <c r="H167" s="20">
        <v>298747</v>
      </c>
      <c r="I167" s="26" t="s">
        <v>70</v>
      </c>
      <c r="J167" s="21">
        <v>27.76</v>
      </c>
      <c r="K167" s="21">
        <v>43.8</v>
      </c>
      <c r="L167" s="27">
        <v>35</v>
      </c>
      <c r="M167" s="26" t="s">
        <v>50</v>
      </c>
      <c r="N167" s="28">
        <f t="shared" si="11"/>
        <v>0.3662100456621</v>
      </c>
      <c r="O167" s="28">
        <f t="shared" si="12"/>
        <v>0.206857142857143</v>
      </c>
      <c r="P167" s="27">
        <v>2</v>
      </c>
      <c r="Q167" s="21"/>
      <c r="R167" s="21">
        <v>388</v>
      </c>
      <c r="S167" s="21">
        <f t="shared" si="13"/>
        <v>-8.8</v>
      </c>
      <c r="T167" s="21">
        <f t="shared" si="14"/>
        <v>35</v>
      </c>
      <c r="U167" s="21">
        <v>313</v>
      </c>
      <c r="V167" s="21">
        <v>0</v>
      </c>
      <c r="W167" s="21">
        <v>224</v>
      </c>
      <c r="X167" s="20">
        <v>2</v>
      </c>
      <c r="Y167" s="21" t="s">
        <v>33</v>
      </c>
      <c r="Z167" s="30">
        <v>45391.6617708333</v>
      </c>
      <c r="AA167" s="21"/>
    </row>
    <row r="168" spans="1:27">
      <c r="A168" s="8">
        <v>168</v>
      </c>
      <c r="B168" s="20">
        <v>145350</v>
      </c>
      <c r="C168" s="21" t="s">
        <v>450</v>
      </c>
      <c r="D168" s="21" t="s">
        <v>451</v>
      </c>
      <c r="E168" s="21" t="s">
        <v>47</v>
      </c>
      <c r="F168" s="21" t="str">
        <f t="shared" si="10"/>
        <v>298747145350</v>
      </c>
      <c r="G168" s="21" t="s">
        <v>452</v>
      </c>
      <c r="H168" s="20">
        <v>298747</v>
      </c>
      <c r="I168" s="26" t="s">
        <v>70</v>
      </c>
      <c r="J168" s="21">
        <v>33.23</v>
      </c>
      <c r="K168" s="21">
        <v>48</v>
      </c>
      <c r="L168" s="27">
        <v>42</v>
      </c>
      <c r="M168" s="26" t="s">
        <v>71</v>
      </c>
      <c r="N168" s="28">
        <f t="shared" si="11"/>
        <v>0.307708333333333</v>
      </c>
      <c r="O168" s="28">
        <f t="shared" si="12"/>
        <v>0.208809523809524</v>
      </c>
      <c r="P168" s="27">
        <v>1</v>
      </c>
      <c r="Q168" s="21">
        <v>45.8</v>
      </c>
      <c r="R168" s="21">
        <v>1022</v>
      </c>
      <c r="S168" s="21">
        <f t="shared" si="13"/>
        <v>-6</v>
      </c>
      <c r="T168" s="21">
        <f t="shared" si="14"/>
        <v>-3.8</v>
      </c>
      <c r="U168" s="21">
        <v>509</v>
      </c>
      <c r="V168" s="21">
        <v>0</v>
      </c>
      <c r="W168" s="21">
        <v>353</v>
      </c>
      <c r="X168" s="20">
        <v>4</v>
      </c>
      <c r="Y168" s="21" t="s">
        <v>33</v>
      </c>
      <c r="Z168" s="30">
        <v>45391.6155902778</v>
      </c>
      <c r="AA168" s="21"/>
    </row>
    <row r="169" spans="1:27">
      <c r="A169" s="8">
        <v>169</v>
      </c>
      <c r="B169" s="20">
        <v>39708</v>
      </c>
      <c r="C169" s="21" t="s">
        <v>453</v>
      </c>
      <c r="D169" s="21" t="s">
        <v>454</v>
      </c>
      <c r="E169" s="21" t="s">
        <v>29</v>
      </c>
      <c r="F169" s="21" t="str">
        <f t="shared" si="10"/>
        <v>29874739708</v>
      </c>
      <c r="G169" s="21" t="s">
        <v>455</v>
      </c>
      <c r="H169" s="20">
        <v>298747</v>
      </c>
      <c r="I169" s="26" t="s">
        <v>70</v>
      </c>
      <c r="J169" s="21">
        <v>7.78</v>
      </c>
      <c r="K169" s="21">
        <v>13.9</v>
      </c>
      <c r="L169" s="27">
        <v>9.9</v>
      </c>
      <c r="M169" s="26" t="s">
        <v>71</v>
      </c>
      <c r="N169" s="28">
        <f t="shared" si="11"/>
        <v>0.440287769784173</v>
      </c>
      <c r="O169" s="28">
        <f t="shared" si="12"/>
        <v>0.214141414141414</v>
      </c>
      <c r="P169" s="27">
        <v>1</v>
      </c>
      <c r="Q169" s="21"/>
      <c r="R169" s="21">
        <v>598</v>
      </c>
      <c r="S169" s="21">
        <f t="shared" si="13"/>
        <v>-4</v>
      </c>
      <c r="T169" s="21">
        <f t="shared" si="14"/>
        <v>9.9</v>
      </c>
      <c r="U169" s="21">
        <v>405</v>
      </c>
      <c r="V169" s="21">
        <v>0</v>
      </c>
      <c r="W169" s="21">
        <v>133</v>
      </c>
      <c r="X169" s="20">
        <v>2</v>
      </c>
      <c r="Y169" s="21" t="s">
        <v>33</v>
      </c>
      <c r="Z169" s="30">
        <v>45391.5946064815</v>
      </c>
      <c r="AA169" s="21"/>
    </row>
    <row r="170" spans="1:27">
      <c r="A170" s="8">
        <v>170</v>
      </c>
      <c r="B170" s="20">
        <v>556</v>
      </c>
      <c r="C170" s="21" t="s">
        <v>456</v>
      </c>
      <c r="D170" s="21" t="s">
        <v>35</v>
      </c>
      <c r="E170" s="21" t="s">
        <v>47</v>
      </c>
      <c r="F170" s="21" t="str">
        <f t="shared" si="10"/>
        <v>298747556</v>
      </c>
      <c r="G170" s="21" t="s">
        <v>457</v>
      </c>
      <c r="H170" s="20">
        <v>298747</v>
      </c>
      <c r="I170" s="26" t="s">
        <v>70</v>
      </c>
      <c r="J170" s="21">
        <v>4.55</v>
      </c>
      <c r="K170" s="21">
        <v>6.8</v>
      </c>
      <c r="L170" s="27">
        <v>5.8</v>
      </c>
      <c r="M170" s="26" t="s">
        <v>71</v>
      </c>
      <c r="N170" s="28">
        <f t="shared" si="11"/>
        <v>0.330882352941176</v>
      </c>
      <c r="O170" s="28">
        <f t="shared" si="12"/>
        <v>0.21551724137931</v>
      </c>
      <c r="P170" s="27">
        <v>1</v>
      </c>
      <c r="Q170" s="21"/>
      <c r="R170" s="21">
        <v>1615</v>
      </c>
      <c r="S170" s="21">
        <f t="shared" si="13"/>
        <v>-1</v>
      </c>
      <c r="T170" s="21">
        <f t="shared" si="14"/>
        <v>5.8</v>
      </c>
      <c r="U170" s="21">
        <v>570</v>
      </c>
      <c r="V170" s="21">
        <v>0</v>
      </c>
      <c r="W170" s="21">
        <v>484</v>
      </c>
      <c r="X170" s="20">
        <v>5</v>
      </c>
      <c r="Y170" s="21" t="s">
        <v>33</v>
      </c>
      <c r="Z170" s="30">
        <v>45391.5746064815</v>
      </c>
      <c r="AA170" s="21"/>
    </row>
    <row r="171" spans="1:27">
      <c r="A171" s="8">
        <v>171</v>
      </c>
      <c r="B171" s="20">
        <v>193199</v>
      </c>
      <c r="C171" s="21" t="s">
        <v>261</v>
      </c>
      <c r="D171" s="21" t="s">
        <v>458</v>
      </c>
      <c r="E171" s="21" t="s">
        <v>29</v>
      </c>
      <c r="F171" s="21" t="str">
        <f t="shared" si="10"/>
        <v>114685193199</v>
      </c>
      <c r="G171" s="21" t="s">
        <v>459</v>
      </c>
      <c r="H171" s="20">
        <v>114685</v>
      </c>
      <c r="I171" s="26" t="s">
        <v>264</v>
      </c>
      <c r="J171" s="21">
        <v>363.6</v>
      </c>
      <c r="K171" s="21">
        <v>478</v>
      </c>
      <c r="L171" s="27">
        <v>468</v>
      </c>
      <c r="M171" s="26" t="s">
        <v>231</v>
      </c>
      <c r="N171" s="28">
        <f t="shared" si="11"/>
        <v>0.239330543933054</v>
      </c>
      <c r="O171" s="28">
        <f t="shared" si="12"/>
        <v>0.223076923076923</v>
      </c>
      <c r="P171" s="27">
        <v>5</v>
      </c>
      <c r="Q171" s="21"/>
      <c r="R171" s="21">
        <v>41</v>
      </c>
      <c r="S171" s="21">
        <f t="shared" si="13"/>
        <v>-10</v>
      </c>
      <c r="T171" s="21">
        <f t="shared" si="14"/>
        <v>468</v>
      </c>
      <c r="U171" s="21">
        <v>62</v>
      </c>
      <c r="V171" s="21">
        <v>0</v>
      </c>
      <c r="W171" s="21">
        <v>0</v>
      </c>
      <c r="X171" s="20">
        <v>49</v>
      </c>
      <c r="Y171" s="21" t="s">
        <v>33</v>
      </c>
      <c r="Z171" s="30">
        <v>45391.4930555556</v>
      </c>
      <c r="AA171" s="21"/>
    </row>
    <row r="172" spans="1:27">
      <c r="A172" s="8">
        <v>172</v>
      </c>
      <c r="B172" s="20">
        <v>39234</v>
      </c>
      <c r="C172" s="21" t="s">
        <v>387</v>
      </c>
      <c r="D172" s="21" t="s">
        <v>388</v>
      </c>
      <c r="E172" s="21" t="s">
        <v>29</v>
      </c>
      <c r="F172" s="21" t="str">
        <f t="shared" si="10"/>
        <v>10526739234</v>
      </c>
      <c r="G172" s="21" t="s">
        <v>389</v>
      </c>
      <c r="H172" s="20">
        <v>105267</v>
      </c>
      <c r="I172" s="26" t="s">
        <v>460</v>
      </c>
      <c r="J172" s="21">
        <v>130.29</v>
      </c>
      <c r="K172" s="21">
        <v>195</v>
      </c>
      <c r="L172" s="27">
        <v>168</v>
      </c>
      <c r="M172" s="26" t="s">
        <v>50</v>
      </c>
      <c r="N172" s="28">
        <f t="shared" si="11"/>
        <v>0.331846153846154</v>
      </c>
      <c r="O172" s="28">
        <f t="shared" si="12"/>
        <v>0.224464285714286</v>
      </c>
      <c r="P172" s="27">
        <v>2</v>
      </c>
      <c r="Q172" s="21"/>
      <c r="R172" s="21">
        <v>82</v>
      </c>
      <c r="S172" s="21">
        <f t="shared" si="13"/>
        <v>-27</v>
      </c>
      <c r="T172" s="21">
        <f t="shared" si="14"/>
        <v>168</v>
      </c>
      <c r="U172" s="21">
        <v>122</v>
      </c>
      <c r="V172" s="21">
        <v>0</v>
      </c>
      <c r="W172" s="21">
        <v>33</v>
      </c>
      <c r="X172" s="20">
        <v>4</v>
      </c>
      <c r="Y172" s="21" t="s">
        <v>33</v>
      </c>
      <c r="Z172" s="30">
        <v>45384.6044791667</v>
      </c>
      <c r="AA172" s="21"/>
    </row>
    <row r="173" spans="1:27">
      <c r="A173" s="8">
        <v>173</v>
      </c>
      <c r="B173" s="20">
        <v>188890</v>
      </c>
      <c r="C173" s="21" t="s">
        <v>461</v>
      </c>
      <c r="D173" s="21" t="s">
        <v>402</v>
      </c>
      <c r="E173" s="21" t="s">
        <v>29</v>
      </c>
      <c r="F173" s="21" t="str">
        <f t="shared" si="10"/>
        <v>119622188890</v>
      </c>
      <c r="G173" s="21" t="s">
        <v>462</v>
      </c>
      <c r="H173" s="20">
        <v>119622</v>
      </c>
      <c r="I173" s="26" t="s">
        <v>463</v>
      </c>
      <c r="J173" s="21">
        <v>21.7</v>
      </c>
      <c r="K173" s="21">
        <v>39.8</v>
      </c>
      <c r="L173" s="27">
        <v>28</v>
      </c>
      <c r="M173" s="26" t="s">
        <v>50</v>
      </c>
      <c r="N173" s="28">
        <f t="shared" si="11"/>
        <v>0.454773869346734</v>
      </c>
      <c r="O173" s="28">
        <f t="shared" si="12"/>
        <v>0.225</v>
      </c>
      <c r="P173" s="27">
        <v>1</v>
      </c>
      <c r="Q173" s="21"/>
      <c r="R173" s="21">
        <v>444</v>
      </c>
      <c r="S173" s="21">
        <f t="shared" si="13"/>
        <v>-11.8</v>
      </c>
      <c r="T173" s="21">
        <f t="shared" si="14"/>
        <v>28</v>
      </c>
      <c r="U173" s="21">
        <v>278</v>
      </c>
      <c r="V173" s="21">
        <v>0</v>
      </c>
      <c r="W173" s="21">
        <v>305</v>
      </c>
      <c r="X173" s="20">
        <v>2</v>
      </c>
      <c r="Y173" s="21" t="s">
        <v>33</v>
      </c>
      <c r="Z173" s="30">
        <v>45379.4563541667</v>
      </c>
      <c r="AA173" s="21"/>
    </row>
    <row r="174" spans="1:27">
      <c r="A174" s="8">
        <v>174</v>
      </c>
      <c r="B174" s="20">
        <v>169770</v>
      </c>
      <c r="C174" s="21" t="s">
        <v>464</v>
      </c>
      <c r="D174" s="21" t="s">
        <v>465</v>
      </c>
      <c r="E174" s="21" t="s">
        <v>371</v>
      </c>
      <c r="F174" s="21" t="str">
        <f t="shared" si="10"/>
        <v>302867169770</v>
      </c>
      <c r="G174" s="21" t="s">
        <v>466</v>
      </c>
      <c r="H174" s="20">
        <v>302867</v>
      </c>
      <c r="I174" s="26" t="s">
        <v>54</v>
      </c>
      <c r="J174" s="21">
        <v>11.4</v>
      </c>
      <c r="K174" s="21">
        <v>21</v>
      </c>
      <c r="L174" s="27">
        <v>14.8</v>
      </c>
      <c r="M174" s="26" t="s">
        <v>50</v>
      </c>
      <c r="N174" s="28">
        <f t="shared" si="11"/>
        <v>0.457142857142857</v>
      </c>
      <c r="O174" s="28">
        <f t="shared" si="12"/>
        <v>0.22972972972973</v>
      </c>
      <c r="P174" s="27">
        <v>2</v>
      </c>
      <c r="Q174" s="21">
        <v>18.8</v>
      </c>
      <c r="R174" s="21">
        <v>2008</v>
      </c>
      <c r="S174" s="21">
        <f t="shared" si="13"/>
        <v>-6.2</v>
      </c>
      <c r="T174" s="21">
        <f t="shared" si="14"/>
        <v>-4</v>
      </c>
      <c r="U174" s="21">
        <v>521</v>
      </c>
      <c r="V174" s="21">
        <v>0</v>
      </c>
      <c r="W174" s="21">
        <v>2031</v>
      </c>
      <c r="X174" s="20">
        <v>2</v>
      </c>
      <c r="Y174" s="21" t="s">
        <v>33</v>
      </c>
      <c r="Z174" s="30">
        <v>45389.4206134259</v>
      </c>
      <c r="AA174" s="21"/>
    </row>
    <row r="175" spans="1:27">
      <c r="A175" s="8">
        <v>175</v>
      </c>
      <c r="B175" s="20">
        <v>59781</v>
      </c>
      <c r="C175" s="21" t="s">
        <v>467</v>
      </c>
      <c r="D175" s="21" t="s">
        <v>236</v>
      </c>
      <c r="E175" s="21" t="s">
        <v>29</v>
      </c>
      <c r="F175" s="21" t="str">
        <f t="shared" si="10"/>
        <v>29874759781</v>
      </c>
      <c r="G175" s="21" t="s">
        <v>468</v>
      </c>
      <c r="H175" s="20">
        <v>298747</v>
      </c>
      <c r="I175" s="26" t="s">
        <v>70</v>
      </c>
      <c r="J175" s="21">
        <v>89.14</v>
      </c>
      <c r="K175" s="21">
        <v>149.8</v>
      </c>
      <c r="L175" s="27">
        <v>118</v>
      </c>
      <c r="M175" s="26" t="s">
        <v>71</v>
      </c>
      <c r="N175" s="28">
        <f t="shared" si="11"/>
        <v>0.404939919893191</v>
      </c>
      <c r="O175" s="28">
        <f t="shared" si="12"/>
        <v>0.244576271186441</v>
      </c>
      <c r="P175" s="27">
        <v>1</v>
      </c>
      <c r="Q175" s="21"/>
      <c r="R175" s="21">
        <v>36</v>
      </c>
      <c r="S175" s="21">
        <f t="shared" si="13"/>
        <v>-31.8</v>
      </c>
      <c r="T175" s="21">
        <f t="shared" si="14"/>
        <v>118</v>
      </c>
      <c r="U175" s="21">
        <v>86</v>
      </c>
      <c r="V175" s="21">
        <v>0</v>
      </c>
      <c r="W175" s="21">
        <v>13</v>
      </c>
      <c r="X175" s="26"/>
      <c r="Y175" s="21" t="s">
        <v>33</v>
      </c>
      <c r="Z175" s="30">
        <v>45391.5990856482</v>
      </c>
      <c r="AA175" s="21"/>
    </row>
    <row r="176" spans="1:27">
      <c r="A176" s="8">
        <v>176</v>
      </c>
      <c r="B176" s="20">
        <v>49639</v>
      </c>
      <c r="C176" s="21" t="s">
        <v>469</v>
      </c>
      <c r="D176" s="21" t="s">
        <v>470</v>
      </c>
      <c r="E176" s="21" t="s">
        <v>29</v>
      </c>
      <c r="F176" s="21" t="str">
        <f t="shared" si="10"/>
        <v>29874749639</v>
      </c>
      <c r="G176" s="21" t="s">
        <v>349</v>
      </c>
      <c r="H176" s="20">
        <v>298747</v>
      </c>
      <c r="I176" s="26" t="s">
        <v>70</v>
      </c>
      <c r="J176" s="21">
        <v>18.67</v>
      </c>
      <c r="K176" s="21">
        <v>32</v>
      </c>
      <c r="L176" s="27">
        <v>25</v>
      </c>
      <c r="M176" s="26" t="s">
        <v>71</v>
      </c>
      <c r="N176" s="28">
        <f t="shared" si="11"/>
        <v>0.4165625</v>
      </c>
      <c r="O176" s="28">
        <f t="shared" si="12"/>
        <v>0.2532</v>
      </c>
      <c r="P176" s="27">
        <v>1</v>
      </c>
      <c r="Q176" s="21">
        <v>29.8</v>
      </c>
      <c r="R176" s="21">
        <v>19</v>
      </c>
      <c r="S176" s="21">
        <f t="shared" si="13"/>
        <v>-7</v>
      </c>
      <c r="T176" s="21">
        <f t="shared" si="14"/>
        <v>-4.8</v>
      </c>
      <c r="U176" s="21">
        <v>3</v>
      </c>
      <c r="V176" s="21">
        <v>0</v>
      </c>
      <c r="W176" s="21">
        <v>0</v>
      </c>
      <c r="X176" s="26"/>
      <c r="Y176" s="21" t="s">
        <v>212</v>
      </c>
      <c r="Z176" s="30">
        <v>45391.597337963</v>
      </c>
      <c r="AA176" s="21"/>
    </row>
    <row r="177" spans="1:27">
      <c r="A177" s="8">
        <v>177</v>
      </c>
      <c r="B177" s="20">
        <v>14381</v>
      </c>
      <c r="C177" s="21" t="s">
        <v>471</v>
      </c>
      <c r="D177" s="21" t="s">
        <v>472</v>
      </c>
      <c r="E177" s="21" t="s">
        <v>29</v>
      </c>
      <c r="F177" s="21" t="str">
        <f t="shared" si="10"/>
        <v>29874714381</v>
      </c>
      <c r="G177" s="21" t="s">
        <v>473</v>
      </c>
      <c r="H177" s="20">
        <v>298747</v>
      </c>
      <c r="I177" s="26" t="s">
        <v>70</v>
      </c>
      <c r="J177" s="21">
        <v>19.54</v>
      </c>
      <c r="K177" s="21">
        <v>30</v>
      </c>
      <c r="L177" s="27">
        <v>26.8</v>
      </c>
      <c r="M177" s="26" t="s">
        <v>71</v>
      </c>
      <c r="N177" s="28">
        <f t="shared" si="11"/>
        <v>0.348666666666667</v>
      </c>
      <c r="O177" s="28">
        <f t="shared" si="12"/>
        <v>0.27089552238806</v>
      </c>
      <c r="P177" s="27">
        <v>1</v>
      </c>
      <c r="Q177" s="21"/>
      <c r="R177" s="21">
        <v>858</v>
      </c>
      <c r="S177" s="21">
        <f t="shared" si="13"/>
        <v>-3.2</v>
      </c>
      <c r="T177" s="21">
        <f t="shared" si="14"/>
        <v>26.8</v>
      </c>
      <c r="U177" s="21">
        <v>1961</v>
      </c>
      <c r="V177" s="21">
        <v>0</v>
      </c>
      <c r="W177" s="21">
        <v>55</v>
      </c>
      <c r="X177" s="20">
        <v>2</v>
      </c>
      <c r="Y177" s="21" t="s">
        <v>33</v>
      </c>
      <c r="Z177" s="30">
        <v>45391.5837152778</v>
      </c>
      <c r="AA177" s="21"/>
    </row>
    <row r="178" spans="1:27">
      <c r="A178" s="8">
        <v>178</v>
      </c>
      <c r="B178" s="20">
        <v>203740</v>
      </c>
      <c r="C178" s="21" t="s">
        <v>474</v>
      </c>
      <c r="D178" s="21" t="s">
        <v>475</v>
      </c>
      <c r="E178" s="21" t="s">
        <v>29</v>
      </c>
      <c r="F178" s="21" t="str">
        <f t="shared" si="10"/>
        <v>298747203740</v>
      </c>
      <c r="G178" s="21" t="s">
        <v>476</v>
      </c>
      <c r="H178" s="20">
        <v>298747</v>
      </c>
      <c r="I178" s="26" t="s">
        <v>70</v>
      </c>
      <c r="J178" s="21">
        <v>49.55</v>
      </c>
      <c r="K178" s="21">
        <v>79.8</v>
      </c>
      <c r="L178" s="27">
        <v>68</v>
      </c>
      <c r="M178" s="26" t="s">
        <v>50</v>
      </c>
      <c r="N178" s="28">
        <f t="shared" si="11"/>
        <v>0.379072681704261</v>
      </c>
      <c r="O178" s="28">
        <f t="shared" si="12"/>
        <v>0.271323529411765</v>
      </c>
      <c r="P178" s="27">
        <v>2</v>
      </c>
      <c r="Q178" s="21"/>
      <c r="R178" s="21">
        <v>68</v>
      </c>
      <c r="S178" s="21">
        <f t="shared" si="13"/>
        <v>-11.8</v>
      </c>
      <c r="T178" s="21">
        <f t="shared" si="14"/>
        <v>68</v>
      </c>
      <c r="U178" s="21">
        <v>70</v>
      </c>
      <c r="V178" s="21">
        <v>0</v>
      </c>
      <c r="W178" s="21">
        <v>10</v>
      </c>
      <c r="X178" s="20">
        <v>1</v>
      </c>
      <c r="Y178" s="21" t="s">
        <v>33</v>
      </c>
      <c r="Z178" s="30">
        <v>45386.5251851852</v>
      </c>
      <c r="AA178" s="21"/>
    </row>
    <row r="179" spans="1:27">
      <c r="A179" s="8">
        <v>179</v>
      </c>
      <c r="B179" s="20">
        <v>47683</v>
      </c>
      <c r="C179" s="21" t="s">
        <v>477</v>
      </c>
      <c r="D179" s="21" t="s">
        <v>156</v>
      </c>
      <c r="E179" s="21" t="s">
        <v>29</v>
      </c>
      <c r="F179" s="21" t="str">
        <f t="shared" si="10"/>
        <v>34347683</v>
      </c>
      <c r="G179" s="21" t="s">
        <v>478</v>
      </c>
      <c r="H179" s="20">
        <v>343</v>
      </c>
      <c r="I179" s="26" t="s">
        <v>479</v>
      </c>
      <c r="J179" s="21">
        <v>16.1</v>
      </c>
      <c r="K179" s="21">
        <v>25.8</v>
      </c>
      <c r="L179" s="27">
        <v>22.3</v>
      </c>
      <c r="M179" s="26" t="s">
        <v>480</v>
      </c>
      <c r="N179" s="28">
        <f t="shared" si="11"/>
        <v>0.375968992248062</v>
      </c>
      <c r="O179" s="28">
        <f t="shared" si="12"/>
        <v>0.278026905829596</v>
      </c>
      <c r="P179" s="27">
        <v>2</v>
      </c>
      <c r="Q179" s="21">
        <v>25.8</v>
      </c>
      <c r="R179" s="21">
        <v>13952</v>
      </c>
      <c r="S179" s="21">
        <f t="shared" si="13"/>
        <v>-3.5</v>
      </c>
      <c r="T179" s="21">
        <f t="shared" si="14"/>
        <v>-3.5</v>
      </c>
      <c r="U179" s="21">
        <v>330648</v>
      </c>
      <c r="V179" s="21">
        <v>197400</v>
      </c>
      <c r="W179" s="21">
        <v>1493440</v>
      </c>
      <c r="X179" s="20">
        <v>556</v>
      </c>
      <c r="Y179" s="21" t="s">
        <v>33</v>
      </c>
      <c r="Z179" s="30">
        <v>45383.7237731482</v>
      </c>
      <c r="AA179" s="21"/>
    </row>
    <row r="180" spans="1:27">
      <c r="A180" s="8">
        <v>180</v>
      </c>
      <c r="B180" s="20">
        <v>24147</v>
      </c>
      <c r="C180" s="21" t="s">
        <v>481</v>
      </c>
      <c r="D180" s="21" t="s">
        <v>482</v>
      </c>
      <c r="E180" s="21" t="s">
        <v>47</v>
      </c>
      <c r="F180" s="21" t="str">
        <f t="shared" si="10"/>
        <v>29874724147</v>
      </c>
      <c r="G180" s="21" t="s">
        <v>374</v>
      </c>
      <c r="H180" s="20">
        <v>298747</v>
      </c>
      <c r="I180" s="26" t="s">
        <v>70</v>
      </c>
      <c r="J180" s="21">
        <v>18</v>
      </c>
      <c r="K180" s="21">
        <v>38</v>
      </c>
      <c r="L180" s="27">
        <v>25</v>
      </c>
      <c r="M180" s="26" t="s">
        <v>71</v>
      </c>
      <c r="N180" s="28">
        <f t="shared" si="11"/>
        <v>0.526315789473684</v>
      </c>
      <c r="O180" s="28">
        <f t="shared" si="12"/>
        <v>0.28</v>
      </c>
      <c r="P180" s="27">
        <v>1</v>
      </c>
      <c r="Q180" s="21">
        <v>36.5</v>
      </c>
      <c r="R180" s="21">
        <v>274</v>
      </c>
      <c r="S180" s="21">
        <f t="shared" si="13"/>
        <v>-13</v>
      </c>
      <c r="T180" s="21">
        <f t="shared" si="14"/>
        <v>-11.5</v>
      </c>
      <c r="U180" s="21">
        <v>396</v>
      </c>
      <c r="V180" s="21">
        <v>0</v>
      </c>
      <c r="W180" s="21">
        <v>4625</v>
      </c>
      <c r="X180" s="20">
        <v>2</v>
      </c>
      <c r="Y180" s="21" t="s">
        <v>33</v>
      </c>
      <c r="Z180" s="30">
        <v>45391.5887962963</v>
      </c>
      <c r="AA180" s="21"/>
    </row>
    <row r="181" spans="1:27">
      <c r="A181" s="8">
        <v>181</v>
      </c>
      <c r="B181" s="20">
        <v>39048</v>
      </c>
      <c r="C181" s="21" t="s">
        <v>483</v>
      </c>
      <c r="D181" s="21" t="s">
        <v>484</v>
      </c>
      <c r="E181" s="21" t="s">
        <v>29</v>
      </c>
      <c r="F181" s="21" t="str">
        <f t="shared" si="10"/>
        <v>29874739048</v>
      </c>
      <c r="G181" s="21" t="s">
        <v>257</v>
      </c>
      <c r="H181" s="20">
        <v>298747</v>
      </c>
      <c r="I181" s="26" t="s">
        <v>70</v>
      </c>
      <c r="J181" s="21">
        <v>23</v>
      </c>
      <c r="K181" s="21">
        <v>42</v>
      </c>
      <c r="L181" s="27">
        <v>32</v>
      </c>
      <c r="M181" s="26" t="s">
        <v>71</v>
      </c>
      <c r="N181" s="28">
        <f t="shared" si="11"/>
        <v>0.452380952380952</v>
      </c>
      <c r="O181" s="28">
        <f t="shared" si="12"/>
        <v>0.28125</v>
      </c>
      <c r="P181" s="27">
        <v>1</v>
      </c>
      <c r="Q181" s="21"/>
      <c r="R181" s="21">
        <v>467</v>
      </c>
      <c r="S181" s="21">
        <f t="shared" si="13"/>
        <v>-10</v>
      </c>
      <c r="T181" s="21">
        <f t="shared" si="14"/>
        <v>32</v>
      </c>
      <c r="U181" s="21">
        <v>392</v>
      </c>
      <c r="V181" s="21">
        <v>0</v>
      </c>
      <c r="W181" s="21">
        <v>211</v>
      </c>
      <c r="X181" s="20">
        <v>3</v>
      </c>
      <c r="Y181" s="21" t="s">
        <v>33</v>
      </c>
      <c r="Z181" s="30">
        <v>45391.5931597222</v>
      </c>
      <c r="AA181" s="21"/>
    </row>
    <row r="182" spans="1:27">
      <c r="A182" s="8">
        <v>182</v>
      </c>
      <c r="B182" s="20">
        <v>140824</v>
      </c>
      <c r="C182" s="21" t="s">
        <v>485</v>
      </c>
      <c r="D182" s="21" t="s">
        <v>486</v>
      </c>
      <c r="E182" s="21" t="s">
        <v>47</v>
      </c>
      <c r="F182" s="21" t="str">
        <f t="shared" si="10"/>
        <v>298747140824</v>
      </c>
      <c r="G182" s="21" t="s">
        <v>487</v>
      </c>
      <c r="H182" s="20">
        <v>298747</v>
      </c>
      <c r="I182" s="26" t="s">
        <v>70</v>
      </c>
      <c r="J182" s="21">
        <v>25</v>
      </c>
      <c r="K182" s="21">
        <v>47.5</v>
      </c>
      <c r="L182" s="27">
        <v>35</v>
      </c>
      <c r="M182" s="26" t="s">
        <v>71</v>
      </c>
      <c r="N182" s="28">
        <f t="shared" si="11"/>
        <v>0.473684210526316</v>
      </c>
      <c r="O182" s="28">
        <f t="shared" si="12"/>
        <v>0.285714285714286</v>
      </c>
      <c r="P182" s="27">
        <v>1</v>
      </c>
      <c r="Q182" s="21"/>
      <c r="R182" s="21">
        <v>177</v>
      </c>
      <c r="S182" s="21">
        <f t="shared" si="13"/>
        <v>-12.5</v>
      </c>
      <c r="T182" s="21">
        <f t="shared" si="14"/>
        <v>35</v>
      </c>
      <c r="U182" s="21">
        <v>237</v>
      </c>
      <c r="V182" s="21">
        <v>0</v>
      </c>
      <c r="W182" s="21">
        <v>3526</v>
      </c>
      <c r="X182" s="26"/>
      <c r="Y182" s="21" t="s">
        <v>33</v>
      </c>
      <c r="Z182" s="30">
        <v>45391.615150463</v>
      </c>
      <c r="AA182" s="21"/>
    </row>
    <row r="183" spans="1:27">
      <c r="A183" s="8">
        <v>183</v>
      </c>
      <c r="B183" s="20">
        <v>193877</v>
      </c>
      <c r="C183" s="21" t="s">
        <v>488</v>
      </c>
      <c r="D183" s="21" t="s">
        <v>489</v>
      </c>
      <c r="E183" s="21" t="s">
        <v>29</v>
      </c>
      <c r="F183" s="21" t="str">
        <f t="shared" si="10"/>
        <v>298747193877</v>
      </c>
      <c r="G183" s="21" t="s">
        <v>490</v>
      </c>
      <c r="H183" s="20">
        <v>298747</v>
      </c>
      <c r="I183" s="26" t="s">
        <v>70</v>
      </c>
      <c r="J183" s="21">
        <v>74.95</v>
      </c>
      <c r="K183" s="21">
        <v>117</v>
      </c>
      <c r="L183" s="27">
        <v>105</v>
      </c>
      <c r="M183" s="26" t="s">
        <v>50</v>
      </c>
      <c r="N183" s="28">
        <f t="shared" si="11"/>
        <v>0.359401709401709</v>
      </c>
      <c r="O183" s="28">
        <f t="shared" si="12"/>
        <v>0.286190476190476</v>
      </c>
      <c r="P183" s="27">
        <v>2</v>
      </c>
      <c r="Q183" s="21"/>
      <c r="R183" s="21">
        <v>227</v>
      </c>
      <c r="S183" s="21">
        <f t="shared" si="13"/>
        <v>-12</v>
      </c>
      <c r="T183" s="21">
        <f t="shared" si="14"/>
        <v>105</v>
      </c>
      <c r="U183" s="21">
        <v>154</v>
      </c>
      <c r="V183" s="21">
        <v>0</v>
      </c>
      <c r="W183" s="21">
        <v>65</v>
      </c>
      <c r="X183" s="26"/>
      <c r="Y183" s="21" t="s">
        <v>33</v>
      </c>
      <c r="Z183" s="30">
        <v>45391.6674884259</v>
      </c>
      <c r="AA183" s="21"/>
    </row>
    <row r="184" spans="1:27">
      <c r="A184" s="8">
        <v>184</v>
      </c>
      <c r="B184" s="20">
        <v>35102</v>
      </c>
      <c r="C184" s="21" t="s">
        <v>491</v>
      </c>
      <c r="D184" s="21" t="s">
        <v>492</v>
      </c>
      <c r="E184" s="21" t="s">
        <v>371</v>
      </c>
      <c r="F184" s="21" t="str">
        <f t="shared" si="10"/>
        <v>29874735102</v>
      </c>
      <c r="G184" s="21" t="s">
        <v>374</v>
      </c>
      <c r="H184" s="20">
        <v>298747</v>
      </c>
      <c r="I184" s="26" t="s">
        <v>70</v>
      </c>
      <c r="J184" s="21">
        <v>16.2</v>
      </c>
      <c r="K184" s="21">
        <v>36</v>
      </c>
      <c r="L184" s="27">
        <v>22.8</v>
      </c>
      <c r="M184" s="26" t="s">
        <v>71</v>
      </c>
      <c r="N184" s="28">
        <f t="shared" si="11"/>
        <v>0.55</v>
      </c>
      <c r="O184" s="28">
        <f t="shared" si="12"/>
        <v>0.289473684210526</v>
      </c>
      <c r="P184" s="27">
        <v>1</v>
      </c>
      <c r="Q184" s="21">
        <v>32.5</v>
      </c>
      <c r="R184" s="21">
        <v>1055</v>
      </c>
      <c r="S184" s="21">
        <f t="shared" si="13"/>
        <v>-13.2</v>
      </c>
      <c r="T184" s="21">
        <f t="shared" si="14"/>
        <v>-9.7</v>
      </c>
      <c r="U184" s="21">
        <v>1149</v>
      </c>
      <c r="V184" s="21">
        <v>0</v>
      </c>
      <c r="W184" s="21">
        <v>37376</v>
      </c>
      <c r="X184" s="20">
        <v>15</v>
      </c>
      <c r="Y184" s="21" t="s">
        <v>33</v>
      </c>
      <c r="Z184" s="30">
        <v>45391.592037037</v>
      </c>
      <c r="AA184" s="21"/>
    </row>
    <row r="185" spans="1:27">
      <c r="A185" s="8">
        <v>185</v>
      </c>
      <c r="B185" s="20">
        <v>37050</v>
      </c>
      <c r="C185" s="21" t="s">
        <v>493</v>
      </c>
      <c r="D185" s="21" t="s">
        <v>373</v>
      </c>
      <c r="E185" s="21" t="s">
        <v>160</v>
      </c>
      <c r="F185" s="21" t="str">
        <f t="shared" si="10"/>
        <v>12864037050</v>
      </c>
      <c r="G185" s="21" t="s">
        <v>161</v>
      </c>
      <c r="H185" s="20">
        <v>128640</v>
      </c>
      <c r="I185" s="26" t="s">
        <v>37</v>
      </c>
      <c r="J185" s="21">
        <v>10.5</v>
      </c>
      <c r="K185" s="21">
        <v>29.8</v>
      </c>
      <c r="L185" s="27">
        <v>15</v>
      </c>
      <c r="M185" s="26" t="s">
        <v>494</v>
      </c>
      <c r="N185" s="28">
        <f t="shared" si="11"/>
        <v>0.647651006711409</v>
      </c>
      <c r="O185" s="28">
        <f t="shared" si="12"/>
        <v>0.3</v>
      </c>
      <c r="P185" s="27">
        <v>1</v>
      </c>
      <c r="Q185" s="21">
        <v>28</v>
      </c>
      <c r="R185" s="21">
        <v>2310</v>
      </c>
      <c r="S185" s="21">
        <f t="shared" si="13"/>
        <v>-14.8</v>
      </c>
      <c r="T185" s="21">
        <f t="shared" si="14"/>
        <v>-13</v>
      </c>
      <c r="U185" s="21">
        <v>11781.15</v>
      </c>
      <c r="V185" s="21">
        <v>0</v>
      </c>
      <c r="W185" s="21">
        <v>32747</v>
      </c>
      <c r="X185" s="20">
        <v>44</v>
      </c>
      <c r="Y185" s="21" t="s">
        <v>33</v>
      </c>
      <c r="Z185" s="30">
        <v>45383.6206828704</v>
      </c>
      <c r="AA185" s="21"/>
    </row>
    <row r="186" spans="1:27">
      <c r="A186" s="8">
        <v>186</v>
      </c>
      <c r="B186" s="20">
        <v>58880</v>
      </c>
      <c r="C186" s="21" t="s">
        <v>491</v>
      </c>
      <c r="D186" s="21" t="s">
        <v>492</v>
      </c>
      <c r="E186" s="21" t="s">
        <v>160</v>
      </c>
      <c r="F186" s="21" t="str">
        <f t="shared" si="10"/>
        <v>12864058880</v>
      </c>
      <c r="G186" s="21" t="s">
        <v>161</v>
      </c>
      <c r="H186" s="20">
        <v>128640</v>
      </c>
      <c r="I186" s="26" t="s">
        <v>37</v>
      </c>
      <c r="J186" s="21">
        <v>10.5</v>
      </c>
      <c r="K186" s="21">
        <v>29.8</v>
      </c>
      <c r="L186" s="27">
        <v>15</v>
      </c>
      <c r="M186" s="26" t="s">
        <v>50</v>
      </c>
      <c r="N186" s="28">
        <f t="shared" si="11"/>
        <v>0.647651006711409</v>
      </c>
      <c r="O186" s="28">
        <f t="shared" si="12"/>
        <v>0.3</v>
      </c>
      <c r="P186" s="27">
        <v>1</v>
      </c>
      <c r="Q186" s="21">
        <v>28</v>
      </c>
      <c r="R186" s="21">
        <v>1662</v>
      </c>
      <c r="S186" s="21">
        <f t="shared" si="13"/>
        <v>-14.8</v>
      </c>
      <c r="T186" s="21">
        <f t="shared" si="14"/>
        <v>-13</v>
      </c>
      <c r="U186" s="21">
        <v>4399</v>
      </c>
      <c r="V186" s="21">
        <v>0</v>
      </c>
      <c r="W186" s="21">
        <v>19594</v>
      </c>
      <c r="X186" s="20">
        <v>13</v>
      </c>
      <c r="Y186" s="21" t="s">
        <v>33</v>
      </c>
      <c r="Z186" s="30">
        <v>45383.6220486111</v>
      </c>
      <c r="AA186" s="21"/>
    </row>
    <row r="187" spans="1:27">
      <c r="A187" s="8">
        <v>187</v>
      </c>
      <c r="B187" s="20">
        <v>67694</v>
      </c>
      <c r="C187" s="21" t="s">
        <v>495</v>
      </c>
      <c r="D187" s="21" t="s">
        <v>496</v>
      </c>
      <c r="E187" s="21" t="s">
        <v>29</v>
      </c>
      <c r="F187" s="21" t="str">
        <f t="shared" si="10"/>
        <v>29874767694</v>
      </c>
      <c r="G187" s="21" t="s">
        <v>497</v>
      </c>
      <c r="H187" s="20">
        <v>298747</v>
      </c>
      <c r="I187" s="26" t="s">
        <v>70</v>
      </c>
      <c r="J187" s="21">
        <v>49.66</v>
      </c>
      <c r="K187" s="21">
        <v>91</v>
      </c>
      <c r="L187" s="27">
        <v>71</v>
      </c>
      <c r="M187" s="26" t="s">
        <v>71</v>
      </c>
      <c r="N187" s="28">
        <f t="shared" si="11"/>
        <v>0.454285714285714</v>
      </c>
      <c r="O187" s="28">
        <f t="shared" si="12"/>
        <v>0.30056338028169</v>
      </c>
      <c r="P187" s="27">
        <v>1</v>
      </c>
      <c r="Q187" s="21">
        <v>89.9</v>
      </c>
      <c r="R187" s="21">
        <v>1086</v>
      </c>
      <c r="S187" s="21">
        <f t="shared" si="13"/>
        <v>-20</v>
      </c>
      <c r="T187" s="21">
        <f t="shared" si="14"/>
        <v>-18.9</v>
      </c>
      <c r="U187" s="21">
        <v>407</v>
      </c>
      <c r="V187" s="21">
        <v>0</v>
      </c>
      <c r="W187" s="21">
        <v>3</v>
      </c>
      <c r="X187" s="20">
        <v>2</v>
      </c>
      <c r="Y187" s="21" t="s">
        <v>33</v>
      </c>
      <c r="Z187" s="30">
        <v>45391.6011574074</v>
      </c>
      <c r="AA187" s="21"/>
    </row>
    <row r="188" spans="1:27">
      <c r="A188" s="8">
        <v>188</v>
      </c>
      <c r="B188" s="20">
        <v>10594</v>
      </c>
      <c r="C188" s="21" t="s">
        <v>498</v>
      </c>
      <c r="D188" s="21" t="s">
        <v>499</v>
      </c>
      <c r="E188" s="21" t="s">
        <v>29</v>
      </c>
      <c r="F188" s="21" t="str">
        <f t="shared" si="10"/>
        <v>29874710594</v>
      </c>
      <c r="G188" s="21" t="s">
        <v>500</v>
      </c>
      <c r="H188" s="20">
        <v>298747</v>
      </c>
      <c r="I188" s="26" t="s">
        <v>70</v>
      </c>
      <c r="J188" s="21">
        <v>6.77</v>
      </c>
      <c r="K188" s="21">
        <v>21</v>
      </c>
      <c r="L188" s="27">
        <v>9.8</v>
      </c>
      <c r="M188" s="26" t="s">
        <v>134</v>
      </c>
      <c r="N188" s="28">
        <f t="shared" si="11"/>
        <v>0.677619047619048</v>
      </c>
      <c r="O188" s="28">
        <f t="shared" si="12"/>
        <v>0.309183673469388</v>
      </c>
      <c r="P188" s="27">
        <v>1</v>
      </c>
      <c r="Q188" s="21">
        <v>18.8</v>
      </c>
      <c r="R188" s="21">
        <v>192</v>
      </c>
      <c r="S188" s="21">
        <f t="shared" si="13"/>
        <v>-11.2</v>
      </c>
      <c r="T188" s="21">
        <f t="shared" si="14"/>
        <v>-9</v>
      </c>
      <c r="U188" s="21">
        <v>232</v>
      </c>
      <c r="V188" s="21">
        <v>0</v>
      </c>
      <c r="W188" s="21">
        <v>0</v>
      </c>
      <c r="X188" s="20">
        <v>2</v>
      </c>
      <c r="Y188" s="21" t="s">
        <v>33</v>
      </c>
      <c r="Z188" s="30">
        <v>45391.5800347222</v>
      </c>
      <c r="AA188" s="21"/>
    </row>
    <row r="189" spans="1:27">
      <c r="A189" s="8">
        <v>189</v>
      </c>
      <c r="B189" s="20">
        <v>3564</v>
      </c>
      <c r="C189" s="21" t="s">
        <v>80</v>
      </c>
      <c r="D189" s="21" t="s">
        <v>501</v>
      </c>
      <c r="E189" s="21" t="s">
        <v>29</v>
      </c>
      <c r="F189" s="21" t="str">
        <f t="shared" si="10"/>
        <v>2987473564</v>
      </c>
      <c r="G189" s="21" t="s">
        <v>66</v>
      </c>
      <c r="H189" s="20">
        <v>298747</v>
      </c>
      <c r="I189" s="26" t="s">
        <v>70</v>
      </c>
      <c r="J189" s="21">
        <v>13.64</v>
      </c>
      <c r="K189" s="21">
        <v>24.5</v>
      </c>
      <c r="L189" s="27">
        <v>19.8</v>
      </c>
      <c r="M189" s="26" t="s">
        <v>50</v>
      </c>
      <c r="N189" s="28">
        <f t="shared" si="11"/>
        <v>0.443265306122449</v>
      </c>
      <c r="O189" s="28">
        <f t="shared" si="12"/>
        <v>0.311111111111111</v>
      </c>
      <c r="P189" s="27">
        <v>2</v>
      </c>
      <c r="Q189" s="21"/>
      <c r="R189" s="21">
        <v>826</v>
      </c>
      <c r="S189" s="21">
        <f t="shared" si="13"/>
        <v>-4.7</v>
      </c>
      <c r="T189" s="21">
        <f t="shared" si="14"/>
        <v>19.8</v>
      </c>
      <c r="U189" s="21">
        <v>633</v>
      </c>
      <c r="V189" s="21">
        <v>0</v>
      </c>
      <c r="W189" s="21">
        <v>193</v>
      </c>
      <c r="X189" s="20">
        <v>8</v>
      </c>
      <c r="Y189" s="21" t="s">
        <v>33</v>
      </c>
      <c r="Z189" s="30">
        <v>45383.7082638889</v>
      </c>
      <c r="AA189" s="21"/>
    </row>
    <row r="190" spans="1:27">
      <c r="A190" s="8">
        <v>190</v>
      </c>
      <c r="B190" s="20">
        <v>36348</v>
      </c>
      <c r="C190" s="21" t="s">
        <v>502</v>
      </c>
      <c r="D190" s="21" t="s">
        <v>503</v>
      </c>
      <c r="E190" s="21" t="s">
        <v>47</v>
      </c>
      <c r="F190" s="21" t="str">
        <f t="shared" si="10"/>
        <v>29874736348</v>
      </c>
      <c r="G190" s="21" t="s">
        <v>281</v>
      </c>
      <c r="H190" s="20">
        <v>298747</v>
      </c>
      <c r="I190" s="26" t="s">
        <v>70</v>
      </c>
      <c r="J190" s="21">
        <v>22.533</v>
      </c>
      <c r="K190" s="21">
        <v>39.5</v>
      </c>
      <c r="L190" s="27">
        <v>32.9</v>
      </c>
      <c r="M190" s="26" t="s">
        <v>71</v>
      </c>
      <c r="N190" s="28">
        <f t="shared" si="11"/>
        <v>0.429544303797468</v>
      </c>
      <c r="O190" s="28">
        <f t="shared" si="12"/>
        <v>0.315106382978723</v>
      </c>
      <c r="P190" s="27">
        <v>1</v>
      </c>
      <c r="Q190" s="21">
        <v>37.5</v>
      </c>
      <c r="R190" s="21">
        <v>737</v>
      </c>
      <c r="S190" s="21">
        <f t="shared" si="13"/>
        <v>-6.6</v>
      </c>
      <c r="T190" s="21">
        <f t="shared" si="14"/>
        <v>-4.6</v>
      </c>
      <c r="U190" s="21">
        <v>422</v>
      </c>
      <c r="V190" s="21">
        <v>0</v>
      </c>
      <c r="W190" s="21">
        <v>51</v>
      </c>
      <c r="X190" s="26"/>
      <c r="Y190" s="21" t="s">
        <v>33</v>
      </c>
      <c r="Z190" s="30">
        <v>45391.5924652778</v>
      </c>
      <c r="AA190" s="21"/>
    </row>
    <row r="191" spans="1:27">
      <c r="A191" s="8">
        <v>191</v>
      </c>
      <c r="B191" s="20">
        <v>188618</v>
      </c>
      <c r="C191" s="21" t="s">
        <v>504</v>
      </c>
      <c r="D191" s="21" t="s">
        <v>505</v>
      </c>
      <c r="E191" s="21" t="s">
        <v>29</v>
      </c>
      <c r="F191" s="21" t="str">
        <f t="shared" si="10"/>
        <v>298747188618</v>
      </c>
      <c r="G191" s="21" t="s">
        <v>506</v>
      </c>
      <c r="H191" s="20">
        <v>298747</v>
      </c>
      <c r="I191" s="26" t="s">
        <v>70</v>
      </c>
      <c r="J191" s="21">
        <v>38.38</v>
      </c>
      <c r="K191" s="21">
        <v>68</v>
      </c>
      <c r="L191" s="27">
        <v>58</v>
      </c>
      <c r="M191" s="26" t="s">
        <v>50</v>
      </c>
      <c r="N191" s="28">
        <f t="shared" si="11"/>
        <v>0.435588235294118</v>
      </c>
      <c r="O191" s="28">
        <f t="shared" si="12"/>
        <v>0.338275862068965</v>
      </c>
      <c r="P191" s="27">
        <v>1</v>
      </c>
      <c r="Q191" s="21"/>
      <c r="R191" s="21">
        <v>321</v>
      </c>
      <c r="S191" s="21">
        <f t="shared" si="13"/>
        <v>-10</v>
      </c>
      <c r="T191" s="21">
        <f t="shared" si="14"/>
        <v>58</v>
      </c>
      <c r="U191" s="21">
        <v>213</v>
      </c>
      <c r="V191" s="21">
        <v>0</v>
      </c>
      <c r="W191" s="21">
        <v>164</v>
      </c>
      <c r="X191" s="20">
        <v>2</v>
      </c>
      <c r="Y191" s="21" t="s">
        <v>33</v>
      </c>
      <c r="Z191" s="30">
        <v>45391.6673148148</v>
      </c>
      <c r="AA191" s="21"/>
    </row>
    <row r="192" spans="1:27">
      <c r="A192" s="8">
        <v>192</v>
      </c>
      <c r="B192" s="20">
        <v>13293</v>
      </c>
      <c r="C192" s="21" t="s">
        <v>507</v>
      </c>
      <c r="D192" s="21" t="s">
        <v>489</v>
      </c>
      <c r="E192" s="21" t="s">
        <v>29</v>
      </c>
      <c r="F192" s="21" t="str">
        <f t="shared" si="10"/>
        <v>29874713293</v>
      </c>
      <c r="G192" s="21" t="s">
        <v>508</v>
      </c>
      <c r="H192" s="20">
        <v>298747</v>
      </c>
      <c r="I192" s="26" t="s">
        <v>70</v>
      </c>
      <c r="J192" s="21">
        <v>10.36</v>
      </c>
      <c r="K192" s="21">
        <v>18</v>
      </c>
      <c r="L192" s="27">
        <v>16</v>
      </c>
      <c r="M192" s="26" t="s">
        <v>71</v>
      </c>
      <c r="N192" s="28">
        <f t="shared" si="11"/>
        <v>0.424444444444444</v>
      </c>
      <c r="O192" s="28">
        <f t="shared" si="12"/>
        <v>0.3525</v>
      </c>
      <c r="P192" s="27">
        <v>1</v>
      </c>
      <c r="Q192" s="21"/>
      <c r="R192" s="21">
        <v>490</v>
      </c>
      <c r="S192" s="21">
        <f t="shared" si="13"/>
        <v>-2</v>
      </c>
      <c r="T192" s="21">
        <f t="shared" si="14"/>
        <v>16</v>
      </c>
      <c r="U192" s="21">
        <v>451</v>
      </c>
      <c r="V192" s="21">
        <v>0</v>
      </c>
      <c r="W192" s="21">
        <v>354</v>
      </c>
      <c r="X192" s="20">
        <v>3</v>
      </c>
      <c r="Y192" s="21" t="s">
        <v>33</v>
      </c>
      <c r="Z192" s="30">
        <v>45391.5827430556</v>
      </c>
      <c r="AA192" s="21"/>
    </row>
    <row r="193" spans="1:27">
      <c r="A193" s="8">
        <v>193</v>
      </c>
      <c r="B193" s="20">
        <v>84460</v>
      </c>
      <c r="C193" s="21" t="s">
        <v>509</v>
      </c>
      <c r="D193" s="21" t="s">
        <v>510</v>
      </c>
      <c r="E193" s="21" t="s">
        <v>29</v>
      </c>
      <c r="F193" s="21" t="str">
        <f t="shared" ref="F193:F208" si="15">H193&amp;B193</f>
        <v>29874784460</v>
      </c>
      <c r="G193" s="21" t="s">
        <v>511</v>
      </c>
      <c r="H193" s="20">
        <v>298747</v>
      </c>
      <c r="I193" s="26" t="s">
        <v>70</v>
      </c>
      <c r="J193" s="21">
        <v>17.85</v>
      </c>
      <c r="K193" s="21">
        <v>37</v>
      </c>
      <c r="L193" s="27">
        <v>29</v>
      </c>
      <c r="M193" s="26" t="s">
        <v>71</v>
      </c>
      <c r="N193" s="28">
        <f t="shared" ref="N193:N208" si="16">(K193-J193)/K193</f>
        <v>0.517567567567567</v>
      </c>
      <c r="O193" s="28">
        <f t="shared" ref="O193:O208" si="17">(L193-J193)/L193</f>
        <v>0.38448275862069</v>
      </c>
      <c r="P193" s="27">
        <v>1</v>
      </c>
      <c r="Q193" s="21">
        <v>34.8</v>
      </c>
      <c r="R193" s="21">
        <v>2</v>
      </c>
      <c r="S193" s="21">
        <f t="shared" ref="S193:S208" si="18">L193-K193</f>
        <v>-8</v>
      </c>
      <c r="T193" s="21">
        <f t="shared" ref="T193:T208" si="19">L193-Q193</f>
        <v>-5.8</v>
      </c>
      <c r="U193" s="21">
        <v>3</v>
      </c>
      <c r="V193" s="21">
        <v>0</v>
      </c>
      <c r="W193" s="21">
        <v>0</v>
      </c>
      <c r="X193" s="26"/>
      <c r="Y193" s="21" t="s">
        <v>33</v>
      </c>
      <c r="Z193" s="30">
        <v>45391.6028472222</v>
      </c>
      <c r="AA193" s="21"/>
    </row>
    <row r="194" spans="1:27">
      <c r="A194" s="8">
        <v>194</v>
      </c>
      <c r="B194" s="20">
        <v>35100</v>
      </c>
      <c r="C194" s="21" t="s">
        <v>493</v>
      </c>
      <c r="D194" s="21" t="s">
        <v>373</v>
      </c>
      <c r="E194" s="21" t="s">
        <v>371</v>
      </c>
      <c r="F194" s="21" t="str">
        <f t="shared" si="15"/>
        <v>29874735100</v>
      </c>
      <c r="G194" s="21" t="s">
        <v>374</v>
      </c>
      <c r="H194" s="20">
        <v>298747</v>
      </c>
      <c r="I194" s="26" t="s">
        <v>70</v>
      </c>
      <c r="J194" s="21">
        <v>14</v>
      </c>
      <c r="K194" s="21">
        <v>35</v>
      </c>
      <c r="L194" s="27">
        <v>22.8</v>
      </c>
      <c r="M194" s="26" t="s">
        <v>71</v>
      </c>
      <c r="N194" s="28">
        <f t="shared" si="16"/>
        <v>0.6</v>
      </c>
      <c r="O194" s="28">
        <f t="shared" si="17"/>
        <v>0.385964912280702</v>
      </c>
      <c r="P194" s="27">
        <v>1</v>
      </c>
      <c r="Q194" s="21">
        <v>31.5</v>
      </c>
      <c r="R194" s="21">
        <v>938</v>
      </c>
      <c r="S194" s="21">
        <f t="shared" si="18"/>
        <v>-12.2</v>
      </c>
      <c r="T194" s="21">
        <f t="shared" si="19"/>
        <v>-8.7</v>
      </c>
      <c r="U194" s="21">
        <v>1310</v>
      </c>
      <c r="V194" s="21">
        <v>0</v>
      </c>
      <c r="W194" s="21">
        <v>34721</v>
      </c>
      <c r="X194" s="20">
        <v>12</v>
      </c>
      <c r="Y194" s="21" t="s">
        <v>33</v>
      </c>
      <c r="Z194" s="30">
        <v>45391.5915277778</v>
      </c>
      <c r="AA194" s="21"/>
    </row>
    <row r="195" spans="1:27">
      <c r="A195" s="8">
        <v>195</v>
      </c>
      <c r="B195" s="20">
        <v>252948</v>
      </c>
      <c r="C195" s="21" t="s">
        <v>512</v>
      </c>
      <c r="D195" s="21" t="s">
        <v>513</v>
      </c>
      <c r="E195" s="21" t="s">
        <v>29</v>
      </c>
      <c r="F195" s="21" t="str">
        <f t="shared" si="15"/>
        <v>298747252948</v>
      </c>
      <c r="G195" s="21" t="s">
        <v>514</v>
      </c>
      <c r="H195" s="20">
        <v>298747</v>
      </c>
      <c r="I195" s="26" t="s">
        <v>70</v>
      </c>
      <c r="J195" s="21">
        <v>68.68</v>
      </c>
      <c r="K195" s="21">
        <v>138</v>
      </c>
      <c r="L195" s="27">
        <v>118</v>
      </c>
      <c r="M195" s="26" t="s">
        <v>50</v>
      </c>
      <c r="N195" s="28">
        <f t="shared" si="16"/>
        <v>0.50231884057971</v>
      </c>
      <c r="O195" s="28">
        <f t="shared" si="17"/>
        <v>0.417966101694915</v>
      </c>
      <c r="P195" s="27">
        <v>2</v>
      </c>
      <c r="Q195" s="21"/>
      <c r="R195" s="21">
        <v>626</v>
      </c>
      <c r="S195" s="21">
        <f t="shared" si="18"/>
        <v>-20</v>
      </c>
      <c r="T195" s="21">
        <f t="shared" si="19"/>
        <v>118</v>
      </c>
      <c r="U195" s="21">
        <v>446</v>
      </c>
      <c r="V195" s="21">
        <v>0</v>
      </c>
      <c r="W195" s="21">
        <v>186</v>
      </c>
      <c r="X195" s="20">
        <v>2</v>
      </c>
      <c r="Y195" s="21" t="s">
        <v>33</v>
      </c>
      <c r="Z195" s="30">
        <v>45391.670474537</v>
      </c>
      <c r="AA195" s="21"/>
    </row>
    <row r="196" spans="1:27">
      <c r="A196" s="8">
        <v>196</v>
      </c>
      <c r="B196" s="20">
        <v>12019</v>
      </c>
      <c r="C196" s="21" t="s">
        <v>515</v>
      </c>
      <c r="D196" s="21" t="s">
        <v>516</v>
      </c>
      <c r="E196" s="21" t="s">
        <v>29</v>
      </c>
      <c r="F196" s="21" t="str">
        <f t="shared" si="15"/>
        <v>29874712019</v>
      </c>
      <c r="G196" s="21" t="s">
        <v>517</v>
      </c>
      <c r="H196" s="20">
        <v>298747</v>
      </c>
      <c r="I196" s="26" t="s">
        <v>70</v>
      </c>
      <c r="J196" s="21">
        <v>22.11</v>
      </c>
      <c r="K196" s="21">
        <v>50.9</v>
      </c>
      <c r="L196" s="27">
        <v>39</v>
      </c>
      <c r="M196" s="26" t="s">
        <v>71</v>
      </c>
      <c r="N196" s="28">
        <f t="shared" si="16"/>
        <v>0.565618860510805</v>
      </c>
      <c r="O196" s="28">
        <f t="shared" si="17"/>
        <v>0.433076923076923</v>
      </c>
      <c r="P196" s="27">
        <v>1</v>
      </c>
      <c r="Q196" s="21"/>
      <c r="R196" s="21">
        <v>133</v>
      </c>
      <c r="S196" s="21">
        <f t="shared" si="18"/>
        <v>-11.9</v>
      </c>
      <c r="T196" s="21">
        <f t="shared" si="19"/>
        <v>39</v>
      </c>
      <c r="U196" s="21">
        <v>75</v>
      </c>
      <c r="V196" s="21">
        <v>0</v>
      </c>
      <c r="W196" s="21">
        <v>0</v>
      </c>
      <c r="X196" s="26"/>
      <c r="Y196" s="21" t="s">
        <v>33</v>
      </c>
      <c r="Z196" s="30">
        <v>45391.5819907407</v>
      </c>
      <c r="AA196" s="21"/>
    </row>
    <row r="197" spans="1:27">
      <c r="A197" s="8">
        <v>197</v>
      </c>
      <c r="B197" s="20">
        <v>199867</v>
      </c>
      <c r="C197" s="21" t="s">
        <v>518</v>
      </c>
      <c r="D197" s="21" t="s">
        <v>519</v>
      </c>
      <c r="E197" s="21" t="s">
        <v>29</v>
      </c>
      <c r="F197" s="21" t="str">
        <f t="shared" si="15"/>
        <v>298747199867</v>
      </c>
      <c r="G197" s="21" t="s">
        <v>520</v>
      </c>
      <c r="H197" s="20">
        <v>298747</v>
      </c>
      <c r="I197" s="26" t="s">
        <v>70</v>
      </c>
      <c r="J197" s="21">
        <v>85</v>
      </c>
      <c r="K197" s="21">
        <v>168</v>
      </c>
      <c r="L197" s="27">
        <v>150</v>
      </c>
      <c r="M197" s="26" t="s">
        <v>50</v>
      </c>
      <c r="N197" s="28">
        <f t="shared" si="16"/>
        <v>0.494047619047619</v>
      </c>
      <c r="O197" s="28">
        <f t="shared" si="17"/>
        <v>0.433333333333333</v>
      </c>
      <c r="P197" s="27">
        <v>2</v>
      </c>
      <c r="Q197" s="21"/>
      <c r="R197" s="21">
        <v>239</v>
      </c>
      <c r="S197" s="21">
        <f t="shared" si="18"/>
        <v>-18</v>
      </c>
      <c r="T197" s="21">
        <f t="shared" si="19"/>
        <v>150</v>
      </c>
      <c r="U197" s="21">
        <v>362</v>
      </c>
      <c r="V197" s="21">
        <v>0</v>
      </c>
      <c r="W197" s="21">
        <v>23</v>
      </c>
      <c r="X197" s="20">
        <v>2</v>
      </c>
      <c r="Y197" s="21" t="s">
        <v>33</v>
      </c>
      <c r="Z197" s="30">
        <v>45391.6676736111</v>
      </c>
      <c r="AA197" s="21"/>
    </row>
    <row r="198" spans="1:27">
      <c r="A198" s="8">
        <v>198</v>
      </c>
      <c r="B198" s="20">
        <v>41077</v>
      </c>
      <c r="C198" s="21" t="s">
        <v>409</v>
      </c>
      <c r="D198" s="21" t="s">
        <v>373</v>
      </c>
      <c r="E198" s="21" t="s">
        <v>160</v>
      </c>
      <c r="F198" s="21" t="str">
        <f t="shared" si="15"/>
        <v>29874741077</v>
      </c>
      <c r="G198" s="21" t="s">
        <v>161</v>
      </c>
      <c r="H198" s="20">
        <v>298747</v>
      </c>
      <c r="I198" s="26" t="s">
        <v>70</v>
      </c>
      <c r="J198" s="21">
        <v>12.9</v>
      </c>
      <c r="K198" s="21">
        <v>29.8</v>
      </c>
      <c r="L198" s="27">
        <v>22.8</v>
      </c>
      <c r="M198" s="26" t="s">
        <v>71</v>
      </c>
      <c r="N198" s="28">
        <f t="shared" si="16"/>
        <v>0.567114093959731</v>
      </c>
      <c r="O198" s="28">
        <f t="shared" si="17"/>
        <v>0.434210526315789</v>
      </c>
      <c r="P198" s="27">
        <v>1</v>
      </c>
      <c r="Q198" s="21">
        <v>27.8</v>
      </c>
      <c r="R198" s="21">
        <v>1708</v>
      </c>
      <c r="S198" s="21">
        <f t="shared" si="18"/>
        <v>-7</v>
      </c>
      <c r="T198" s="21">
        <f t="shared" si="19"/>
        <v>-5</v>
      </c>
      <c r="U198" s="21">
        <v>891</v>
      </c>
      <c r="V198" s="21">
        <v>0</v>
      </c>
      <c r="W198" s="21">
        <v>20260</v>
      </c>
      <c r="X198" s="20">
        <v>12</v>
      </c>
      <c r="Y198" s="21" t="s">
        <v>33</v>
      </c>
      <c r="Z198" s="30">
        <v>45391.5954050926</v>
      </c>
      <c r="AA198" s="21"/>
    </row>
    <row r="199" spans="1:27">
      <c r="A199" s="8">
        <v>199</v>
      </c>
      <c r="B199" s="20">
        <v>35101</v>
      </c>
      <c r="C199" s="21" t="s">
        <v>409</v>
      </c>
      <c r="D199" s="21" t="s">
        <v>373</v>
      </c>
      <c r="E199" s="21" t="s">
        <v>371</v>
      </c>
      <c r="F199" s="21" t="str">
        <f t="shared" si="15"/>
        <v>29874735101</v>
      </c>
      <c r="G199" s="21" t="s">
        <v>374</v>
      </c>
      <c r="H199" s="20">
        <v>298747</v>
      </c>
      <c r="I199" s="26" t="s">
        <v>70</v>
      </c>
      <c r="J199" s="21">
        <v>12.8</v>
      </c>
      <c r="K199" s="21">
        <v>25</v>
      </c>
      <c r="L199" s="27">
        <v>22.8</v>
      </c>
      <c r="M199" s="26" t="s">
        <v>71</v>
      </c>
      <c r="N199" s="28">
        <f t="shared" si="16"/>
        <v>0.488</v>
      </c>
      <c r="O199" s="28">
        <f t="shared" si="17"/>
        <v>0.43859649122807</v>
      </c>
      <c r="P199" s="27">
        <v>1</v>
      </c>
      <c r="Q199" s="21">
        <v>24</v>
      </c>
      <c r="R199" s="21">
        <v>1792</v>
      </c>
      <c r="S199" s="21">
        <f t="shared" si="18"/>
        <v>-2.2</v>
      </c>
      <c r="T199" s="21">
        <f t="shared" si="19"/>
        <v>-1.2</v>
      </c>
      <c r="U199" s="21">
        <v>859</v>
      </c>
      <c r="V199" s="21">
        <v>0</v>
      </c>
      <c r="W199" s="21">
        <v>28354</v>
      </c>
      <c r="X199" s="20">
        <v>5</v>
      </c>
      <c r="Y199" s="21" t="s">
        <v>33</v>
      </c>
      <c r="Z199" s="30">
        <v>45391.5917824074</v>
      </c>
      <c r="AA199" s="21"/>
    </row>
    <row r="200" spans="1:27">
      <c r="A200" s="8">
        <v>200</v>
      </c>
      <c r="B200" s="20">
        <v>75171</v>
      </c>
      <c r="C200" s="21" t="s">
        <v>521</v>
      </c>
      <c r="D200" s="21" t="s">
        <v>522</v>
      </c>
      <c r="E200" s="21" t="s">
        <v>29</v>
      </c>
      <c r="F200" s="21" t="str">
        <f t="shared" si="15"/>
        <v>29874775171</v>
      </c>
      <c r="G200" s="21" t="s">
        <v>523</v>
      </c>
      <c r="H200" s="20">
        <v>298747</v>
      </c>
      <c r="I200" s="26" t="s">
        <v>70</v>
      </c>
      <c r="J200" s="21">
        <v>25.05</v>
      </c>
      <c r="K200" s="21">
        <v>55.2</v>
      </c>
      <c r="L200" s="27">
        <v>45</v>
      </c>
      <c r="M200" s="26" t="s">
        <v>71</v>
      </c>
      <c r="N200" s="28">
        <f t="shared" si="16"/>
        <v>0.546195652173913</v>
      </c>
      <c r="O200" s="28">
        <f t="shared" si="17"/>
        <v>0.443333333333333</v>
      </c>
      <c r="P200" s="27">
        <v>1</v>
      </c>
      <c r="Q200" s="21"/>
      <c r="R200" s="21">
        <v>330</v>
      </c>
      <c r="S200" s="21">
        <f t="shared" si="18"/>
        <v>-10.2</v>
      </c>
      <c r="T200" s="21">
        <f t="shared" si="19"/>
        <v>45</v>
      </c>
      <c r="U200" s="21">
        <v>350</v>
      </c>
      <c r="V200" s="21">
        <v>0</v>
      </c>
      <c r="W200" s="21">
        <v>3</v>
      </c>
      <c r="X200" s="20">
        <v>2</v>
      </c>
      <c r="Y200" s="21" t="s">
        <v>33</v>
      </c>
      <c r="Z200" s="30">
        <v>45391.6020949074</v>
      </c>
      <c r="AA200" s="21"/>
    </row>
    <row r="201" spans="1:27">
      <c r="A201" s="8">
        <v>201</v>
      </c>
      <c r="B201" s="20">
        <v>166009</v>
      </c>
      <c r="C201" s="21" t="s">
        <v>524</v>
      </c>
      <c r="D201" s="21" t="s">
        <v>525</v>
      </c>
      <c r="E201" s="21" t="s">
        <v>29</v>
      </c>
      <c r="F201" s="21" t="str">
        <f t="shared" si="15"/>
        <v>298747166009</v>
      </c>
      <c r="G201" s="21" t="s">
        <v>526</v>
      </c>
      <c r="H201" s="20">
        <v>298747</v>
      </c>
      <c r="I201" s="26" t="s">
        <v>70</v>
      </c>
      <c r="J201" s="21">
        <v>32.5</v>
      </c>
      <c r="K201" s="21">
        <v>68</v>
      </c>
      <c r="L201" s="27">
        <v>59.8</v>
      </c>
      <c r="M201" s="26" t="s">
        <v>50</v>
      </c>
      <c r="N201" s="28">
        <f t="shared" si="16"/>
        <v>0.522058823529412</v>
      </c>
      <c r="O201" s="28">
        <f t="shared" si="17"/>
        <v>0.456521739130435</v>
      </c>
      <c r="P201" s="27">
        <v>2</v>
      </c>
      <c r="Q201" s="21">
        <v>63.8</v>
      </c>
      <c r="R201" s="21">
        <v>515</v>
      </c>
      <c r="S201" s="21">
        <f t="shared" si="18"/>
        <v>-8.2</v>
      </c>
      <c r="T201" s="21">
        <f t="shared" si="19"/>
        <v>-4</v>
      </c>
      <c r="U201" s="21">
        <v>679</v>
      </c>
      <c r="V201" s="21">
        <v>0</v>
      </c>
      <c r="W201" s="21">
        <v>31</v>
      </c>
      <c r="X201" s="20">
        <v>2</v>
      </c>
      <c r="Y201" s="21" t="s">
        <v>33</v>
      </c>
      <c r="Z201" s="30">
        <v>45391.6642476852</v>
      </c>
      <c r="AA201" s="21"/>
    </row>
    <row r="202" spans="1:27">
      <c r="A202" s="8">
        <v>202</v>
      </c>
      <c r="B202" s="20">
        <v>160637</v>
      </c>
      <c r="C202" s="21" t="s">
        <v>527</v>
      </c>
      <c r="D202" s="21" t="s">
        <v>528</v>
      </c>
      <c r="E202" s="21" t="s">
        <v>47</v>
      </c>
      <c r="F202" s="21" t="str">
        <f t="shared" si="15"/>
        <v>298747160637</v>
      </c>
      <c r="G202" s="21" t="s">
        <v>374</v>
      </c>
      <c r="H202" s="20">
        <v>298747</v>
      </c>
      <c r="I202" s="26" t="s">
        <v>70</v>
      </c>
      <c r="J202" s="21">
        <v>27.2</v>
      </c>
      <c r="K202" s="21">
        <v>56</v>
      </c>
      <c r="L202" s="27">
        <v>51</v>
      </c>
      <c r="M202" s="26" t="s">
        <v>50</v>
      </c>
      <c r="N202" s="28">
        <f t="shared" si="16"/>
        <v>0.514285714285714</v>
      </c>
      <c r="O202" s="28">
        <f t="shared" si="17"/>
        <v>0.466666666666667</v>
      </c>
      <c r="P202" s="27">
        <v>2</v>
      </c>
      <c r="Q202" s="21">
        <v>52</v>
      </c>
      <c r="R202" s="21">
        <v>1664</v>
      </c>
      <c r="S202" s="21">
        <f t="shared" si="18"/>
        <v>-5</v>
      </c>
      <c r="T202" s="21">
        <f t="shared" si="19"/>
        <v>-1</v>
      </c>
      <c r="U202" s="21">
        <v>871</v>
      </c>
      <c r="V202" s="21">
        <v>0</v>
      </c>
      <c r="W202" s="21">
        <v>1862</v>
      </c>
      <c r="X202" s="20">
        <v>4</v>
      </c>
      <c r="Y202" s="21" t="s">
        <v>33</v>
      </c>
      <c r="Z202" s="30">
        <v>45391.6624768519</v>
      </c>
      <c r="AA202" s="21"/>
    </row>
    <row r="203" spans="1:27">
      <c r="A203" s="8">
        <v>203</v>
      </c>
      <c r="B203" s="20">
        <v>148273</v>
      </c>
      <c r="C203" s="21" t="s">
        <v>529</v>
      </c>
      <c r="D203" s="21" t="s">
        <v>530</v>
      </c>
      <c r="E203" s="21" t="s">
        <v>29</v>
      </c>
      <c r="F203" s="21" t="str">
        <f t="shared" si="15"/>
        <v>298747148273</v>
      </c>
      <c r="G203" s="21" t="s">
        <v>531</v>
      </c>
      <c r="H203" s="20">
        <v>298747</v>
      </c>
      <c r="I203" s="26" t="s">
        <v>70</v>
      </c>
      <c r="J203" s="21">
        <v>15.96</v>
      </c>
      <c r="K203" s="21">
        <v>39.8</v>
      </c>
      <c r="L203" s="27">
        <v>32</v>
      </c>
      <c r="M203" s="26" t="s">
        <v>50</v>
      </c>
      <c r="N203" s="28">
        <f t="shared" si="16"/>
        <v>0.598994974874372</v>
      </c>
      <c r="O203" s="28">
        <f t="shared" si="17"/>
        <v>0.50125</v>
      </c>
      <c r="P203" s="27">
        <v>1</v>
      </c>
      <c r="Q203" s="21"/>
      <c r="R203" s="21">
        <v>502</v>
      </c>
      <c r="S203" s="21">
        <f t="shared" si="18"/>
        <v>-7.8</v>
      </c>
      <c r="T203" s="21">
        <f t="shared" si="19"/>
        <v>32</v>
      </c>
      <c r="U203" s="21">
        <v>364</v>
      </c>
      <c r="V203" s="21">
        <v>0</v>
      </c>
      <c r="W203" s="21">
        <v>195</v>
      </c>
      <c r="X203" s="20">
        <v>3</v>
      </c>
      <c r="Y203" s="21" t="s">
        <v>33</v>
      </c>
      <c r="Z203" s="30">
        <v>45391.6589814815</v>
      </c>
      <c r="AA203" s="21"/>
    </row>
    <row r="204" spans="1:27">
      <c r="A204" s="8">
        <v>204</v>
      </c>
      <c r="B204" s="20">
        <v>161196</v>
      </c>
      <c r="C204" s="21" t="s">
        <v>532</v>
      </c>
      <c r="D204" s="21" t="s">
        <v>533</v>
      </c>
      <c r="E204" s="21" t="s">
        <v>29</v>
      </c>
      <c r="F204" s="21" t="str">
        <f t="shared" si="15"/>
        <v>298747161196</v>
      </c>
      <c r="G204" s="21" t="s">
        <v>534</v>
      </c>
      <c r="H204" s="20">
        <v>298747</v>
      </c>
      <c r="I204" s="26" t="s">
        <v>70</v>
      </c>
      <c r="J204" s="21">
        <v>15.94</v>
      </c>
      <c r="K204" s="21">
        <v>42</v>
      </c>
      <c r="L204" s="27">
        <v>35</v>
      </c>
      <c r="M204" s="26" t="s">
        <v>50</v>
      </c>
      <c r="N204" s="28">
        <f t="shared" si="16"/>
        <v>0.620476190476191</v>
      </c>
      <c r="O204" s="28">
        <f t="shared" si="17"/>
        <v>0.544571428571429</v>
      </c>
      <c r="P204" s="27">
        <v>2</v>
      </c>
      <c r="Q204" s="21"/>
      <c r="R204" s="21">
        <v>1814</v>
      </c>
      <c r="S204" s="21">
        <f t="shared" si="18"/>
        <v>-7</v>
      </c>
      <c r="T204" s="21">
        <f t="shared" si="19"/>
        <v>35</v>
      </c>
      <c r="U204" s="21">
        <v>699</v>
      </c>
      <c r="V204" s="21">
        <v>0</v>
      </c>
      <c r="W204" s="21">
        <v>3856</v>
      </c>
      <c r="X204" s="20">
        <v>2</v>
      </c>
      <c r="Y204" s="21" t="s">
        <v>33</v>
      </c>
      <c r="Z204" s="30">
        <v>45391.6627777778</v>
      </c>
      <c r="AA204" s="21"/>
    </row>
    <row r="205" spans="1:27">
      <c r="A205" s="8">
        <v>205</v>
      </c>
      <c r="B205" s="20">
        <v>108008</v>
      </c>
      <c r="C205" s="21" t="s">
        <v>535</v>
      </c>
      <c r="D205" s="21" t="s">
        <v>536</v>
      </c>
      <c r="E205" s="21" t="s">
        <v>29</v>
      </c>
      <c r="F205" s="21" t="str">
        <f t="shared" si="15"/>
        <v>298747108008</v>
      </c>
      <c r="G205" s="21" t="s">
        <v>537</v>
      </c>
      <c r="H205" s="20">
        <v>298747</v>
      </c>
      <c r="I205" s="26" t="s">
        <v>70</v>
      </c>
      <c r="J205" s="21">
        <v>8.08</v>
      </c>
      <c r="K205" s="21">
        <v>26</v>
      </c>
      <c r="L205" s="27">
        <v>18</v>
      </c>
      <c r="M205" s="26" t="s">
        <v>71</v>
      </c>
      <c r="N205" s="28">
        <f t="shared" si="16"/>
        <v>0.689230769230769</v>
      </c>
      <c r="O205" s="28">
        <f t="shared" si="17"/>
        <v>0.551111111111111</v>
      </c>
      <c r="P205" s="27">
        <v>1</v>
      </c>
      <c r="Q205" s="21">
        <v>24.8</v>
      </c>
      <c r="R205" s="21">
        <v>788</v>
      </c>
      <c r="S205" s="21">
        <f t="shared" si="18"/>
        <v>-8</v>
      </c>
      <c r="T205" s="21">
        <f t="shared" si="19"/>
        <v>-6.8</v>
      </c>
      <c r="U205" s="21">
        <v>483</v>
      </c>
      <c r="V205" s="21">
        <v>0</v>
      </c>
      <c r="W205" s="21">
        <v>388</v>
      </c>
      <c r="X205" s="20">
        <v>4</v>
      </c>
      <c r="Y205" s="21" t="s">
        <v>33</v>
      </c>
      <c r="Z205" s="30">
        <v>45391.6086342593</v>
      </c>
      <c r="AA205" s="21"/>
    </row>
    <row r="206" spans="1:27">
      <c r="A206" s="8">
        <v>206</v>
      </c>
      <c r="B206" s="20">
        <v>109792</v>
      </c>
      <c r="C206" s="21" t="s">
        <v>538</v>
      </c>
      <c r="D206" s="21" t="s">
        <v>539</v>
      </c>
      <c r="E206" s="21" t="s">
        <v>29</v>
      </c>
      <c r="F206" s="21" t="str">
        <f t="shared" si="15"/>
        <v>298747109792</v>
      </c>
      <c r="G206" s="21" t="s">
        <v>540</v>
      </c>
      <c r="H206" s="20">
        <v>298747</v>
      </c>
      <c r="I206" s="26" t="s">
        <v>70</v>
      </c>
      <c r="J206" s="21">
        <v>11.88</v>
      </c>
      <c r="K206" s="21">
        <v>35</v>
      </c>
      <c r="L206" s="27">
        <v>27</v>
      </c>
      <c r="M206" s="26" t="s">
        <v>71</v>
      </c>
      <c r="N206" s="28">
        <f t="shared" si="16"/>
        <v>0.660571428571428</v>
      </c>
      <c r="O206" s="28">
        <f t="shared" si="17"/>
        <v>0.56</v>
      </c>
      <c r="P206" s="27">
        <v>1</v>
      </c>
      <c r="Q206" s="21"/>
      <c r="R206" s="21">
        <v>251</v>
      </c>
      <c r="S206" s="21">
        <f t="shared" si="18"/>
        <v>-8</v>
      </c>
      <c r="T206" s="21">
        <f t="shared" si="19"/>
        <v>27</v>
      </c>
      <c r="U206" s="21">
        <v>391</v>
      </c>
      <c r="V206" s="21">
        <v>0</v>
      </c>
      <c r="W206" s="21">
        <v>96</v>
      </c>
      <c r="X206" s="20">
        <v>2</v>
      </c>
      <c r="Y206" s="21" t="s">
        <v>33</v>
      </c>
      <c r="Z206" s="30">
        <v>45391.608912037</v>
      </c>
      <c r="AA206" s="21"/>
    </row>
    <row r="207" spans="1:27">
      <c r="A207" s="8">
        <v>207</v>
      </c>
      <c r="B207" s="20">
        <v>5626</v>
      </c>
      <c r="C207" s="21" t="s">
        <v>541</v>
      </c>
      <c r="D207" s="21" t="s">
        <v>542</v>
      </c>
      <c r="E207" s="21" t="s">
        <v>29</v>
      </c>
      <c r="F207" s="21" t="str">
        <f t="shared" si="15"/>
        <v>2987475626</v>
      </c>
      <c r="G207" s="21" t="s">
        <v>511</v>
      </c>
      <c r="H207" s="20">
        <v>298747</v>
      </c>
      <c r="I207" s="26" t="s">
        <v>70</v>
      </c>
      <c r="J207" s="21">
        <v>3.3</v>
      </c>
      <c r="K207" s="21">
        <v>15.5</v>
      </c>
      <c r="L207" s="27">
        <v>8</v>
      </c>
      <c r="M207" s="26" t="s">
        <v>71</v>
      </c>
      <c r="N207" s="28">
        <f t="shared" si="16"/>
        <v>0.787096774193548</v>
      </c>
      <c r="O207" s="28">
        <f t="shared" si="17"/>
        <v>0.5875</v>
      </c>
      <c r="P207" s="27">
        <v>1</v>
      </c>
      <c r="Q207" s="21">
        <v>13.6</v>
      </c>
      <c r="R207" s="21">
        <v>188</v>
      </c>
      <c r="S207" s="21">
        <f t="shared" si="18"/>
        <v>-7.5</v>
      </c>
      <c r="T207" s="21">
        <f t="shared" si="19"/>
        <v>-5.6</v>
      </c>
      <c r="U207" s="21">
        <v>245</v>
      </c>
      <c r="V207" s="21">
        <v>0</v>
      </c>
      <c r="W207" s="21">
        <v>20</v>
      </c>
      <c r="X207" s="26"/>
      <c r="Y207" s="21" t="s">
        <v>33</v>
      </c>
      <c r="Z207" s="30">
        <v>45391.5791898148</v>
      </c>
      <c r="AA207" s="21"/>
    </row>
    <row r="208" spans="1:27">
      <c r="A208" s="8">
        <v>208</v>
      </c>
      <c r="B208" s="20">
        <v>107131</v>
      </c>
      <c r="C208" s="21" t="s">
        <v>543</v>
      </c>
      <c r="D208" s="21" t="s">
        <v>544</v>
      </c>
      <c r="E208" s="21" t="s">
        <v>29</v>
      </c>
      <c r="F208" s="21" t="str">
        <f t="shared" si="15"/>
        <v>298747107131</v>
      </c>
      <c r="G208" s="21" t="s">
        <v>545</v>
      </c>
      <c r="H208" s="20">
        <v>298747</v>
      </c>
      <c r="I208" s="26" t="s">
        <v>70</v>
      </c>
      <c r="J208" s="21">
        <v>5.35</v>
      </c>
      <c r="K208" s="21">
        <v>23.5</v>
      </c>
      <c r="L208" s="27">
        <v>15</v>
      </c>
      <c r="M208" s="26" t="s">
        <v>71</v>
      </c>
      <c r="N208" s="28">
        <f t="shared" si="16"/>
        <v>0.772340425531915</v>
      </c>
      <c r="O208" s="28">
        <f t="shared" si="17"/>
        <v>0.643333333333333</v>
      </c>
      <c r="P208" s="27">
        <v>1</v>
      </c>
      <c r="Q208" s="21">
        <v>20.8</v>
      </c>
      <c r="R208" s="21">
        <v>610</v>
      </c>
      <c r="S208" s="21">
        <f t="shared" si="18"/>
        <v>-8.5</v>
      </c>
      <c r="T208" s="21">
        <f t="shared" si="19"/>
        <v>-5.8</v>
      </c>
      <c r="U208" s="21">
        <v>406</v>
      </c>
      <c r="V208" s="21">
        <v>0</v>
      </c>
      <c r="W208" s="21">
        <v>254</v>
      </c>
      <c r="X208" s="20">
        <v>2</v>
      </c>
      <c r="Y208" s="21" t="s">
        <v>33</v>
      </c>
      <c r="Z208" s="30">
        <v>45391.6080787037</v>
      </c>
      <c r="AA208" s="21"/>
    </row>
  </sheetData>
  <autoFilter ref="A1:AA208">
    <extLst/>
  </autoFilter>
  <conditionalFormatting sqref="F$1:F$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2"/>
  <sheetViews>
    <sheetView workbookViewId="0">
      <selection activeCell="P20" sqref="P20"/>
    </sheetView>
  </sheetViews>
  <sheetFormatPr defaultColWidth="9" defaultRowHeight="13.5"/>
  <cols>
    <col min="1" max="1" width="4" customWidth="1"/>
    <col min="5" max="5" width="3.25" customWidth="1"/>
    <col min="8" max="8" width="7" customWidth="1"/>
    <col min="10" max="10" width="6.625" customWidth="1"/>
    <col min="11" max="11" width="7.25" customWidth="1"/>
    <col min="12" max="12" width="5.875" style="1" customWidth="1"/>
    <col min="13" max="13" width="6" style="1" customWidth="1"/>
    <col min="14" max="14" width="6.625" style="1" customWidth="1"/>
    <col min="15" max="15" width="9" style="1"/>
    <col min="16" max="16" width="5.875" style="1" customWidth="1"/>
    <col min="17" max="17" width="6.375" customWidth="1"/>
  </cols>
  <sheetData>
    <row r="1" ht="22.5" spans="1:2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5" t="s">
        <v>13</v>
      </c>
      <c r="O1" s="5" t="s">
        <v>14</v>
      </c>
      <c r="P1" s="2" t="s">
        <v>15</v>
      </c>
      <c r="Q1" s="2" t="s">
        <v>16</v>
      </c>
      <c r="R1" s="2" t="s">
        <v>17</v>
      </c>
      <c r="S1" s="10" t="s">
        <v>18</v>
      </c>
      <c r="T1" s="10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11" t="s">
        <v>25</v>
      </c>
      <c r="AA1" s="2" t="s">
        <v>26</v>
      </c>
    </row>
    <row r="2" spans="1:27">
      <c r="A2" s="3"/>
      <c r="B2" s="4">
        <v>9955</v>
      </c>
      <c r="C2" s="3" t="s">
        <v>546</v>
      </c>
      <c r="D2" s="3" t="s">
        <v>156</v>
      </c>
      <c r="E2" s="3" t="s">
        <v>29</v>
      </c>
      <c r="F2" s="3" t="s">
        <v>547</v>
      </c>
      <c r="G2" s="3" t="s">
        <v>548</v>
      </c>
      <c r="H2" s="4">
        <v>598</v>
      </c>
      <c r="I2" s="6" t="s">
        <v>549</v>
      </c>
      <c r="J2" s="3">
        <v>3.54</v>
      </c>
      <c r="K2" s="3">
        <v>6.8</v>
      </c>
      <c r="L2" s="7">
        <v>1</v>
      </c>
      <c r="M2" s="8" t="s">
        <v>50</v>
      </c>
      <c r="N2" s="9">
        <v>0.479411764705882</v>
      </c>
      <c r="O2" s="9">
        <v>-2.54</v>
      </c>
      <c r="P2" s="7">
        <v>2</v>
      </c>
      <c r="Q2" s="3"/>
      <c r="R2" s="3">
        <v>1307</v>
      </c>
      <c r="S2" s="3">
        <v>-5.8</v>
      </c>
      <c r="T2" s="3">
        <v>1</v>
      </c>
      <c r="U2" s="3">
        <v>13413</v>
      </c>
      <c r="V2" s="3">
        <v>0</v>
      </c>
      <c r="W2" s="3">
        <v>6264</v>
      </c>
      <c r="X2" s="4">
        <v>92</v>
      </c>
      <c r="Y2" s="3" t="s">
        <v>33</v>
      </c>
      <c r="Z2" s="12">
        <v>45386.4474884259</v>
      </c>
      <c r="AA2" s="3" t="s">
        <v>550</v>
      </c>
    </row>
    <row r="3" spans="1:27">
      <c r="A3" s="3"/>
      <c r="B3" s="4">
        <v>18202</v>
      </c>
      <c r="C3" s="3" t="s">
        <v>551</v>
      </c>
      <c r="D3" s="3" t="s">
        <v>552</v>
      </c>
      <c r="E3" s="3" t="s">
        <v>47</v>
      </c>
      <c r="F3" s="3" t="s">
        <v>553</v>
      </c>
      <c r="G3" s="3" t="s">
        <v>554</v>
      </c>
      <c r="H3" s="4">
        <v>56</v>
      </c>
      <c r="I3" s="6" t="s">
        <v>241</v>
      </c>
      <c r="J3" s="3">
        <v>46.46</v>
      </c>
      <c r="K3" s="3">
        <v>62</v>
      </c>
      <c r="L3" s="7">
        <v>40.5</v>
      </c>
      <c r="M3" s="8" t="s">
        <v>50</v>
      </c>
      <c r="N3" s="9">
        <v>0.250645161290323</v>
      </c>
      <c r="O3" s="9">
        <v>-0.147160493827161</v>
      </c>
      <c r="P3" s="7">
        <v>2</v>
      </c>
      <c r="Q3" s="3"/>
      <c r="R3" s="3">
        <v>98</v>
      </c>
      <c r="S3" s="3">
        <v>-21.5</v>
      </c>
      <c r="T3" s="3">
        <v>40.5</v>
      </c>
      <c r="U3" s="3">
        <v>141</v>
      </c>
      <c r="V3" s="3">
        <v>0</v>
      </c>
      <c r="W3" s="3">
        <v>34</v>
      </c>
      <c r="X3" s="4">
        <v>1</v>
      </c>
      <c r="Y3" s="3" t="s">
        <v>33</v>
      </c>
      <c r="Z3" s="12">
        <v>45383.4442013889</v>
      </c>
      <c r="AA3" s="3" t="s">
        <v>550</v>
      </c>
    </row>
    <row r="4" spans="1:27">
      <c r="A4" s="3"/>
      <c r="B4" s="4">
        <v>132368</v>
      </c>
      <c r="C4" s="3" t="s">
        <v>555</v>
      </c>
      <c r="D4" s="3" t="s">
        <v>556</v>
      </c>
      <c r="E4" s="3" t="s">
        <v>29</v>
      </c>
      <c r="F4" s="3" t="s">
        <v>557</v>
      </c>
      <c r="G4" s="3" t="s">
        <v>558</v>
      </c>
      <c r="H4" s="4">
        <v>56</v>
      </c>
      <c r="I4" s="6" t="s">
        <v>241</v>
      </c>
      <c r="J4" s="3">
        <v>26.57</v>
      </c>
      <c r="K4" s="3">
        <v>39.5</v>
      </c>
      <c r="L4" s="7">
        <v>25</v>
      </c>
      <c r="M4" s="8" t="s">
        <v>50</v>
      </c>
      <c r="N4" s="9">
        <v>0.327341772151899</v>
      </c>
      <c r="O4" s="9">
        <v>-0.0628</v>
      </c>
      <c r="P4" s="7">
        <v>2</v>
      </c>
      <c r="Q4" s="3"/>
      <c r="R4" s="3">
        <v>52</v>
      </c>
      <c r="S4" s="3">
        <v>-14.5</v>
      </c>
      <c r="T4" s="3">
        <v>25</v>
      </c>
      <c r="U4" s="3">
        <v>157</v>
      </c>
      <c r="V4" s="3">
        <v>0</v>
      </c>
      <c r="W4" s="3">
        <v>11</v>
      </c>
      <c r="X4" s="4">
        <v>2</v>
      </c>
      <c r="Y4" s="3" t="s">
        <v>33</v>
      </c>
      <c r="Z4" s="12">
        <v>45383.4469097222</v>
      </c>
      <c r="AA4" s="3" t="s">
        <v>550</v>
      </c>
    </row>
    <row r="5" spans="1:27">
      <c r="A5" s="3"/>
      <c r="B5" s="4">
        <v>233058</v>
      </c>
      <c r="C5" s="3" t="s">
        <v>559</v>
      </c>
      <c r="D5" s="3" t="s">
        <v>560</v>
      </c>
      <c r="E5" s="3" t="s">
        <v>371</v>
      </c>
      <c r="F5" s="3" t="s">
        <v>561</v>
      </c>
      <c r="G5" s="3" t="s">
        <v>562</v>
      </c>
      <c r="H5" s="4">
        <v>56</v>
      </c>
      <c r="I5" s="6" t="s">
        <v>241</v>
      </c>
      <c r="J5" s="3">
        <v>7.52</v>
      </c>
      <c r="K5" s="3">
        <v>18.8</v>
      </c>
      <c r="L5" s="7">
        <v>7.5</v>
      </c>
      <c r="M5" s="8" t="s">
        <v>50</v>
      </c>
      <c r="N5" s="9">
        <v>0.6</v>
      </c>
      <c r="O5" s="9">
        <v>-0.00266666666666661</v>
      </c>
      <c r="P5" s="7">
        <v>9</v>
      </c>
      <c r="Q5" s="3"/>
      <c r="R5" s="3">
        <v>7</v>
      </c>
      <c r="S5" s="3">
        <v>-11.3</v>
      </c>
      <c r="T5" s="3">
        <v>7.5</v>
      </c>
      <c r="U5" s="3">
        <v>27</v>
      </c>
      <c r="V5" s="3">
        <v>0</v>
      </c>
      <c r="W5" s="3">
        <v>0</v>
      </c>
      <c r="X5" s="4">
        <v>6</v>
      </c>
      <c r="Y5" s="3" t="s">
        <v>33</v>
      </c>
      <c r="Z5" s="12">
        <v>45383.4359375</v>
      </c>
      <c r="AA5" s="3" t="s">
        <v>550</v>
      </c>
    </row>
    <row r="6" spans="1:27">
      <c r="A6" s="3"/>
      <c r="B6" s="4">
        <v>233059</v>
      </c>
      <c r="C6" s="3" t="s">
        <v>559</v>
      </c>
      <c r="D6" s="3" t="s">
        <v>563</v>
      </c>
      <c r="E6" s="3" t="s">
        <v>371</v>
      </c>
      <c r="F6" s="3" t="s">
        <v>564</v>
      </c>
      <c r="G6" s="3" t="s">
        <v>562</v>
      </c>
      <c r="H6" s="4">
        <v>56</v>
      </c>
      <c r="I6" s="6" t="s">
        <v>241</v>
      </c>
      <c r="J6" s="3">
        <v>7.52</v>
      </c>
      <c r="K6" s="3">
        <v>18.8</v>
      </c>
      <c r="L6" s="7">
        <v>7.5</v>
      </c>
      <c r="M6" s="8" t="s">
        <v>50</v>
      </c>
      <c r="N6" s="9">
        <v>0.6</v>
      </c>
      <c r="O6" s="9">
        <v>-0.00266666666666661</v>
      </c>
      <c r="P6" s="7">
        <v>10</v>
      </c>
      <c r="Q6" s="3"/>
      <c r="R6" s="3">
        <v>31</v>
      </c>
      <c r="S6" s="3">
        <v>-11.3</v>
      </c>
      <c r="T6" s="3">
        <v>7.5</v>
      </c>
      <c r="U6" s="3">
        <v>72</v>
      </c>
      <c r="V6" s="3">
        <v>0</v>
      </c>
      <c r="W6" s="3">
        <v>0</v>
      </c>
      <c r="X6" s="4">
        <v>10</v>
      </c>
      <c r="Y6" s="3" t="s">
        <v>33</v>
      </c>
      <c r="Z6" s="12">
        <v>45383.4365393519</v>
      </c>
      <c r="AA6" s="3" t="s">
        <v>550</v>
      </c>
    </row>
    <row r="7" spans="1:27">
      <c r="A7" s="3"/>
      <c r="B7" s="4">
        <v>43207</v>
      </c>
      <c r="C7" s="3" t="s">
        <v>565</v>
      </c>
      <c r="D7" s="3" t="s">
        <v>110</v>
      </c>
      <c r="E7" s="3" t="s">
        <v>29</v>
      </c>
      <c r="F7" s="3" t="s">
        <v>566</v>
      </c>
      <c r="G7" s="3" t="s">
        <v>567</v>
      </c>
      <c r="H7" s="4">
        <v>56</v>
      </c>
      <c r="I7" s="6" t="s">
        <v>241</v>
      </c>
      <c r="J7" s="3">
        <v>11.92</v>
      </c>
      <c r="K7" s="3">
        <v>32.8</v>
      </c>
      <c r="L7" s="7">
        <v>12</v>
      </c>
      <c r="M7" s="8" t="s">
        <v>50</v>
      </c>
      <c r="N7" s="9">
        <v>0.636585365853658</v>
      </c>
      <c r="O7" s="9">
        <v>0.00666666666666667</v>
      </c>
      <c r="P7" s="7">
        <v>3</v>
      </c>
      <c r="Q7" s="3"/>
      <c r="R7" s="3">
        <v>89</v>
      </c>
      <c r="S7" s="3">
        <v>-20.8</v>
      </c>
      <c r="T7" s="3">
        <v>12</v>
      </c>
      <c r="U7" s="3">
        <v>90</v>
      </c>
      <c r="V7" s="3">
        <v>0</v>
      </c>
      <c r="W7" s="3">
        <v>0</v>
      </c>
      <c r="X7" s="6"/>
      <c r="Y7" s="3" t="s">
        <v>33</v>
      </c>
      <c r="Z7" s="12">
        <v>45383.4517013889</v>
      </c>
      <c r="AA7" s="3" t="s">
        <v>550</v>
      </c>
    </row>
    <row r="8" spans="1:27">
      <c r="A8" s="3"/>
      <c r="B8" s="4">
        <v>43102</v>
      </c>
      <c r="C8" s="3" t="s">
        <v>568</v>
      </c>
      <c r="D8" s="3" t="s">
        <v>569</v>
      </c>
      <c r="E8" s="3" t="s">
        <v>29</v>
      </c>
      <c r="F8" s="3" t="s">
        <v>570</v>
      </c>
      <c r="G8" s="3" t="s">
        <v>571</v>
      </c>
      <c r="H8" s="4">
        <v>56</v>
      </c>
      <c r="I8" s="6" t="s">
        <v>241</v>
      </c>
      <c r="J8" s="3">
        <v>16.6</v>
      </c>
      <c r="K8" s="3">
        <v>28.5</v>
      </c>
      <c r="L8" s="7">
        <v>17</v>
      </c>
      <c r="M8" s="8" t="s">
        <v>50</v>
      </c>
      <c r="N8" s="9">
        <v>0.417543859649123</v>
      </c>
      <c r="O8" s="9">
        <v>0.0235294117647058</v>
      </c>
      <c r="P8" s="7">
        <v>2</v>
      </c>
      <c r="Q8" s="3"/>
      <c r="R8" s="3">
        <v>79</v>
      </c>
      <c r="S8" s="3">
        <v>-11.5</v>
      </c>
      <c r="T8" s="3">
        <v>17</v>
      </c>
      <c r="U8" s="3">
        <v>70</v>
      </c>
      <c r="V8" s="3">
        <v>0</v>
      </c>
      <c r="W8" s="3">
        <v>87</v>
      </c>
      <c r="X8" s="4">
        <v>2</v>
      </c>
      <c r="Y8" s="3" t="s">
        <v>33</v>
      </c>
      <c r="Z8" s="12">
        <v>45383.4475578704</v>
      </c>
      <c r="AA8" s="3" t="s">
        <v>550</v>
      </c>
    </row>
    <row r="9" spans="1:27">
      <c r="A9" s="3"/>
      <c r="B9" s="4">
        <v>1516</v>
      </c>
      <c r="C9" s="3" t="s">
        <v>572</v>
      </c>
      <c r="D9" s="3" t="s">
        <v>573</v>
      </c>
      <c r="E9" s="3" t="s">
        <v>47</v>
      </c>
      <c r="F9" s="3" t="s">
        <v>574</v>
      </c>
      <c r="G9" s="3" t="s">
        <v>575</v>
      </c>
      <c r="H9" s="4">
        <v>103199</v>
      </c>
      <c r="I9" s="6" t="s">
        <v>283</v>
      </c>
      <c r="J9" s="3">
        <v>18.99</v>
      </c>
      <c r="K9" s="3">
        <v>23.8</v>
      </c>
      <c r="L9" s="7">
        <v>19.5</v>
      </c>
      <c r="M9" s="8" t="s">
        <v>50</v>
      </c>
      <c r="N9" s="9">
        <v>0.202100840336135</v>
      </c>
      <c r="O9" s="9">
        <v>0.0261538461538462</v>
      </c>
      <c r="P9" s="7">
        <v>1</v>
      </c>
      <c r="Q9" s="3">
        <v>22.5</v>
      </c>
      <c r="R9" s="3">
        <v>24</v>
      </c>
      <c r="S9" s="3">
        <v>-4.3</v>
      </c>
      <c r="T9" s="3">
        <v>-3</v>
      </c>
      <c r="U9" s="3">
        <v>57</v>
      </c>
      <c r="V9" s="3">
        <v>0</v>
      </c>
      <c r="W9" s="3">
        <v>0</v>
      </c>
      <c r="X9" s="4">
        <v>1</v>
      </c>
      <c r="Y9" s="3" t="s">
        <v>212</v>
      </c>
      <c r="Z9" s="12">
        <v>45381.806400463</v>
      </c>
      <c r="AA9" s="3" t="s">
        <v>550</v>
      </c>
    </row>
    <row r="10" spans="1:27">
      <c r="A10" s="3"/>
      <c r="B10" s="4">
        <v>157543</v>
      </c>
      <c r="C10" s="3" t="s">
        <v>576</v>
      </c>
      <c r="D10" s="3" t="s">
        <v>577</v>
      </c>
      <c r="E10" s="3" t="s">
        <v>29</v>
      </c>
      <c r="F10" s="3" t="s">
        <v>578</v>
      </c>
      <c r="G10" s="3" t="s">
        <v>93</v>
      </c>
      <c r="H10" s="4">
        <v>102934</v>
      </c>
      <c r="I10" s="6" t="s">
        <v>298</v>
      </c>
      <c r="J10" s="3">
        <v>36.1</v>
      </c>
      <c r="K10" s="3">
        <v>46</v>
      </c>
      <c r="L10" s="7">
        <v>38</v>
      </c>
      <c r="M10" s="8" t="s">
        <v>50</v>
      </c>
      <c r="N10" s="9">
        <v>0.215217391304348</v>
      </c>
      <c r="O10" s="9">
        <v>0.05</v>
      </c>
      <c r="P10" s="7">
        <v>5</v>
      </c>
      <c r="Q10" s="3"/>
      <c r="R10" s="3">
        <v>633</v>
      </c>
      <c r="S10" s="3">
        <v>-8</v>
      </c>
      <c r="T10" s="3">
        <v>38</v>
      </c>
      <c r="U10" s="3">
        <v>400</v>
      </c>
      <c r="V10" s="3">
        <v>0</v>
      </c>
      <c r="W10" s="3">
        <v>1552</v>
      </c>
      <c r="X10" s="4">
        <v>6</v>
      </c>
      <c r="Y10" s="3" t="s">
        <v>33</v>
      </c>
      <c r="Z10" s="12">
        <v>45378.751400463</v>
      </c>
      <c r="AA10" s="3" t="s">
        <v>550</v>
      </c>
    </row>
    <row r="11" spans="1:27">
      <c r="A11" s="3"/>
      <c r="B11" s="4">
        <v>31409</v>
      </c>
      <c r="C11" s="3" t="s">
        <v>579</v>
      </c>
      <c r="D11" s="3" t="s">
        <v>580</v>
      </c>
      <c r="E11" s="3" t="s">
        <v>29</v>
      </c>
      <c r="F11" s="3" t="s">
        <v>581</v>
      </c>
      <c r="G11" s="3" t="s">
        <v>582</v>
      </c>
      <c r="H11" s="4">
        <v>56</v>
      </c>
      <c r="I11" s="6" t="s">
        <v>241</v>
      </c>
      <c r="J11" s="3">
        <v>5.7</v>
      </c>
      <c r="K11" s="3">
        <v>18.2</v>
      </c>
      <c r="L11" s="7">
        <v>6</v>
      </c>
      <c r="M11" s="8" t="s">
        <v>50</v>
      </c>
      <c r="N11" s="9">
        <v>0.686813186813187</v>
      </c>
      <c r="O11" s="9">
        <v>0.05</v>
      </c>
      <c r="P11" s="7">
        <v>2</v>
      </c>
      <c r="Q11" s="3"/>
      <c r="R11" s="3">
        <v>3</v>
      </c>
      <c r="S11" s="3">
        <v>-12.2</v>
      </c>
      <c r="T11" s="3">
        <v>6</v>
      </c>
      <c r="U11" s="3">
        <v>9</v>
      </c>
      <c r="V11" s="3">
        <v>0</v>
      </c>
      <c r="W11" s="3">
        <v>0</v>
      </c>
      <c r="X11" s="4">
        <v>2</v>
      </c>
      <c r="Y11" s="3" t="s">
        <v>212</v>
      </c>
      <c r="Z11" s="12">
        <v>45383.4433217593</v>
      </c>
      <c r="AA11" s="3" t="s">
        <v>550</v>
      </c>
    </row>
    <row r="12" spans="1:27">
      <c r="A12" s="3"/>
      <c r="B12" s="4">
        <v>256444</v>
      </c>
      <c r="C12" s="3" t="s">
        <v>583</v>
      </c>
      <c r="D12" s="3" t="s">
        <v>584</v>
      </c>
      <c r="E12" s="3" t="s">
        <v>29</v>
      </c>
      <c r="F12" s="3" t="s">
        <v>585</v>
      </c>
      <c r="G12" s="3" t="s">
        <v>586</v>
      </c>
      <c r="H12" s="4">
        <v>56</v>
      </c>
      <c r="I12" s="6" t="s">
        <v>241</v>
      </c>
      <c r="J12" s="3">
        <v>3.23</v>
      </c>
      <c r="K12" s="3">
        <v>12.5</v>
      </c>
      <c r="L12" s="7">
        <v>3.5</v>
      </c>
      <c r="M12" s="8" t="s">
        <v>50</v>
      </c>
      <c r="N12" s="9">
        <v>0.7416</v>
      </c>
      <c r="O12" s="9">
        <v>0.0771428571428572</v>
      </c>
      <c r="P12" s="7">
        <v>3</v>
      </c>
      <c r="Q12" s="3"/>
      <c r="R12" s="3">
        <v>61</v>
      </c>
      <c r="S12" s="3">
        <v>-9</v>
      </c>
      <c r="T12" s="3">
        <v>3.5</v>
      </c>
      <c r="U12" s="3">
        <v>3</v>
      </c>
      <c r="V12" s="3">
        <v>0</v>
      </c>
      <c r="W12" s="3">
        <v>0</v>
      </c>
      <c r="X12" s="6"/>
      <c r="Y12" s="3" t="s">
        <v>33</v>
      </c>
      <c r="Z12" s="12">
        <v>45383.4378009259</v>
      </c>
      <c r="AA12" s="3" t="s">
        <v>550</v>
      </c>
    </row>
    <row r="13" spans="1:27">
      <c r="A13" s="3"/>
      <c r="B13" s="4">
        <v>737</v>
      </c>
      <c r="C13" s="3" t="s">
        <v>587</v>
      </c>
      <c r="D13" s="3" t="s">
        <v>588</v>
      </c>
      <c r="E13" s="3" t="s">
        <v>29</v>
      </c>
      <c r="F13" s="3" t="s">
        <v>589</v>
      </c>
      <c r="G13" s="3" t="s">
        <v>590</v>
      </c>
      <c r="H13" s="4">
        <v>103199</v>
      </c>
      <c r="I13" s="6" t="s">
        <v>283</v>
      </c>
      <c r="J13" s="3">
        <v>9.22</v>
      </c>
      <c r="K13" s="3">
        <v>14.9</v>
      </c>
      <c r="L13" s="7">
        <v>10</v>
      </c>
      <c r="M13" s="8" t="s">
        <v>494</v>
      </c>
      <c r="N13" s="9">
        <v>0.381208053691275</v>
      </c>
      <c r="O13" s="9">
        <v>0.0779999999999999</v>
      </c>
      <c r="P13" s="7">
        <v>1</v>
      </c>
      <c r="Q13" s="3"/>
      <c r="R13" s="3">
        <v>590.21</v>
      </c>
      <c r="S13" s="3">
        <v>-4.9</v>
      </c>
      <c r="T13" s="3">
        <v>10</v>
      </c>
      <c r="U13" s="3">
        <v>257.131</v>
      </c>
      <c r="V13" s="3">
        <v>0</v>
      </c>
      <c r="W13" s="3">
        <v>103</v>
      </c>
      <c r="X13" s="4">
        <v>1</v>
      </c>
      <c r="Y13" s="3" t="s">
        <v>33</v>
      </c>
      <c r="Z13" s="12">
        <v>45392.4304050926</v>
      </c>
      <c r="AA13" s="3" t="s">
        <v>550</v>
      </c>
    </row>
    <row r="14" spans="1:27">
      <c r="A14" s="3"/>
      <c r="B14" s="4">
        <v>153856</v>
      </c>
      <c r="C14" s="3" t="s">
        <v>591</v>
      </c>
      <c r="D14" s="3" t="s">
        <v>592</v>
      </c>
      <c r="E14" s="3" t="s">
        <v>29</v>
      </c>
      <c r="F14" s="3" t="s">
        <v>593</v>
      </c>
      <c r="G14" s="3" t="s">
        <v>594</v>
      </c>
      <c r="H14" s="4">
        <v>102934</v>
      </c>
      <c r="I14" s="6" t="s">
        <v>298</v>
      </c>
      <c r="J14" s="3">
        <v>71.5</v>
      </c>
      <c r="K14" s="3">
        <v>98</v>
      </c>
      <c r="L14" s="7">
        <v>78</v>
      </c>
      <c r="M14" s="8" t="s">
        <v>50</v>
      </c>
      <c r="N14" s="9">
        <v>0.270408163265306</v>
      </c>
      <c r="O14" s="9">
        <v>0.0833333333333333</v>
      </c>
      <c r="P14" s="7">
        <v>2</v>
      </c>
      <c r="Q14" s="3"/>
      <c r="R14" s="3">
        <v>335</v>
      </c>
      <c r="S14" s="3">
        <v>-20</v>
      </c>
      <c r="T14" s="3">
        <v>78</v>
      </c>
      <c r="U14" s="3">
        <v>302</v>
      </c>
      <c r="V14" s="3">
        <v>0</v>
      </c>
      <c r="W14" s="3">
        <v>1651</v>
      </c>
      <c r="X14" s="4">
        <v>6</v>
      </c>
      <c r="Y14" s="3" t="s">
        <v>33</v>
      </c>
      <c r="Z14" s="12">
        <v>45378.7279513889</v>
      </c>
      <c r="AA14" s="3" t="s">
        <v>550</v>
      </c>
    </row>
    <row r="15" spans="1:27">
      <c r="A15" s="3"/>
      <c r="B15" s="4">
        <v>185012</v>
      </c>
      <c r="C15" s="3" t="s">
        <v>595</v>
      </c>
      <c r="D15" s="3" t="s">
        <v>596</v>
      </c>
      <c r="E15" s="3" t="s">
        <v>29</v>
      </c>
      <c r="F15" s="3" t="s">
        <v>597</v>
      </c>
      <c r="G15" s="3" t="s">
        <v>598</v>
      </c>
      <c r="H15" s="4">
        <v>107728</v>
      </c>
      <c r="I15" s="6" t="s">
        <v>599</v>
      </c>
      <c r="J15" s="3">
        <v>35.9</v>
      </c>
      <c r="K15" s="3">
        <v>48</v>
      </c>
      <c r="L15" s="7">
        <v>40</v>
      </c>
      <c r="M15" s="8" t="s">
        <v>50</v>
      </c>
      <c r="N15" s="9">
        <v>0.252083333333333</v>
      </c>
      <c r="O15" s="9">
        <v>0.1025</v>
      </c>
      <c r="P15" s="7">
        <v>2</v>
      </c>
      <c r="Q15" s="3"/>
      <c r="R15" s="3">
        <v>13</v>
      </c>
      <c r="S15" s="3">
        <v>-8</v>
      </c>
      <c r="T15" s="3">
        <v>40</v>
      </c>
      <c r="U15" s="3">
        <v>21</v>
      </c>
      <c r="V15" s="3">
        <v>0</v>
      </c>
      <c r="W15" s="3">
        <v>0</v>
      </c>
      <c r="X15" s="6"/>
      <c r="Y15" s="3" t="s">
        <v>33</v>
      </c>
      <c r="Z15" s="12">
        <v>45382.3432523148</v>
      </c>
      <c r="AA15" s="3" t="s">
        <v>550</v>
      </c>
    </row>
    <row r="16" spans="1:27">
      <c r="A16" s="3"/>
      <c r="B16" s="4">
        <v>182085</v>
      </c>
      <c r="C16" s="3" t="s">
        <v>600</v>
      </c>
      <c r="D16" s="3" t="s">
        <v>28</v>
      </c>
      <c r="E16" s="3" t="s">
        <v>29</v>
      </c>
      <c r="F16" s="3" t="s">
        <v>601</v>
      </c>
      <c r="G16" s="3" t="s">
        <v>99</v>
      </c>
      <c r="H16" s="4">
        <v>102934</v>
      </c>
      <c r="I16" s="6" t="s">
        <v>298</v>
      </c>
      <c r="J16" s="3">
        <v>70.85</v>
      </c>
      <c r="K16" s="3">
        <v>98</v>
      </c>
      <c r="L16" s="7">
        <v>79</v>
      </c>
      <c r="M16" s="8" t="s">
        <v>50</v>
      </c>
      <c r="N16" s="9">
        <v>0.277040816326531</v>
      </c>
      <c r="O16" s="9">
        <v>0.103164556962025</v>
      </c>
      <c r="P16" s="7">
        <v>2</v>
      </c>
      <c r="Q16" s="3"/>
      <c r="R16" s="3">
        <v>459</v>
      </c>
      <c r="S16" s="3">
        <v>-19</v>
      </c>
      <c r="T16" s="3">
        <v>79</v>
      </c>
      <c r="U16" s="3">
        <v>342</v>
      </c>
      <c r="V16" s="3">
        <v>0</v>
      </c>
      <c r="W16" s="3">
        <v>198</v>
      </c>
      <c r="X16" s="4">
        <v>2</v>
      </c>
      <c r="Y16" s="3" t="s">
        <v>33</v>
      </c>
      <c r="Z16" s="12">
        <v>45378.7357523148</v>
      </c>
      <c r="AA16" s="3" t="s">
        <v>550</v>
      </c>
    </row>
    <row r="17" spans="1:27">
      <c r="A17" s="3"/>
      <c r="B17" s="4">
        <v>145110</v>
      </c>
      <c r="C17" s="3" t="s">
        <v>602</v>
      </c>
      <c r="D17" s="3" t="s">
        <v>603</v>
      </c>
      <c r="E17" s="3" t="s">
        <v>29</v>
      </c>
      <c r="F17" s="3" t="s">
        <v>604</v>
      </c>
      <c r="G17" s="3" t="s">
        <v>605</v>
      </c>
      <c r="H17" s="4">
        <v>107728</v>
      </c>
      <c r="I17" s="6" t="s">
        <v>599</v>
      </c>
      <c r="J17" s="3">
        <v>36.77</v>
      </c>
      <c r="K17" s="3">
        <v>58</v>
      </c>
      <c r="L17" s="7">
        <v>42</v>
      </c>
      <c r="M17" s="8" t="s">
        <v>153</v>
      </c>
      <c r="N17" s="9">
        <v>0.366034482758621</v>
      </c>
      <c r="O17" s="9">
        <v>0.124523809523809</v>
      </c>
      <c r="P17" s="7">
        <v>2</v>
      </c>
      <c r="Q17" s="3"/>
      <c r="R17" s="3">
        <v>155</v>
      </c>
      <c r="S17" s="3">
        <v>-16</v>
      </c>
      <c r="T17" s="3">
        <v>42</v>
      </c>
      <c r="U17" s="3">
        <v>123</v>
      </c>
      <c r="V17" s="3">
        <v>0</v>
      </c>
      <c r="W17" s="3">
        <v>0</v>
      </c>
      <c r="X17" s="4">
        <v>1</v>
      </c>
      <c r="Y17" s="3" t="s">
        <v>33</v>
      </c>
      <c r="Z17" s="12">
        <v>45386.8431597222</v>
      </c>
      <c r="AA17" s="3" t="s">
        <v>550</v>
      </c>
    </row>
    <row r="18" spans="1:27">
      <c r="A18" s="3"/>
      <c r="B18" s="4">
        <v>172547</v>
      </c>
      <c r="C18" s="3" t="s">
        <v>398</v>
      </c>
      <c r="D18" s="3" t="s">
        <v>399</v>
      </c>
      <c r="E18" s="3" t="s">
        <v>47</v>
      </c>
      <c r="F18" s="3" t="s">
        <v>606</v>
      </c>
      <c r="G18" s="3" t="s">
        <v>400</v>
      </c>
      <c r="H18" s="4">
        <v>103199</v>
      </c>
      <c r="I18" s="6" t="s">
        <v>283</v>
      </c>
      <c r="J18" s="3">
        <v>3.03</v>
      </c>
      <c r="K18" s="3">
        <v>4.5</v>
      </c>
      <c r="L18" s="7">
        <v>3.5</v>
      </c>
      <c r="M18" s="8" t="s">
        <v>50</v>
      </c>
      <c r="N18" s="9">
        <v>0.326666666666667</v>
      </c>
      <c r="O18" s="9">
        <v>0.134285714285714</v>
      </c>
      <c r="P18" s="7">
        <v>2</v>
      </c>
      <c r="Q18" s="3"/>
      <c r="R18" s="3">
        <v>6389</v>
      </c>
      <c r="S18" s="3">
        <v>-1</v>
      </c>
      <c r="T18" s="3">
        <v>3.5</v>
      </c>
      <c r="U18" s="3">
        <v>4191</v>
      </c>
      <c r="V18" s="3">
        <v>0</v>
      </c>
      <c r="W18" s="3">
        <v>2977</v>
      </c>
      <c r="X18" s="4">
        <v>35</v>
      </c>
      <c r="Y18" s="3" t="s">
        <v>33</v>
      </c>
      <c r="Z18" s="12">
        <v>45381.8079166667</v>
      </c>
      <c r="AA18" s="3" t="s">
        <v>550</v>
      </c>
    </row>
    <row r="19" spans="1:27">
      <c r="A19" s="3"/>
      <c r="B19" s="4">
        <v>1818</v>
      </c>
      <c r="C19" s="3" t="s">
        <v>607</v>
      </c>
      <c r="D19" s="3" t="s">
        <v>608</v>
      </c>
      <c r="E19" s="3" t="s">
        <v>47</v>
      </c>
      <c r="F19" s="3" t="s">
        <v>609</v>
      </c>
      <c r="G19" s="3" t="s">
        <v>610</v>
      </c>
      <c r="H19" s="4">
        <v>103199</v>
      </c>
      <c r="I19" s="6" t="s">
        <v>283</v>
      </c>
      <c r="J19" s="3">
        <v>2.58</v>
      </c>
      <c r="K19" s="3">
        <v>4.5</v>
      </c>
      <c r="L19" s="7">
        <v>3</v>
      </c>
      <c r="M19" s="8" t="s">
        <v>50</v>
      </c>
      <c r="N19" s="9">
        <v>0.426666666666667</v>
      </c>
      <c r="O19" s="9">
        <v>0.14</v>
      </c>
      <c r="P19" s="7">
        <v>2</v>
      </c>
      <c r="Q19" s="3">
        <v>3.5</v>
      </c>
      <c r="R19" s="3">
        <v>1283</v>
      </c>
      <c r="S19" s="3">
        <v>-1.5</v>
      </c>
      <c r="T19" s="3">
        <v>-0.5</v>
      </c>
      <c r="U19" s="3">
        <v>1533</v>
      </c>
      <c r="V19" s="3">
        <v>0</v>
      </c>
      <c r="W19" s="3">
        <v>417</v>
      </c>
      <c r="X19" s="4">
        <v>3</v>
      </c>
      <c r="Y19" s="3" t="s">
        <v>33</v>
      </c>
      <c r="Z19" s="12">
        <v>45381.807349537</v>
      </c>
      <c r="AA19" s="3" t="s">
        <v>550</v>
      </c>
    </row>
    <row r="20" spans="1:27">
      <c r="A20" s="3"/>
      <c r="B20" s="4">
        <v>163713</v>
      </c>
      <c r="C20" s="3" t="s">
        <v>183</v>
      </c>
      <c r="D20" s="3" t="s">
        <v>611</v>
      </c>
      <c r="E20" s="3" t="s">
        <v>29</v>
      </c>
      <c r="F20" s="3" t="s">
        <v>612</v>
      </c>
      <c r="G20" s="3" t="s">
        <v>613</v>
      </c>
      <c r="H20" s="4">
        <v>111219</v>
      </c>
      <c r="I20" s="6" t="s">
        <v>614</v>
      </c>
      <c r="J20" s="3">
        <v>28.83</v>
      </c>
      <c r="K20" s="3">
        <v>48.2</v>
      </c>
      <c r="L20" s="7">
        <v>35</v>
      </c>
      <c r="M20" s="8" t="s">
        <v>153</v>
      </c>
      <c r="N20" s="9">
        <v>0.401867219917013</v>
      </c>
      <c r="O20" s="9">
        <v>0.176285714285714</v>
      </c>
      <c r="P20" s="7">
        <v>3</v>
      </c>
      <c r="Q20" s="3"/>
      <c r="R20" s="3">
        <v>441</v>
      </c>
      <c r="S20" s="3">
        <v>-13.2</v>
      </c>
      <c r="T20" s="3">
        <v>35</v>
      </c>
      <c r="U20" s="3">
        <v>269</v>
      </c>
      <c r="V20" s="3">
        <v>0</v>
      </c>
      <c r="W20" s="3">
        <v>123</v>
      </c>
      <c r="X20" s="4">
        <v>2</v>
      </c>
      <c r="Y20" s="3" t="s">
        <v>33</v>
      </c>
      <c r="Z20" s="12">
        <v>45385.5160069444</v>
      </c>
      <c r="AA20" s="3" t="s">
        <v>550</v>
      </c>
    </row>
    <row r="21" spans="1:27">
      <c r="A21" s="3"/>
      <c r="B21" s="4">
        <v>214448</v>
      </c>
      <c r="C21" s="3" t="s">
        <v>615</v>
      </c>
      <c r="D21" s="3" t="s">
        <v>616</v>
      </c>
      <c r="E21" s="3" t="s">
        <v>29</v>
      </c>
      <c r="F21" s="3" t="s">
        <v>617</v>
      </c>
      <c r="G21" s="3" t="s">
        <v>618</v>
      </c>
      <c r="H21" s="4">
        <v>102934</v>
      </c>
      <c r="I21" s="6" t="s">
        <v>298</v>
      </c>
      <c r="J21" s="3">
        <v>79.65</v>
      </c>
      <c r="K21" s="3">
        <v>128</v>
      </c>
      <c r="L21" s="7">
        <v>98</v>
      </c>
      <c r="M21" s="8" t="s">
        <v>50</v>
      </c>
      <c r="N21" s="9">
        <v>0.377734375</v>
      </c>
      <c r="O21" s="9">
        <v>0.187244897959184</v>
      </c>
      <c r="P21" s="7">
        <v>2</v>
      </c>
      <c r="Q21" s="3"/>
      <c r="R21" s="3">
        <v>94</v>
      </c>
      <c r="S21" s="3">
        <v>-30</v>
      </c>
      <c r="T21" s="3">
        <v>98</v>
      </c>
      <c r="U21" s="3">
        <v>130</v>
      </c>
      <c r="V21" s="3">
        <v>0</v>
      </c>
      <c r="W21" s="3">
        <v>3</v>
      </c>
      <c r="X21" s="4">
        <v>1</v>
      </c>
      <c r="Y21" s="3" t="s">
        <v>33</v>
      </c>
      <c r="Z21" s="12">
        <v>45378.7411805556</v>
      </c>
      <c r="AA21" s="3" t="s">
        <v>550</v>
      </c>
    </row>
    <row r="22" spans="1:27">
      <c r="A22" s="3"/>
      <c r="B22" s="4">
        <v>49889</v>
      </c>
      <c r="C22" s="3" t="s">
        <v>619</v>
      </c>
      <c r="D22" s="3" t="s">
        <v>620</v>
      </c>
      <c r="E22" s="3" t="s">
        <v>47</v>
      </c>
      <c r="F22" s="3" t="s">
        <v>621</v>
      </c>
      <c r="G22" s="3" t="s">
        <v>622</v>
      </c>
      <c r="H22" s="4">
        <v>744</v>
      </c>
      <c r="I22" s="6" t="s">
        <v>623</v>
      </c>
      <c r="J22" s="3">
        <v>21.46</v>
      </c>
      <c r="K22" s="3">
        <v>30</v>
      </c>
      <c r="L22" s="7">
        <v>26.5</v>
      </c>
      <c r="M22" s="8" t="s">
        <v>624</v>
      </c>
      <c r="N22" s="9">
        <v>0.284666666666667</v>
      </c>
      <c r="O22" s="9">
        <v>0.190188679245283</v>
      </c>
      <c r="P22" s="7">
        <v>2</v>
      </c>
      <c r="Q22" s="3"/>
      <c r="R22" s="3">
        <v>194</v>
      </c>
      <c r="S22" s="3">
        <v>-3.5</v>
      </c>
      <c r="T22" s="3">
        <v>26.5</v>
      </c>
      <c r="U22" s="3">
        <v>278</v>
      </c>
      <c r="V22" s="3">
        <v>0</v>
      </c>
      <c r="W22" s="3">
        <v>2970</v>
      </c>
      <c r="X22" s="4">
        <v>4</v>
      </c>
      <c r="Y22" s="3" t="s">
        <v>33</v>
      </c>
      <c r="Z22" s="12">
        <v>45378.8255671296</v>
      </c>
      <c r="AA22" s="3" t="s">
        <v>550</v>
      </c>
    </row>
    <row r="23" spans="1:27">
      <c r="A23" s="3"/>
      <c r="B23" s="4">
        <v>182488</v>
      </c>
      <c r="C23" s="3" t="s">
        <v>625</v>
      </c>
      <c r="D23" s="3" t="s">
        <v>626</v>
      </c>
      <c r="E23" s="3" t="s">
        <v>29</v>
      </c>
      <c r="F23" s="3" t="s">
        <v>627</v>
      </c>
      <c r="G23" s="3" t="s">
        <v>628</v>
      </c>
      <c r="H23" s="4">
        <v>337</v>
      </c>
      <c r="I23" s="6" t="s">
        <v>152</v>
      </c>
      <c r="J23" s="3">
        <v>70.49</v>
      </c>
      <c r="K23" s="3">
        <v>120</v>
      </c>
      <c r="L23" s="7">
        <v>88</v>
      </c>
      <c r="M23" s="8" t="s">
        <v>153</v>
      </c>
      <c r="N23" s="9">
        <v>0.412583333333333</v>
      </c>
      <c r="O23" s="9">
        <v>0.198977272727273</v>
      </c>
      <c r="P23" s="7">
        <v>2</v>
      </c>
      <c r="Q23" s="3"/>
      <c r="R23" s="3">
        <v>2</v>
      </c>
      <c r="S23" s="3">
        <v>-32</v>
      </c>
      <c r="T23" s="3">
        <v>88</v>
      </c>
      <c r="U23" s="3">
        <v>1</v>
      </c>
      <c r="V23" s="3">
        <v>0</v>
      </c>
      <c r="W23" s="3">
        <v>0</v>
      </c>
      <c r="X23" s="4">
        <v>1</v>
      </c>
      <c r="Y23" s="3" t="s">
        <v>33</v>
      </c>
      <c r="Z23" s="12">
        <v>45379.3503009259</v>
      </c>
      <c r="AA23" s="3" t="s">
        <v>550</v>
      </c>
    </row>
    <row r="24" spans="1:27">
      <c r="A24" s="3"/>
      <c r="B24" s="4">
        <v>179828</v>
      </c>
      <c r="C24" s="3" t="s">
        <v>629</v>
      </c>
      <c r="D24" s="3" t="s">
        <v>630</v>
      </c>
      <c r="E24" s="3" t="s">
        <v>29</v>
      </c>
      <c r="F24" s="3" t="s">
        <v>631</v>
      </c>
      <c r="G24" s="3" t="s">
        <v>632</v>
      </c>
      <c r="H24" s="4">
        <v>113298</v>
      </c>
      <c r="I24" s="6" t="s">
        <v>633</v>
      </c>
      <c r="J24" s="3">
        <v>55.89</v>
      </c>
      <c r="K24" s="3">
        <v>93.2</v>
      </c>
      <c r="L24" s="7">
        <v>69.8</v>
      </c>
      <c r="M24" s="8" t="s">
        <v>134</v>
      </c>
      <c r="N24" s="9">
        <v>0.400321888412017</v>
      </c>
      <c r="O24" s="9">
        <v>0.199283667621776</v>
      </c>
      <c r="P24" s="7">
        <v>2</v>
      </c>
      <c r="Q24" s="3"/>
      <c r="R24" s="3">
        <v>543</v>
      </c>
      <c r="S24" s="3">
        <v>-23.4</v>
      </c>
      <c r="T24" s="3">
        <v>69.8</v>
      </c>
      <c r="U24" s="3">
        <v>340</v>
      </c>
      <c r="V24" s="3">
        <v>0</v>
      </c>
      <c r="W24" s="3">
        <v>161</v>
      </c>
      <c r="X24" s="4">
        <v>2</v>
      </c>
      <c r="Y24" s="3" t="s">
        <v>33</v>
      </c>
      <c r="Z24" s="12">
        <v>45383.3838541667</v>
      </c>
      <c r="AA24" s="3" t="s">
        <v>550</v>
      </c>
    </row>
    <row r="25" spans="1:27">
      <c r="A25" s="3"/>
      <c r="B25" s="4">
        <v>113344</v>
      </c>
      <c r="C25" s="3" t="s">
        <v>634</v>
      </c>
      <c r="D25" s="3" t="s">
        <v>635</v>
      </c>
      <c r="E25" s="3" t="s">
        <v>29</v>
      </c>
      <c r="F25" s="3" t="s">
        <v>636</v>
      </c>
      <c r="G25" s="3" t="s">
        <v>637</v>
      </c>
      <c r="H25" s="4">
        <v>106399</v>
      </c>
      <c r="I25" s="6" t="s">
        <v>638</v>
      </c>
      <c r="J25" s="3">
        <v>92.12</v>
      </c>
      <c r="K25" s="3">
        <v>159</v>
      </c>
      <c r="L25" s="7">
        <v>119</v>
      </c>
      <c r="M25" s="8" t="s">
        <v>50</v>
      </c>
      <c r="N25" s="9">
        <v>0.42062893081761</v>
      </c>
      <c r="O25" s="9">
        <v>0.225882352941176</v>
      </c>
      <c r="P25" s="7">
        <v>1</v>
      </c>
      <c r="Q25" s="3"/>
      <c r="R25" s="3">
        <v>88</v>
      </c>
      <c r="S25" s="3">
        <v>-40</v>
      </c>
      <c r="T25" s="3">
        <v>119</v>
      </c>
      <c r="U25" s="3">
        <v>224</v>
      </c>
      <c r="V25" s="3">
        <v>0</v>
      </c>
      <c r="W25" s="3">
        <v>5715</v>
      </c>
      <c r="X25" s="4">
        <v>3</v>
      </c>
      <c r="Y25" s="3" t="s">
        <v>33</v>
      </c>
      <c r="Z25" s="12">
        <v>45388.8297569444</v>
      </c>
      <c r="AA25" s="3" t="s">
        <v>550</v>
      </c>
    </row>
    <row r="26" spans="1:27">
      <c r="A26" s="3"/>
      <c r="B26" s="4">
        <v>192827</v>
      </c>
      <c r="C26" s="3" t="s">
        <v>639</v>
      </c>
      <c r="D26" s="3" t="s">
        <v>640</v>
      </c>
      <c r="E26" s="3" t="s">
        <v>29</v>
      </c>
      <c r="F26" s="3" t="s">
        <v>641</v>
      </c>
      <c r="G26" s="3" t="s">
        <v>642</v>
      </c>
      <c r="H26" s="4">
        <v>726</v>
      </c>
      <c r="I26" s="6" t="s">
        <v>643</v>
      </c>
      <c r="J26" s="3">
        <v>43.84</v>
      </c>
      <c r="K26" s="3">
        <v>68</v>
      </c>
      <c r="L26" s="7">
        <v>58</v>
      </c>
      <c r="M26" s="8" t="s">
        <v>71</v>
      </c>
      <c r="N26" s="9">
        <v>0.355294117647059</v>
      </c>
      <c r="O26" s="9">
        <v>0.244137931034483</v>
      </c>
      <c r="P26" s="7">
        <v>3</v>
      </c>
      <c r="Q26" s="3"/>
      <c r="R26" s="3">
        <v>532</v>
      </c>
      <c r="S26" s="3">
        <v>-10</v>
      </c>
      <c r="T26" s="3">
        <v>58</v>
      </c>
      <c r="U26" s="3">
        <v>320</v>
      </c>
      <c r="V26" s="3">
        <v>0</v>
      </c>
      <c r="W26" s="3">
        <v>2433</v>
      </c>
      <c r="X26" s="4">
        <v>3</v>
      </c>
      <c r="Y26" s="3" t="s">
        <v>33</v>
      </c>
      <c r="Z26" s="12">
        <v>45389.8914583333</v>
      </c>
      <c r="AA26" s="3" t="s">
        <v>550</v>
      </c>
    </row>
    <row r="27" spans="1:27">
      <c r="A27" s="3"/>
      <c r="B27" s="4">
        <v>48224</v>
      </c>
      <c r="C27" s="3" t="s">
        <v>504</v>
      </c>
      <c r="D27" s="3" t="s">
        <v>644</v>
      </c>
      <c r="E27" s="3" t="s">
        <v>29</v>
      </c>
      <c r="F27" s="3" t="s">
        <v>645</v>
      </c>
      <c r="G27" s="3" t="s">
        <v>506</v>
      </c>
      <c r="H27" s="4">
        <v>56</v>
      </c>
      <c r="I27" s="6" t="s">
        <v>241</v>
      </c>
      <c r="J27" s="3">
        <v>18.28</v>
      </c>
      <c r="K27" s="3">
        <v>35</v>
      </c>
      <c r="L27" s="7">
        <v>25</v>
      </c>
      <c r="M27" s="8" t="s">
        <v>50</v>
      </c>
      <c r="N27" s="9">
        <v>0.477714285714286</v>
      </c>
      <c r="O27" s="9">
        <v>0.2688</v>
      </c>
      <c r="P27" s="7">
        <v>5</v>
      </c>
      <c r="Q27" s="3"/>
      <c r="R27" s="3">
        <v>360</v>
      </c>
      <c r="S27" s="3">
        <v>-10</v>
      </c>
      <c r="T27" s="3">
        <v>25</v>
      </c>
      <c r="U27" s="3">
        <v>300</v>
      </c>
      <c r="V27" s="3">
        <v>0</v>
      </c>
      <c r="W27" s="3">
        <v>473</v>
      </c>
      <c r="X27" s="4">
        <v>3</v>
      </c>
      <c r="Y27" s="3" t="s">
        <v>33</v>
      </c>
      <c r="Z27" s="12">
        <v>45383.451400463</v>
      </c>
      <c r="AA27" s="3" t="s">
        <v>550</v>
      </c>
    </row>
    <row r="28" spans="1:27">
      <c r="A28" s="3"/>
      <c r="B28" s="4">
        <v>78074</v>
      </c>
      <c r="C28" s="3" t="s">
        <v>646</v>
      </c>
      <c r="D28" s="3" t="s">
        <v>647</v>
      </c>
      <c r="E28" s="3" t="s">
        <v>29</v>
      </c>
      <c r="F28" s="3" t="s">
        <v>648</v>
      </c>
      <c r="G28" s="3" t="s">
        <v>649</v>
      </c>
      <c r="H28" s="4">
        <v>56</v>
      </c>
      <c r="I28" s="6" t="s">
        <v>241</v>
      </c>
      <c r="J28" s="3">
        <v>27.32</v>
      </c>
      <c r="K28" s="3">
        <v>48</v>
      </c>
      <c r="L28" s="7">
        <v>38</v>
      </c>
      <c r="M28" s="8" t="s">
        <v>50</v>
      </c>
      <c r="N28" s="9">
        <v>0.430833333333333</v>
      </c>
      <c r="O28" s="9">
        <v>0.281052631578947</v>
      </c>
      <c r="P28" s="7">
        <v>10</v>
      </c>
      <c r="Q28" s="3">
        <v>45.8</v>
      </c>
      <c r="R28" s="3">
        <v>385</v>
      </c>
      <c r="S28" s="3">
        <v>-10</v>
      </c>
      <c r="T28" s="3">
        <v>-7.8</v>
      </c>
      <c r="U28" s="3">
        <v>422</v>
      </c>
      <c r="V28" s="3">
        <v>0</v>
      </c>
      <c r="W28" s="3">
        <v>161</v>
      </c>
      <c r="X28" s="4">
        <v>2</v>
      </c>
      <c r="Y28" s="3" t="s">
        <v>33</v>
      </c>
      <c r="Z28" s="12">
        <v>45386.6799652778</v>
      </c>
      <c r="AA28" s="3" t="s">
        <v>550</v>
      </c>
    </row>
    <row r="29" spans="1:27">
      <c r="A29" s="3"/>
      <c r="B29" s="4">
        <v>66444</v>
      </c>
      <c r="C29" s="3" t="s">
        <v>650</v>
      </c>
      <c r="D29" s="3" t="s">
        <v>651</v>
      </c>
      <c r="E29" s="3" t="s">
        <v>181</v>
      </c>
      <c r="F29" s="3" t="s">
        <v>652</v>
      </c>
      <c r="G29" s="3" t="s">
        <v>653</v>
      </c>
      <c r="H29" s="4">
        <v>337</v>
      </c>
      <c r="I29" s="6" t="s">
        <v>152</v>
      </c>
      <c r="J29" s="3">
        <v>45.58</v>
      </c>
      <c r="K29" s="3">
        <v>82.5</v>
      </c>
      <c r="L29" s="7">
        <v>66</v>
      </c>
      <c r="M29" s="8" t="s">
        <v>654</v>
      </c>
      <c r="N29" s="9">
        <v>0.447515151515152</v>
      </c>
      <c r="O29" s="9">
        <v>0.309393939393939</v>
      </c>
      <c r="P29" s="7">
        <v>2</v>
      </c>
      <c r="Q29" s="3">
        <v>79.9</v>
      </c>
      <c r="R29" s="3">
        <v>1157</v>
      </c>
      <c r="S29" s="3">
        <v>-16.5</v>
      </c>
      <c r="T29" s="3">
        <v>-13.9</v>
      </c>
      <c r="U29" s="3">
        <v>523</v>
      </c>
      <c r="V29" s="3">
        <v>0</v>
      </c>
      <c r="W29" s="3">
        <v>150</v>
      </c>
      <c r="X29" s="4">
        <v>7</v>
      </c>
      <c r="Y29" s="3" t="s">
        <v>33</v>
      </c>
      <c r="Z29" s="12">
        <v>45378.6498032407</v>
      </c>
      <c r="AA29" s="3" t="s">
        <v>550</v>
      </c>
    </row>
    <row r="30" spans="1:27">
      <c r="A30" s="3"/>
      <c r="B30" s="4">
        <v>263033</v>
      </c>
      <c r="C30" s="3" t="s">
        <v>655</v>
      </c>
      <c r="D30" s="3" t="s">
        <v>656</v>
      </c>
      <c r="E30" s="3" t="s">
        <v>47</v>
      </c>
      <c r="F30" s="3" t="s">
        <v>657</v>
      </c>
      <c r="G30" s="3" t="s">
        <v>658</v>
      </c>
      <c r="H30" s="4">
        <v>113298</v>
      </c>
      <c r="I30" s="6" t="s">
        <v>633</v>
      </c>
      <c r="J30" s="3">
        <v>23.51</v>
      </c>
      <c r="K30" s="3">
        <v>49.8</v>
      </c>
      <c r="L30" s="7">
        <v>37</v>
      </c>
      <c r="M30" s="8" t="s">
        <v>134</v>
      </c>
      <c r="N30" s="9">
        <v>0.527911646586345</v>
      </c>
      <c r="O30" s="9">
        <v>0.364594594594595</v>
      </c>
      <c r="P30" s="7">
        <v>2</v>
      </c>
      <c r="Q30" s="3"/>
      <c r="R30" s="3">
        <v>225</v>
      </c>
      <c r="S30" s="3">
        <v>-12.8</v>
      </c>
      <c r="T30" s="3">
        <v>37</v>
      </c>
      <c r="U30" s="3">
        <v>116</v>
      </c>
      <c r="V30" s="3">
        <v>0</v>
      </c>
      <c r="W30" s="3">
        <v>43</v>
      </c>
      <c r="X30" s="4">
        <v>6</v>
      </c>
      <c r="Y30" s="3" t="s">
        <v>33</v>
      </c>
      <c r="Z30" s="12">
        <v>45379.3672569444</v>
      </c>
      <c r="AA30" s="3" t="s">
        <v>550</v>
      </c>
    </row>
    <row r="31" spans="1:27">
      <c r="A31" s="3"/>
      <c r="B31" s="4">
        <v>203191</v>
      </c>
      <c r="C31" s="3" t="s">
        <v>659</v>
      </c>
      <c r="D31" s="3" t="s">
        <v>660</v>
      </c>
      <c r="E31" s="3" t="s">
        <v>29</v>
      </c>
      <c r="F31" s="3" t="s">
        <v>661</v>
      </c>
      <c r="G31" s="3" t="s">
        <v>662</v>
      </c>
      <c r="H31" s="4">
        <v>128640</v>
      </c>
      <c r="I31" s="6" t="s">
        <v>37</v>
      </c>
      <c r="J31" s="3">
        <v>91.8</v>
      </c>
      <c r="K31" s="3">
        <v>298</v>
      </c>
      <c r="L31" s="7">
        <v>149</v>
      </c>
      <c r="M31" s="8" t="s">
        <v>42</v>
      </c>
      <c r="N31" s="9">
        <v>0.691946308724832</v>
      </c>
      <c r="O31" s="9">
        <v>0.383892617449664</v>
      </c>
      <c r="P31" s="7">
        <v>1</v>
      </c>
      <c r="Q31" s="3"/>
      <c r="R31" s="3">
        <v>1338</v>
      </c>
      <c r="S31" s="3">
        <v>-149</v>
      </c>
      <c r="T31" s="3">
        <v>149</v>
      </c>
      <c r="U31" s="3">
        <v>766</v>
      </c>
      <c r="V31" s="3">
        <v>0</v>
      </c>
      <c r="W31" s="3">
        <v>107</v>
      </c>
      <c r="X31" s="4">
        <v>2</v>
      </c>
      <c r="Y31" s="3" t="s">
        <v>33</v>
      </c>
      <c r="Z31" s="12">
        <v>45389.6370023148</v>
      </c>
      <c r="AA31" s="3" t="s">
        <v>550</v>
      </c>
    </row>
    <row r="32" spans="1:27">
      <c r="A32" s="3"/>
      <c r="B32" s="4">
        <v>186672</v>
      </c>
      <c r="C32" s="3" t="s">
        <v>663</v>
      </c>
      <c r="D32" s="3" t="s">
        <v>664</v>
      </c>
      <c r="E32" s="3" t="s">
        <v>29</v>
      </c>
      <c r="F32" s="3" t="s">
        <v>665</v>
      </c>
      <c r="G32" s="3" t="s">
        <v>666</v>
      </c>
      <c r="H32" s="4">
        <v>103199</v>
      </c>
      <c r="I32" s="6" t="s">
        <v>283</v>
      </c>
      <c r="J32" s="3">
        <v>13.49</v>
      </c>
      <c r="K32" s="3">
        <v>36</v>
      </c>
      <c r="L32" s="7">
        <v>22</v>
      </c>
      <c r="M32" s="8" t="s">
        <v>50</v>
      </c>
      <c r="N32" s="9">
        <v>0.625277777777778</v>
      </c>
      <c r="O32" s="9">
        <v>0.386818181818182</v>
      </c>
      <c r="P32" s="7">
        <v>2</v>
      </c>
      <c r="Q32" s="3"/>
      <c r="R32" s="3">
        <v>419</v>
      </c>
      <c r="S32" s="3">
        <v>-14</v>
      </c>
      <c r="T32" s="3">
        <v>22</v>
      </c>
      <c r="U32" s="3">
        <v>124</v>
      </c>
      <c r="V32" s="3">
        <v>0</v>
      </c>
      <c r="W32" s="3">
        <v>86</v>
      </c>
      <c r="X32" s="4">
        <v>3</v>
      </c>
      <c r="Y32" s="3" t="s">
        <v>33</v>
      </c>
      <c r="Z32" s="12">
        <v>45381.8070949074</v>
      </c>
      <c r="AA32" s="3" t="s">
        <v>550</v>
      </c>
    </row>
    <row r="33" spans="1:27">
      <c r="A33" s="3"/>
      <c r="B33" s="4">
        <v>176713</v>
      </c>
      <c r="C33" s="3" t="s">
        <v>667</v>
      </c>
      <c r="D33" s="3" t="s">
        <v>668</v>
      </c>
      <c r="E33" s="3" t="s">
        <v>29</v>
      </c>
      <c r="F33" s="3" t="s">
        <v>669</v>
      </c>
      <c r="G33" s="3" t="s">
        <v>670</v>
      </c>
      <c r="H33" s="4">
        <v>591</v>
      </c>
      <c r="I33" s="6" t="s">
        <v>671</v>
      </c>
      <c r="J33" s="3">
        <v>8.08</v>
      </c>
      <c r="K33" s="3">
        <v>29</v>
      </c>
      <c r="L33" s="7">
        <v>15</v>
      </c>
      <c r="M33" s="8" t="s">
        <v>50</v>
      </c>
      <c r="N33" s="9">
        <v>0.721379310344828</v>
      </c>
      <c r="O33" s="9">
        <v>0.461333333333333</v>
      </c>
      <c r="P33" s="7">
        <v>1</v>
      </c>
      <c r="Q33" s="3">
        <v>27.8</v>
      </c>
      <c r="R33" s="3">
        <v>240</v>
      </c>
      <c r="S33" s="3">
        <v>-14</v>
      </c>
      <c r="T33" s="3">
        <v>-12.8</v>
      </c>
      <c r="U33" s="3">
        <v>289</v>
      </c>
      <c r="V33" s="3">
        <v>0</v>
      </c>
      <c r="W33" s="3">
        <v>18</v>
      </c>
      <c r="X33" s="4">
        <v>1</v>
      </c>
      <c r="Y33" s="3" t="s">
        <v>33</v>
      </c>
      <c r="Z33" s="12">
        <v>45389.6852430556</v>
      </c>
      <c r="AA33" s="3" t="s">
        <v>550</v>
      </c>
    </row>
    <row r="34" spans="1:27">
      <c r="A34" s="3"/>
      <c r="B34" s="4">
        <v>176713</v>
      </c>
      <c r="C34" s="3" t="s">
        <v>667</v>
      </c>
      <c r="D34" s="3" t="s">
        <v>668</v>
      </c>
      <c r="E34" s="3" t="s">
        <v>29</v>
      </c>
      <c r="F34" s="3" t="s">
        <v>672</v>
      </c>
      <c r="G34" s="3" t="s">
        <v>670</v>
      </c>
      <c r="H34" s="4">
        <v>721</v>
      </c>
      <c r="I34" s="6" t="s">
        <v>673</v>
      </c>
      <c r="J34" s="3">
        <v>8.08</v>
      </c>
      <c r="K34" s="3">
        <v>29</v>
      </c>
      <c r="L34" s="7">
        <v>15</v>
      </c>
      <c r="M34" s="8" t="s">
        <v>674</v>
      </c>
      <c r="N34" s="9">
        <v>0.721379310344828</v>
      </c>
      <c r="O34" s="9">
        <v>0.461333333333333</v>
      </c>
      <c r="P34" s="7">
        <v>3</v>
      </c>
      <c r="Q34" s="3">
        <v>27.8</v>
      </c>
      <c r="R34" s="3">
        <v>240</v>
      </c>
      <c r="S34" s="3">
        <v>-14</v>
      </c>
      <c r="T34" s="3">
        <v>-12.8</v>
      </c>
      <c r="U34" s="3">
        <v>289</v>
      </c>
      <c r="V34" s="3">
        <v>0</v>
      </c>
      <c r="W34" s="3">
        <v>18</v>
      </c>
      <c r="X34" s="4">
        <v>2</v>
      </c>
      <c r="Y34" s="3" t="s">
        <v>33</v>
      </c>
      <c r="Z34" s="12">
        <v>45389.6866319444</v>
      </c>
      <c r="AA34" s="3" t="s">
        <v>550</v>
      </c>
    </row>
    <row r="35" spans="1:27">
      <c r="A35" s="3"/>
      <c r="B35" s="4">
        <v>187465</v>
      </c>
      <c r="C35" s="3" t="s">
        <v>675</v>
      </c>
      <c r="D35" s="3" t="s">
        <v>98</v>
      </c>
      <c r="E35" s="3" t="s">
        <v>29</v>
      </c>
      <c r="F35" s="3" t="s">
        <v>676</v>
      </c>
      <c r="G35" s="3" t="s">
        <v>677</v>
      </c>
      <c r="H35" s="4">
        <v>514</v>
      </c>
      <c r="I35" s="6" t="s">
        <v>328</v>
      </c>
      <c r="J35" s="3">
        <v>14.85</v>
      </c>
      <c r="K35" s="3">
        <v>49</v>
      </c>
      <c r="L35" s="7">
        <v>29</v>
      </c>
      <c r="M35" s="8" t="s">
        <v>329</v>
      </c>
      <c r="N35" s="9">
        <v>0.696938775510204</v>
      </c>
      <c r="O35" s="9">
        <v>0.487931034482759</v>
      </c>
      <c r="P35" s="7">
        <v>2</v>
      </c>
      <c r="Q35" s="3">
        <v>47.5</v>
      </c>
      <c r="R35" s="3">
        <v>149</v>
      </c>
      <c r="S35" s="3">
        <v>-20</v>
      </c>
      <c r="T35" s="3">
        <v>-18.5</v>
      </c>
      <c r="U35" s="3">
        <v>255</v>
      </c>
      <c r="V35" s="3">
        <v>0</v>
      </c>
      <c r="W35" s="3">
        <v>48</v>
      </c>
      <c r="X35" s="4">
        <v>1</v>
      </c>
      <c r="Y35" s="3" t="s">
        <v>33</v>
      </c>
      <c r="Z35" s="12">
        <v>45387.5006134259</v>
      </c>
      <c r="AA35" s="3" t="s">
        <v>550</v>
      </c>
    </row>
    <row r="36" spans="1:27">
      <c r="A36" s="3"/>
      <c r="B36" s="4">
        <v>95357</v>
      </c>
      <c r="C36" s="3" t="s">
        <v>678</v>
      </c>
      <c r="D36" s="3" t="s">
        <v>679</v>
      </c>
      <c r="E36" s="3" t="s">
        <v>29</v>
      </c>
      <c r="F36" s="3" t="s">
        <v>680</v>
      </c>
      <c r="G36" s="3" t="s">
        <v>681</v>
      </c>
      <c r="H36" s="4">
        <v>56</v>
      </c>
      <c r="I36" s="6" t="s">
        <v>241</v>
      </c>
      <c r="J36" s="3">
        <v>11.57</v>
      </c>
      <c r="K36" s="3">
        <v>29.8</v>
      </c>
      <c r="L36" s="7">
        <v>24.5</v>
      </c>
      <c r="M36" s="8" t="s">
        <v>50</v>
      </c>
      <c r="N36" s="9">
        <v>0.611744966442953</v>
      </c>
      <c r="O36" s="9">
        <v>0.527755102040816</v>
      </c>
      <c r="P36" s="7">
        <v>10</v>
      </c>
      <c r="Q36" s="3"/>
      <c r="R36" s="3">
        <v>36</v>
      </c>
      <c r="S36" s="3">
        <v>-5.3</v>
      </c>
      <c r="T36" s="3">
        <v>24.5</v>
      </c>
      <c r="U36" s="3">
        <v>23</v>
      </c>
      <c r="V36" s="3">
        <v>0</v>
      </c>
      <c r="W36" s="3">
        <v>2</v>
      </c>
      <c r="X36" s="6"/>
      <c r="Y36" s="3" t="s">
        <v>33</v>
      </c>
      <c r="Z36" s="12">
        <v>45386.6815856481</v>
      </c>
      <c r="AA36" s="3" t="s">
        <v>550</v>
      </c>
    </row>
    <row r="37" spans="1:27">
      <c r="A37" s="3"/>
      <c r="B37" s="4">
        <v>227280</v>
      </c>
      <c r="C37" s="3" t="s">
        <v>682</v>
      </c>
      <c r="D37" s="3" t="s">
        <v>236</v>
      </c>
      <c r="E37" s="3" t="s">
        <v>29</v>
      </c>
      <c r="F37" s="3" t="s">
        <v>683</v>
      </c>
      <c r="G37" s="3" t="s">
        <v>684</v>
      </c>
      <c r="H37" s="4">
        <v>113298</v>
      </c>
      <c r="I37" s="6" t="s">
        <v>633</v>
      </c>
      <c r="J37" s="3">
        <v>58.61</v>
      </c>
      <c r="K37" s="3">
        <v>148</v>
      </c>
      <c r="L37" s="7">
        <v>130</v>
      </c>
      <c r="M37" s="8" t="s">
        <v>134</v>
      </c>
      <c r="N37" s="9">
        <v>0.603986486486486</v>
      </c>
      <c r="O37" s="9">
        <v>0.549153846153846</v>
      </c>
      <c r="P37" s="7">
        <v>1</v>
      </c>
      <c r="Q37" s="3"/>
      <c r="R37" s="3">
        <v>55</v>
      </c>
      <c r="S37" s="3">
        <v>-18</v>
      </c>
      <c r="T37" s="3">
        <v>130</v>
      </c>
      <c r="U37" s="3">
        <v>50</v>
      </c>
      <c r="V37" s="3">
        <v>0</v>
      </c>
      <c r="W37" s="3">
        <v>7</v>
      </c>
      <c r="X37" s="4">
        <v>1</v>
      </c>
      <c r="Y37" s="3" t="s">
        <v>33</v>
      </c>
      <c r="Z37" s="12">
        <v>45383.4635532407</v>
      </c>
      <c r="AA37" s="3" t="s">
        <v>550</v>
      </c>
    </row>
    <row r="38" spans="1:27">
      <c r="A38" s="3"/>
      <c r="B38" s="4">
        <v>176713</v>
      </c>
      <c r="C38" s="3" t="s">
        <v>667</v>
      </c>
      <c r="D38" s="3" t="s">
        <v>668</v>
      </c>
      <c r="E38" s="3" t="s">
        <v>29</v>
      </c>
      <c r="F38" s="3" t="s">
        <v>685</v>
      </c>
      <c r="G38" s="3" t="s">
        <v>670</v>
      </c>
      <c r="H38" s="4">
        <v>111400</v>
      </c>
      <c r="I38" s="6" t="s">
        <v>686</v>
      </c>
      <c r="J38" s="3">
        <v>8.08</v>
      </c>
      <c r="K38" s="3">
        <v>29</v>
      </c>
      <c r="L38" s="7">
        <v>18</v>
      </c>
      <c r="M38" s="8" t="s">
        <v>50</v>
      </c>
      <c r="N38" s="9">
        <v>0.721379310344828</v>
      </c>
      <c r="O38" s="9">
        <v>0.551111111111111</v>
      </c>
      <c r="P38" s="7">
        <v>3</v>
      </c>
      <c r="Q38" s="3">
        <v>27.8</v>
      </c>
      <c r="R38" s="3">
        <v>240</v>
      </c>
      <c r="S38" s="3">
        <v>-11</v>
      </c>
      <c r="T38" s="3">
        <v>-9.8</v>
      </c>
      <c r="U38" s="3">
        <v>289</v>
      </c>
      <c r="V38" s="3">
        <v>0</v>
      </c>
      <c r="W38" s="3">
        <v>18</v>
      </c>
      <c r="X38" s="4">
        <v>2</v>
      </c>
      <c r="Y38" s="3" t="s">
        <v>33</v>
      </c>
      <c r="Z38" s="12">
        <v>45389.6816087963</v>
      </c>
      <c r="AA38" s="3" t="s">
        <v>550</v>
      </c>
    </row>
    <row r="39" spans="1:27">
      <c r="A39" s="3"/>
      <c r="B39" s="4">
        <v>243172</v>
      </c>
      <c r="C39" s="3" t="s">
        <v>491</v>
      </c>
      <c r="D39" s="3" t="s">
        <v>687</v>
      </c>
      <c r="E39" s="3" t="s">
        <v>29</v>
      </c>
      <c r="F39" s="3" t="s">
        <v>688</v>
      </c>
      <c r="G39" s="3" t="s">
        <v>689</v>
      </c>
      <c r="H39" s="4">
        <v>123007</v>
      </c>
      <c r="I39" s="6" t="s">
        <v>411</v>
      </c>
      <c r="J39" s="3">
        <v>8.16</v>
      </c>
      <c r="K39" s="3">
        <v>26.8</v>
      </c>
      <c r="L39" s="7">
        <v>19.5</v>
      </c>
      <c r="M39" s="8" t="s">
        <v>50</v>
      </c>
      <c r="N39" s="9">
        <v>0.695522388059701</v>
      </c>
      <c r="O39" s="9">
        <v>0.581538461538462</v>
      </c>
      <c r="P39" s="7">
        <v>3</v>
      </c>
      <c r="Q39" s="3">
        <v>24.8</v>
      </c>
      <c r="R39" s="3">
        <v>334</v>
      </c>
      <c r="S39" s="3">
        <v>-7.3</v>
      </c>
      <c r="T39" s="3">
        <v>-5.3</v>
      </c>
      <c r="U39" s="3">
        <v>616</v>
      </c>
      <c r="V39" s="3">
        <v>0</v>
      </c>
      <c r="W39" s="3">
        <v>25958</v>
      </c>
      <c r="X39" s="4">
        <v>6</v>
      </c>
      <c r="Y39" s="3" t="s">
        <v>212</v>
      </c>
      <c r="Z39" s="12">
        <v>45387.8090509259</v>
      </c>
      <c r="AA39" s="3" t="s">
        <v>550</v>
      </c>
    </row>
    <row r="40" spans="1:27">
      <c r="A40" s="3"/>
      <c r="B40" s="4">
        <v>90471</v>
      </c>
      <c r="C40" s="3" t="s">
        <v>121</v>
      </c>
      <c r="D40" s="3" t="s">
        <v>690</v>
      </c>
      <c r="E40" s="3" t="s">
        <v>29</v>
      </c>
      <c r="F40" s="3" t="s">
        <v>691</v>
      </c>
      <c r="G40" s="3" t="s">
        <v>670</v>
      </c>
      <c r="H40" s="4">
        <v>591</v>
      </c>
      <c r="I40" s="6" t="s">
        <v>671</v>
      </c>
      <c r="J40" s="3">
        <v>6.06</v>
      </c>
      <c r="K40" s="3">
        <v>26</v>
      </c>
      <c r="L40" s="7">
        <v>15</v>
      </c>
      <c r="M40" s="8" t="s">
        <v>50</v>
      </c>
      <c r="N40" s="9">
        <v>0.766923076923077</v>
      </c>
      <c r="O40" s="9">
        <v>0.596</v>
      </c>
      <c r="P40" s="7">
        <v>1</v>
      </c>
      <c r="Q40" s="3">
        <v>24.9</v>
      </c>
      <c r="R40" s="3">
        <v>584</v>
      </c>
      <c r="S40" s="3">
        <v>-11</v>
      </c>
      <c r="T40" s="3">
        <v>-9.9</v>
      </c>
      <c r="U40" s="3">
        <v>412</v>
      </c>
      <c r="V40" s="3">
        <v>0</v>
      </c>
      <c r="W40" s="3">
        <v>94</v>
      </c>
      <c r="X40" s="6"/>
      <c r="Y40" s="3" t="s">
        <v>33</v>
      </c>
      <c r="Z40" s="12">
        <v>45389.6838773148</v>
      </c>
      <c r="AA40" s="3" t="s">
        <v>550</v>
      </c>
    </row>
    <row r="41" spans="1:27">
      <c r="A41" s="3"/>
      <c r="B41" s="4">
        <v>162622</v>
      </c>
      <c r="C41" s="3" t="s">
        <v>692</v>
      </c>
      <c r="D41" s="3" t="s">
        <v>693</v>
      </c>
      <c r="E41" s="3" t="s">
        <v>444</v>
      </c>
      <c r="F41" s="3" t="s">
        <v>694</v>
      </c>
      <c r="G41" s="3" t="s">
        <v>695</v>
      </c>
      <c r="H41" s="4">
        <v>56</v>
      </c>
      <c r="I41" s="6" t="s">
        <v>241</v>
      </c>
      <c r="J41" s="3">
        <v>38.38</v>
      </c>
      <c r="K41" s="3">
        <v>348</v>
      </c>
      <c r="L41" s="7">
        <v>99</v>
      </c>
      <c r="M41" s="8" t="s">
        <v>50</v>
      </c>
      <c r="N41" s="9">
        <v>0.889712643678161</v>
      </c>
      <c r="O41" s="9">
        <v>0.612323232323232</v>
      </c>
      <c r="P41" s="7">
        <v>5</v>
      </c>
      <c r="Q41" s="3"/>
      <c r="R41" s="3">
        <v>124</v>
      </c>
      <c r="S41" s="3">
        <v>-249</v>
      </c>
      <c r="T41" s="3">
        <v>99</v>
      </c>
      <c r="U41" s="3">
        <v>374</v>
      </c>
      <c r="V41" s="3">
        <v>0</v>
      </c>
      <c r="W41" s="3">
        <v>36</v>
      </c>
      <c r="X41" s="4">
        <v>5</v>
      </c>
      <c r="Y41" s="3" t="s">
        <v>33</v>
      </c>
      <c r="Z41" s="12">
        <v>45387.6365046296</v>
      </c>
      <c r="AA41" s="3" t="s">
        <v>550</v>
      </c>
    </row>
    <row r="42" spans="1:27">
      <c r="A42" s="3"/>
      <c r="B42" s="4">
        <v>90471</v>
      </c>
      <c r="C42" s="3" t="s">
        <v>121</v>
      </c>
      <c r="D42" s="3" t="s">
        <v>690</v>
      </c>
      <c r="E42" s="3" t="s">
        <v>29</v>
      </c>
      <c r="F42" s="3" t="s">
        <v>696</v>
      </c>
      <c r="G42" s="3" t="s">
        <v>670</v>
      </c>
      <c r="H42" s="4">
        <v>598</v>
      </c>
      <c r="I42" s="6" t="s">
        <v>549</v>
      </c>
      <c r="J42" s="3">
        <v>6.06</v>
      </c>
      <c r="K42" s="3">
        <v>26</v>
      </c>
      <c r="L42" s="7">
        <v>23</v>
      </c>
      <c r="M42" s="8" t="s">
        <v>50</v>
      </c>
      <c r="N42" s="9">
        <v>0.766923076923077</v>
      </c>
      <c r="O42" s="9">
        <v>0.736521739130435</v>
      </c>
      <c r="P42" s="7">
        <v>2</v>
      </c>
      <c r="Q42" s="3">
        <v>24.9</v>
      </c>
      <c r="R42" s="3">
        <v>584</v>
      </c>
      <c r="S42" s="3">
        <v>-3</v>
      </c>
      <c r="T42" s="3">
        <v>-1.9</v>
      </c>
      <c r="U42" s="3">
        <v>412</v>
      </c>
      <c r="V42" s="3">
        <v>0</v>
      </c>
      <c r="W42" s="3">
        <v>94</v>
      </c>
      <c r="X42" s="4">
        <v>6</v>
      </c>
      <c r="Y42" s="3" t="s">
        <v>33</v>
      </c>
      <c r="Z42" s="12">
        <v>45386.443912037</v>
      </c>
      <c r="AA42" s="3" t="s">
        <v>550</v>
      </c>
    </row>
  </sheetData>
  <autoFilter ref="A1:AB42">
    <extLst/>
  </autoFilter>
  <conditionalFormatting sqref="F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2024-04-10T05:34:00Z</dcterms:created>
  <dcterms:modified xsi:type="dcterms:W3CDTF">2024-04-12T07:54:50Z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BDDE6C99A0F64B68BE78DBA78CBD4FF9_11</vt:lpwstr>
  </property>
  <property fmtid="{D5CDD505-2E9C-101B-9397-08002B2CF9AE}" pid="3" name="KSOProductBuildVer">
    <vt:lpwstr>2052-12.1.0.16120</vt:lpwstr>
  </property>
</Properties>
</file>