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政策明细表" sheetId="1" r:id="rId1"/>
    <sheet name="政策明细表 (2)" sheetId="2" state="hidden" r:id="rId2"/>
  </sheets>
  <definedNames>
    <definedName name="_xlnm._FilterDatabase" localSheetId="0" hidden="1">政策明细表!$A$3:$F$23</definedName>
    <definedName name="_xlnm._FilterDatabase" localSheetId="1" hidden="1">'政策明细表 (2)'!$A$3:$F$23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<sst xmlns="http://schemas.openxmlformats.org/spreadsheetml/2006/main" count="272" uniqueCount="74">
  <si>
    <t>京润珍珠系列活动方案</t>
  </si>
  <si>
    <t>序号</t>
  </si>
  <si>
    <t>产品系列</t>
  </si>
  <si>
    <t>货品ID</t>
  </si>
  <si>
    <t>存货名称</t>
  </si>
  <si>
    <t>规格型号</t>
  </si>
  <si>
    <t>单位</t>
  </si>
  <si>
    <t>零售价</t>
  </si>
  <si>
    <t>供货</t>
  </si>
  <si>
    <t>活动内容</t>
  </si>
  <si>
    <t>活动后毛利率</t>
  </si>
  <si>
    <t>店员奖励（晒单）</t>
  </si>
  <si>
    <t>存健康直接发放</t>
  </si>
  <si>
    <t>珍珠裸妆透白
（新品）</t>
  </si>
  <si>
    <t>珍珠莹细洁面露(线下）</t>
  </si>
  <si>
    <t>120g</t>
  </si>
  <si>
    <t>支</t>
  </si>
  <si>
    <t>特价：99元</t>
  </si>
  <si>
    <t>珍珠裸妆眼部精华露(线下）</t>
  </si>
  <si>
    <t>15g</t>
  </si>
  <si>
    <t>买一送一（送原品）</t>
  </si>
  <si>
    <t>裸妆透白珍珠水（珍萃版）(线下）特</t>
  </si>
  <si>
    <t>150ml</t>
  </si>
  <si>
    <t>珍珠裸妆透白臻白霜（珍萃版）(线下）特</t>
  </si>
  <si>
    <t>50g</t>
  </si>
  <si>
    <t>珍珠裸妆透白臻白精华液(线下） 特</t>
  </si>
  <si>
    <t>40g</t>
  </si>
  <si>
    <t>珍珠裸妆透白臻白乳（珍萃版）(线下） 特</t>
  </si>
  <si>
    <t>珍珠裸妆透白晶透隔离霜（柔皙紫）(线下） 特</t>
  </si>
  <si>
    <t>珍珠多肽系列
（新品）</t>
  </si>
  <si>
    <t>珍珠多肽紧致眼精华露（珍萃版）(线下）</t>
  </si>
  <si>
    <t>多肽紧致珍珠水（珍萃版）(线下）</t>
  </si>
  <si>
    <t>珍珠多肽紧致肌底精华液（珍萃版）(线下）</t>
  </si>
  <si>
    <t>40ml</t>
  </si>
  <si>
    <t>珍珠多肽紧致洁面乳（珍萃版）(线下）</t>
  </si>
  <si>
    <t>珍珠多肽紧致精华乳（珍萃版）(线下）</t>
  </si>
  <si>
    <t>珍珠多肽紧致精华霜（珍萃版）(线下）</t>
  </si>
  <si>
    <t>盈润系列
（新品）</t>
  </si>
  <si>
    <t>珍珠盈润保湿霜(线下）</t>
  </si>
  <si>
    <t>珍珠盈润柔肤水(线下）</t>
  </si>
  <si>
    <t>珍珠盈润精华乳(线下）</t>
  </si>
  <si>
    <t>妆品套盒</t>
  </si>
  <si>
    <t>京润珍珠裸妆耀白礼盒（日化）特（2208）</t>
  </si>
  <si>
    <t>120g+150ml+40g+50g+15g</t>
  </si>
  <si>
    <t>套</t>
  </si>
  <si>
    <t>特价：399元</t>
  </si>
  <si>
    <t>京润珍珠多肽紧致御时礼盒（日化）(2208)</t>
  </si>
  <si>
    <t>120g+150ml+120g+50g+15g</t>
  </si>
  <si>
    <t>国风面膜</t>
  </si>
  <si>
    <t>25g×5袋京润珍珠珍珠发酵液水光面膜（2302）</t>
  </si>
  <si>
    <t>25g*5袋</t>
  </si>
  <si>
    <t>盒</t>
  </si>
  <si>
    <t>99元/4盒</t>
  </si>
  <si>
    <t>按营采政策执行</t>
  </si>
  <si>
    <t>25g×5袋京润珍珠珍珠氨基酸细致面膜（2302）</t>
  </si>
  <si>
    <t>25g×5袋京润珍珠珍珠海葡萄补水保湿面膜（专供）（2303）</t>
  </si>
  <si>
    <t>珍珠膏</t>
  </si>
  <si>
    <t>50g黑灵芝珍珠膏（珍萃版）（私模瓶）</t>
  </si>
  <si>
    <t>瓶</t>
  </si>
  <si>
    <t>50g美容养颜珍珠膏（私模瓶）特</t>
  </si>
  <si>
    <t>特色单品</t>
  </si>
  <si>
    <t>1.5g+5g光感白珍珠粉精华面膜组合（特）</t>
  </si>
  <si>
    <t>1.5g+5g</t>
  </si>
  <si>
    <t>赠品</t>
  </si>
  <si>
    <t>光感白珍珠粉精华面膜组合（特）</t>
  </si>
  <si>
    <t>1.5g*10瓶+5g*10颗</t>
  </si>
  <si>
    <t>珍滑椰身体精华乳（电商）</t>
  </si>
  <si>
    <t>200g</t>
  </si>
  <si>
    <t>78元/2支</t>
  </si>
  <si>
    <t>5元/套</t>
  </si>
  <si>
    <t>活动内容：1.正价买一送一，2.活动执行特价销售，3.店员奖励充值系统内自行发放.</t>
  </si>
  <si>
    <t>公司奖励</t>
  </si>
  <si>
    <t>库存</t>
  </si>
  <si>
    <t>1元/套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</si>
</sst>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微软雅黑"/>
      <charset val="134"/>
    </font>
    <font>
      <b/>
      <sz val="12"/>
      <color rgb="FFFF0000"/>
      <name val="宋体"/>
      <charset val="134"/>
      <scheme val="minor"/>
    </font>
    <font>
      <sz val="10"/>
      <color rgb="FFFF0000"/>
      <name val="微软雅黑"/>
      <charset val="134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L34"/>
  <sheetViews>
    <sheetView tabSelected="1" workbookViewId="0">
      <selection activeCell="L28" sqref="A1:L29"/>
    </sheetView>
  </sheetViews>
  <sheetFormatPr defaultColWidth="9" defaultRowHeight="26" customHeight="1"/>
  <cols>
    <col min="1" max="1" width="4.63333333333333" style="1" customWidth="1"/>
    <col min="2" max="2" width="14.025" style="1" customWidth="1"/>
    <col min="3" max="3" width="11.75" style="1" customWidth="1"/>
    <col min="4" max="4" width="47.5" style="3" customWidth="1"/>
    <col min="5" max="5" width="12.75" style="1" customWidth="1"/>
    <col min="6" max="6" width="5.1" style="1" customWidth="1"/>
    <col min="7" max="8" width="9.125" style="1" customWidth="1"/>
    <col min="9" max="9" width="18.175" style="4" customWidth="1"/>
    <col min="10" max="10" width="9.90833333333333" style="1" customWidth="1"/>
    <col min="11" max="11" width="22.875" style="5" customWidth="1"/>
    <col min="12" max="12" width="16.875" style="1" customWidth="1"/>
    <col min="13" max="16384" width="9" style="1"/>
  </cols>
  <sheetData>
    <row r="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2"/>
      <c r="L1" s="23"/>
    </row>
    <row r="2" s="1" customFormat="1" customHeight="1" spans="1:12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32" t="s">
        <v>6</v>
      </c>
      <c r="G2" s="10" t="s">
        <v>7</v>
      </c>
      <c r="H2" s="10" t="s">
        <v>8</v>
      </c>
      <c r="I2" s="16" t="s">
        <v>9</v>
      </c>
      <c r="J2" s="10" t="s">
        <v>10</v>
      </c>
      <c r="K2" s="17" t="s">
        <v>11</v>
      </c>
      <c r="L2" s="23" t="s">
        <v>12</v>
      </c>
    </row>
    <row r="3" s="2" customFormat="1" customHeight="1" spans="1:12">
      <c r="A3" s="11">
        <v>1</v>
      </c>
      <c r="B3" s="10" t="s">
        <v>13</v>
      </c>
      <c r="C3" s="10">
        <v>2503989</v>
      </c>
      <c r="D3" s="12" t="s">
        <v>14</v>
      </c>
      <c r="E3" s="11" t="s">
        <v>15</v>
      </c>
      <c r="F3" s="10" t="s">
        <v>16</v>
      </c>
      <c r="G3" s="13">
        <v>135</v>
      </c>
      <c r="H3" s="13">
        <v>59</v>
      </c>
      <c r="I3" s="24" t="s">
        <v>17</v>
      </c>
      <c r="J3" s="25">
        <v>0.404040404040404</v>
      </c>
      <c r="K3" s="26">
        <v>6</v>
      </c>
      <c r="L3" s="23" t="s">
        <v>12</v>
      </c>
    </row>
    <row r="4" s="2" customFormat="1" customHeight="1" spans="1:12">
      <c r="A4" s="11">
        <v>2</v>
      </c>
      <c r="B4" s="10"/>
      <c r="C4" s="10">
        <v>2504094</v>
      </c>
      <c r="D4" s="12" t="s">
        <v>18</v>
      </c>
      <c r="E4" s="11" t="s">
        <v>19</v>
      </c>
      <c r="F4" s="10" t="s">
        <v>16</v>
      </c>
      <c r="G4" s="13">
        <v>260</v>
      </c>
      <c r="H4" s="13">
        <f>G4*0.3</f>
        <v>78</v>
      </c>
      <c r="I4" s="24" t="s">
        <v>20</v>
      </c>
      <c r="J4" s="25">
        <v>0.4</v>
      </c>
      <c r="K4" s="26">
        <f t="shared" ref="K4:K18" si="0">(G4/2)*0.06</f>
        <v>7.8</v>
      </c>
      <c r="L4" s="23" t="s">
        <v>12</v>
      </c>
    </row>
    <row r="5" s="2" customFormat="1" customHeight="1" spans="1:12">
      <c r="A5" s="11">
        <v>3</v>
      </c>
      <c r="B5" s="10"/>
      <c r="C5" s="10">
        <v>2503851</v>
      </c>
      <c r="D5" s="12" t="s">
        <v>21</v>
      </c>
      <c r="E5" s="11" t="s">
        <v>22</v>
      </c>
      <c r="F5" s="10" t="s">
        <v>16</v>
      </c>
      <c r="G5" s="13">
        <v>220</v>
      </c>
      <c r="H5" s="13">
        <f t="shared" ref="H5:H18" si="1">G5*0.3</f>
        <v>66</v>
      </c>
      <c r="I5" s="24" t="s">
        <v>20</v>
      </c>
      <c r="J5" s="25">
        <v>0.4</v>
      </c>
      <c r="K5" s="26">
        <f t="shared" si="0"/>
        <v>6.6</v>
      </c>
      <c r="L5" s="23" t="s">
        <v>12</v>
      </c>
    </row>
    <row r="6" s="2" customFormat="1" customHeight="1" spans="1:12">
      <c r="A6" s="11">
        <v>4</v>
      </c>
      <c r="B6" s="10"/>
      <c r="C6" s="10">
        <v>2503850</v>
      </c>
      <c r="D6" s="12" t="s">
        <v>23</v>
      </c>
      <c r="E6" s="11" t="s">
        <v>24</v>
      </c>
      <c r="F6" s="10" t="s">
        <v>16</v>
      </c>
      <c r="G6" s="13">
        <v>245</v>
      </c>
      <c r="H6" s="13">
        <f t="shared" si="1"/>
        <v>73.5</v>
      </c>
      <c r="I6" s="24" t="s">
        <v>20</v>
      </c>
      <c r="J6" s="25">
        <v>0.4</v>
      </c>
      <c r="K6" s="26">
        <f t="shared" si="0"/>
        <v>7.35</v>
      </c>
      <c r="L6" s="23" t="s">
        <v>12</v>
      </c>
    </row>
    <row r="7" s="2" customFormat="1" customHeight="1" spans="1:12">
      <c r="A7" s="11">
        <v>5</v>
      </c>
      <c r="B7" s="10"/>
      <c r="C7" s="10">
        <v>2504045</v>
      </c>
      <c r="D7" s="12" t="s">
        <v>25</v>
      </c>
      <c r="E7" s="11" t="s">
        <v>26</v>
      </c>
      <c r="F7" s="10" t="s">
        <v>16</v>
      </c>
      <c r="G7" s="13">
        <v>290</v>
      </c>
      <c r="H7" s="13">
        <f t="shared" si="1"/>
        <v>87</v>
      </c>
      <c r="I7" s="24" t="s">
        <v>20</v>
      </c>
      <c r="J7" s="25">
        <v>0.4</v>
      </c>
      <c r="K7" s="26">
        <f t="shared" si="0"/>
        <v>8.7</v>
      </c>
      <c r="L7" s="23" t="s">
        <v>12</v>
      </c>
    </row>
    <row r="8" s="2" customFormat="1" customHeight="1" spans="1:12">
      <c r="A8" s="11">
        <v>6</v>
      </c>
      <c r="B8" s="10"/>
      <c r="C8" s="10">
        <v>2503852</v>
      </c>
      <c r="D8" s="12" t="s">
        <v>27</v>
      </c>
      <c r="E8" s="11" t="s">
        <v>15</v>
      </c>
      <c r="F8" s="10" t="s">
        <v>16</v>
      </c>
      <c r="G8" s="13">
        <v>260</v>
      </c>
      <c r="H8" s="13">
        <f t="shared" si="1"/>
        <v>78</v>
      </c>
      <c r="I8" s="24" t="s">
        <v>20</v>
      </c>
      <c r="J8" s="25">
        <v>0.4</v>
      </c>
      <c r="K8" s="26">
        <f t="shared" si="0"/>
        <v>7.8</v>
      </c>
      <c r="L8" s="23" t="s">
        <v>12</v>
      </c>
    </row>
    <row r="9" s="2" customFormat="1" customHeight="1" spans="1:12">
      <c r="A9" s="11">
        <v>7</v>
      </c>
      <c r="B9" s="10"/>
      <c r="C9" s="10">
        <v>2503849</v>
      </c>
      <c r="D9" s="12" t="s">
        <v>28</v>
      </c>
      <c r="E9" s="11" t="s">
        <v>26</v>
      </c>
      <c r="F9" s="10" t="s">
        <v>16</v>
      </c>
      <c r="G9" s="13">
        <v>195</v>
      </c>
      <c r="H9" s="13">
        <f t="shared" si="1"/>
        <v>58.5</v>
      </c>
      <c r="I9" s="24" t="s">
        <v>20</v>
      </c>
      <c r="J9" s="25">
        <v>0.4</v>
      </c>
      <c r="K9" s="26">
        <f t="shared" si="0"/>
        <v>5.85</v>
      </c>
      <c r="L9" s="23" t="s">
        <v>12</v>
      </c>
    </row>
    <row r="10" s="2" customFormat="1" customHeight="1" spans="1:12">
      <c r="A10" s="11">
        <v>8</v>
      </c>
      <c r="B10" s="10" t="s">
        <v>29</v>
      </c>
      <c r="C10" s="10">
        <v>2503920</v>
      </c>
      <c r="D10" s="12" t="s">
        <v>30</v>
      </c>
      <c r="E10" s="11" t="s">
        <v>19</v>
      </c>
      <c r="F10" s="10" t="s">
        <v>16</v>
      </c>
      <c r="G10" s="13">
        <v>338</v>
      </c>
      <c r="H10" s="13">
        <f t="shared" si="1"/>
        <v>101.4</v>
      </c>
      <c r="I10" s="24" t="s">
        <v>20</v>
      </c>
      <c r="J10" s="25">
        <v>0.4</v>
      </c>
      <c r="K10" s="26">
        <f t="shared" si="0"/>
        <v>10.14</v>
      </c>
      <c r="L10" s="23" t="s">
        <v>12</v>
      </c>
    </row>
    <row r="11" s="2" customFormat="1" customHeight="1" spans="1:12">
      <c r="A11" s="11">
        <v>9</v>
      </c>
      <c r="B11" s="10"/>
      <c r="C11" s="10">
        <v>2503991</v>
      </c>
      <c r="D11" s="14" t="s">
        <v>31</v>
      </c>
      <c r="E11" s="11" t="s">
        <v>22</v>
      </c>
      <c r="F11" s="10" t="s">
        <v>16</v>
      </c>
      <c r="G11" s="13">
        <v>258</v>
      </c>
      <c r="H11" s="13">
        <f t="shared" si="1"/>
        <v>77.4</v>
      </c>
      <c r="I11" s="24" t="s">
        <v>20</v>
      </c>
      <c r="J11" s="25">
        <v>0.4</v>
      </c>
      <c r="K11" s="26">
        <f t="shared" si="0"/>
        <v>7.74</v>
      </c>
      <c r="L11" s="23" t="s">
        <v>12</v>
      </c>
    </row>
    <row r="12" s="2" customFormat="1" customHeight="1" spans="1:12">
      <c r="A12" s="11">
        <v>10</v>
      </c>
      <c r="B12" s="10"/>
      <c r="C12" s="10">
        <v>2503968</v>
      </c>
      <c r="D12" s="14" t="s">
        <v>32</v>
      </c>
      <c r="E12" s="11" t="s">
        <v>33</v>
      </c>
      <c r="F12" s="10" t="s">
        <v>16</v>
      </c>
      <c r="G12" s="13">
        <v>318</v>
      </c>
      <c r="H12" s="13">
        <f t="shared" si="1"/>
        <v>95.4</v>
      </c>
      <c r="I12" s="24" t="s">
        <v>20</v>
      </c>
      <c r="J12" s="25">
        <v>0.4</v>
      </c>
      <c r="K12" s="26">
        <f t="shared" si="0"/>
        <v>9.54</v>
      </c>
      <c r="L12" s="23" t="s">
        <v>12</v>
      </c>
    </row>
    <row r="13" s="2" customFormat="1" customHeight="1" spans="1:12">
      <c r="A13" s="11">
        <v>11</v>
      </c>
      <c r="B13" s="10"/>
      <c r="C13" s="10">
        <v>2503972</v>
      </c>
      <c r="D13" s="14" t="s">
        <v>34</v>
      </c>
      <c r="E13" s="11" t="s">
        <v>15</v>
      </c>
      <c r="F13" s="10" t="s">
        <v>16</v>
      </c>
      <c r="G13" s="13">
        <v>198</v>
      </c>
      <c r="H13" s="13">
        <f t="shared" si="1"/>
        <v>59.4</v>
      </c>
      <c r="I13" s="24" t="s">
        <v>20</v>
      </c>
      <c r="J13" s="25">
        <v>0.4</v>
      </c>
      <c r="K13" s="26">
        <f t="shared" si="0"/>
        <v>5.94</v>
      </c>
      <c r="L13" s="23" t="s">
        <v>12</v>
      </c>
    </row>
    <row r="14" s="2" customFormat="1" customHeight="1" spans="1:12">
      <c r="A14" s="11">
        <v>12</v>
      </c>
      <c r="B14" s="10"/>
      <c r="C14" s="10">
        <v>2503990</v>
      </c>
      <c r="D14" s="14" t="s">
        <v>35</v>
      </c>
      <c r="E14" s="11" t="s">
        <v>15</v>
      </c>
      <c r="F14" s="10" t="s">
        <v>16</v>
      </c>
      <c r="G14" s="13">
        <v>298</v>
      </c>
      <c r="H14" s="13">
        <f t="shared" si="1"/>
        <v>89.4</v>
      </c>
      <c r="I14" s="24" t="s">
        <v>20</v>
      </c>
      <c r="J14" s="25">
        <v>0.4</v>
      </c>
      <c r="K14" s="26">
        <f t="shared" si="0"/>
        <v>8.94</v>
      </c>
      <c r="L14" s="23" t="s">
        <v>12</v>
      </c>
    </row>
    <row r="15" s="2" customFormat="1" customHeight="1" spans="1:12">
      <c r="A15" s="11">
        <v>13</v>
      </c>
      <c r="B15" s="10"/>
      <c r="C15" s="10">
        <v>2503985</v>
      </c>
      <c r="D15" s="14" t="s">
        <v>36</v>
      </c>
      <c r="E15" s="11" t="s">
        <v>24</v>
      </c>
      <c r="F15" s="10" t="s">
        <v>16</v>
      </c>
      <c r="G15" s="13">
        <v>358</v>
      </c>
      <c r="H15" s="13">
        <f t="shared" si="1"/>
        <v>107.4</v>
      </c>
      <c r="I15" s="24" t="s">
        <v>20</v>
      </c>
      <c r="J15" s="25">
        <v>0.4</v>
      </c>
      <c r="K15" s="26">
        <f t="shared" si="0"/>
        <v>10.74</v>
      </c>
      <c r="L15" s="23" t="s">
        <v>12</v>
      </c>
    </row>
    <row r="16" s="2" customFormat="1" customHeight="1" spans="1:12">
      <c r="A16" s="11">
        <v>14</v>
      </c>
      <c r="B16" s="10" t="s">
        <v>37</v>
      </c>
      <c r="C16" s="10">
        <v>2503987</v>
      </c>
      <c r="D16" s="15" t="s">
        <v>38</v>
      </c>
      <c r="E16" s="11" t="s">
        <v>24</v>
      </c>
      <c r="F16" s="10" t="s">
        <v>16</v>
      </c>
      <c r="G16" s="13">
        <v>129</v>
      </c>
      <c r="H16" s="13">
        <f t="shared" si="1"/>
        <v>38.7</v>
      </c>
      <c r="I16" s="24" t="s">
        <v>20</v>
      </c>
      <c r="J16" s="25">
        <v>0.4</v>
      </c>
      <c r="K16" s="26">
        <f t="shared" si="0"/>
        <v>3.87</v>
      </c>
      <c r="L16" s="23" t="s">
        <v>12</v>
      </c>
    </row>
    <row r="17" s="2" customFormat="1" customHeight="1" spans="1:12">
      <c r="A17" s="11">
        <v>15</v>
      </c>
      <c r="B17" s="10"/>
      <c r="C17" s="10">
        <v>2503891</v>
      </c>
      <c r="D17" s="15" t="s">
        <v>39</v>
      </c>
      <c r="E17" s="11" t="s">
        <v>22</v>
      </c>
      <c r="F17" s="10" t="s">
        <v>16</v>
      </c>
      <c r="G17" s="13">
        <v>129</v>
      </c>
      <c r="H17" s="13">
        <f t="shared" si="1"/>
        <v>38.7</v>
      </c>
      <c r="I17" s="24" t="s">
        <v>20</v>
      </c>
      <c r="J17" s="25">
        <v>0.4</v>
      </c>
      <c r="K17" s="26">
        <f t="shared" si="0"/>
        <v>3.87</v>
      </c>
      <c r="L17" s="23" t="s">
        <v>12</v>
      </c>
    </row>
    <row r="18" s="2" customFormat="1" customHeight="1" spans="1:12">
      <c r="A18" s="11">
        <v>16</v>
      </c>
      <c r="B18" s="10"/>
      <c r="C18" s="10">
        <v>2503986</v>
      </c>
      <c r="D18" s="15" t="s">
        <v>40</v>
      </c>
      <c r="E18" s="11" t="s">
        <v>15</v>
      </c>
      <c r="F18" s="10" t="s">
        <v>16</v>
      </c>
      <c r="G18" s="13">
        <v>139</v>
      </c>
      <c r="H18" s="13">
        <f t="shared" si="1"/>
        <v>41.7</v>
      </c>
      <c r="I18" s="24" t="s">
        <v>20</v>
      </c>
      <c r="J18" s="25">
        <v>0.4</v>
      </c>
      <c r="K18" s="26">
        <f t="shared" si="0"/>
        <v>4.17</v>
      </c>
      <c r="L18" s="23" t="s">
        <v>12</v>
      </c>
    </row>
    <row r="19" s="2" customFormat="1" customHeight="1" spans="1:12">
      <c r="A19" s="11">
        <v>17</v>
      </c>
      <c r="B19" s="10" t="s">
        <v>41</v>
      </c>
      <c r="C19" s="10">
        <v>2504154</v>
      </c>
      <c r="D19" s="16" t="s">
        <v>42</v>
      </c>
      <c r="E19" s="11" t="s">
        <v>43</v>
      </c>
      <c r="F19" s="10" t="s">
        <v>44</v>
      </c>
      <c r="G19" s="13">
        <v>1200</v>
      </c>
      <c r="H19" s="13">
        <v>240</v>
      </c>
      <c r="I19" s="24" t="s">
        <v>45</v>
      </c>
      <c r="J19" s="28">
        <v>0.398496240601504</v>
      </c>
      <c r="K19" s="29">
        <v>30</v>
      </c>
      <c r="L19" s="23" t="s">
        <v>12</v>
      </c>
    </row>
    <row r="20" s="2" customFormat="1" customHeight="1" spans="1:12">
      <c r="A20" s="11">
        <v>18</v>
      </c>
      <c r="B20" s="10"/>
      <c r="C20" s="10">
        <v>2503983</v>
      </c>
      <c r="D20" s="16" t="s">
        <v>46</v>
      </c>
      <c r="E20" s="11" t="s">
        <v>47</v>
      </c>
      <c r="F20" s="10" t="s">
        <v>44</v>
      </c>
      <c r="G20" s="13">
        <v>1450</v>
      </c>
      <c r="H20" s="13">
        <v>240</v>
      </c>
      <c r="I20" s="24" t="s">
        <v>45</v>
      </c>
      <c r="J20" s="28">
        <v>0.398496240601504</v>
      </c>
      <c r="K20" s="29">
        <v>30</v>
      </c>
      <c r="L20" s="23" t="s">
        <v>12</v>
      </c>
    </row>
    <row r="21" s="1" customFormat="1" customHeight="1" spans="1:12">
      <c r="A21" s="11">
        <v>19</v>
      </c>
      <c r="B21" s="17" t="s">
        <v>48</v>
      </c>
      <c r="C21" s="17">
        <v>2503899</v>
      </c>
      <c r="D21" s="10" t="s">
        <v>49</v>
      </c>
      <c r="E21" s="11" t="s">
        <v>50</v>
      </c>
      <c r="F21" s="10" t="s">
        <v>51</v>
      </c>
      <c r="G21" s="10">
        <v>99</v>
      </c>
      <c r="H21" s="13">
        <v>9</v>
      </c>
      <c r="I21" s="16" t="s">
        <v>52</v>
      </c>
      <c r="J21" s="30">
        <v>0.63</v>
      </c>
      <c r="K21" s="29" t="s">
        <v>53</v>
      </c>
      <c r="L21" s="23" t="s">
        <v>12</v>
      </c>
    </row>
    <row r="22" s="1" customFormat="1" customHeight="1" spans="1:12">
      <c r="A22" s="11">
        <v>20</v>
      </c>
      <c r="B22" s="17"/>
      <c r="C22" s="17">
        <v>2503890</v>
      </c>
      <c r="D22" s="10" t="s">
        <v>54</v>
      </c>
      <c r="E22" s="11" t="s">
        <v>50</v>
      </c>
      <c r="F22" s="10" t="s">
        <v>51</v>
      </c>
      <c r="G22" s="10">
        <v>99</v>
      </c>
      <c r="H22" s="13">
        <v>9</v>
      </c>
      <c r="I22" s="16"/>
      <c r="J22" s="13"/>
      <c r="K22" s="29"/>
      <c r="L22" s="23" t="s">
        <v>12</v>
      </c>
    </row>
    <row r="23" s="1" customFormat="1" customHeight="1" spans="1:12">
      <c r="A23" s="11">
        <v>21</v>
      </c>
      <c r="B23" s="17"/>
      <c r="C23" s="17">
        <v>270536</v>
      </c>
      <c r="D23" s="10" t="s">
        <v>55</v>
      </c>
      <c r="E23" s="11" t="s">
        <v>50</v>
      </c>
      <c r="F23" s="10" t="s">
        <v>51</v>
      </c>
      <c r="G23" s="10">
        <v>99</v>
      </c>
      <c r="H23" s="13">
        <v>9</v>
      </c>
      <c r="I23" s="16"/>
      <c r="J23" s="13"/>
      <c r="K23" s="29"/>
      <c r="L23" s="23" t="s">
        <v>12</v>
      </c>
    </row>
    <row r="24" customHeight="1" spans="1:12">
      <c r="A24" s="11">
        <v>22</v>
      </c>
      <c r="B24" s="17" t="s">
        <v>56</v>
      </c>
      <c r="C24" s="17">
        <v>2503984</v>
      </c>
      <c r="D24" s="18" t="s">
        <v>57</v>
      </c>
      <c r="E24" s="10" t="s">
        <v>24</v>
      </c>
      <c r="F24" s="10" t="s">
        <v>58</v>
      </c>
      <c r="G24" s="10">
        <v>328</v>
      </c>
      <c r="H24" s="13">
        <v>100</v>
      </c>
      <c r="I24" s="16">
        <v>168</v>
      </c>
      <c r="J24" s="28">
        <f>(I24-H24)/I24</f>
        <v>0.404761904761905</v>
      </c>
      <c r="K24" s="29">
        <v>12</v>
      </c>
      <c r="L24" s="23" t="s">
        <v>12</v>
      </c>
    </row>
    <row r="25" customHeight="1" spans="1:12">
      <c r="A25" s="11">
        <v>23</v>
      </c>
      <c r="B25" s="17"/>
      <c r="C25" s="17">
        <v>2504157</v>
      </c>
      <c r="D25" s="18" t="s">
        <v>59</v>
      </c>
      <c r="E25" s="10" t="s">
        <v>24</v>
      </c>
      <c r="F25" s="10" t="s">
        <v>58</v>
      </c>
      <c r="G25" s="10">
        <v>328</v>
      </c>
      <c r="H25" s="13">
        <v>100</v>
      </c>
      <c r="I25" s="16">
        <v>168</v>
      </c>
      <c r="J25" s="28">
        <f>(I25-H25)/I25</f>
        <v>0.404761904761905</v>
      </c>
      <c r="K25" s="29">
        <v>12</v>
      </c>
      <c r="L25" s="23" t="s">
        <v>12</v>
      </c>
    </row>
    <row r="26" customHeight="1" spans="1:12">
      <c r="A26" s="11">
        <v>24</v>
      </c>
      <c r="B26" s="17" t="s">
        <v>60</v>
      </c>
      <c r="C26" s="17"/>
      <c r="D26" s="19" t="s">
        <v>61</v>
      </c>
      <c r="E26" s="10" t="s">
        <v>62</v>
      </c>
      <c r="F26" s="10" t="s">
        <v>44</v>
      </c>
      <c r="G26" s="10">
        <v>19.9</v>
      </c>
      <c r="H26" s="13"/>
      <c r="I26" s="16" t="s">
        <v>63</v>
      </c>
      <c r="J26" s="28"/>
      <c r="K26" s="29"/>
      <c r="L26" s="23" t="s">
        <v>12</v>
      </c>
    </row>
    <row r="27" customHeight="1" spans="1:12">
      <c r="A27" s="11">
        <v>25</v>
      </c>
      <c r="B27" s="17"/>
      <c r="C27" s="17">
        <v>2504153</v>
      </c>
      <c r="D27" s="19" t="s">
        <v>64</v>
      </c>
      <c r="E27" s="10" t="s">
        <v>65</v>
      </c>
      <c r="F27" s="10" t="s">
        <v>44</v>
      </c>
      <c r="G27" s="10">
        <v>199</v>
      </c>
      <c r="H27" s="13">
        <v>100</v>
      </c>
      <c r="I27" s="16">
        <v>168</v>
      </c>
      <c r="J27" s="28">
        <f>(I27-H27)/I27</f>
        <v>0.404761904761905</v>
      </c>
      <c r="K27" s="29">
        <v>12</v>
      </c>
      <c r="L27" s="23" t="s">
        <v>12</v>
      </c>
    </row>
    <row r="28" customHeight="1" spans="1:12">
      <c r="A28" s="11">
        <v>26</v>
      </c>
      <c r="B28" s="17"/>
      <c r="C28" s="17">
        <v>25035892</v>
      </c>
      <c r="D28" s="18" t="s">
        <v>66</v>
      </c>
      <c r="E28" s="10" t="s">
        <v>67</v>
      </c>
      <c r="F28" s="10" t="s">
        <v>58</v>
      </c>
      <c r="G28" s="10">
        <v>129</v>
      </c>
      <c r="H28" s="13">
        <v>25</v>
      </c>
      <c r="I28" s="16" t="s">
        <v>68</v>
      </c>
      <c r="J28" s="28">
        <v>0.359</v>
      </c>
      <c r="K28" s="29" t="s">
        <v>69</v>
      </c>
      <c r="L28" s="23" t="s">
        <v>12</v>
      </c>
    </row>
    <row r="29" customHeight="1" spans="1:12">
      <c r="A29" s="20" t="s">
        <v>70</v>
      </c>
      <c r="B29" s="20"/>
      <c r="C29" s="20"/>
      <c r="D29" s="20"/>
      <c r="E29" s="20"/>
      <c r="F29" s="20"/>
      <c r="G29" s="20"/>
      <c r="H29" s="20"/>
      <c r="I29" s="20"/>
      <c r="J29" s="20"/>
      <c r="K29" s="31"/>
      <c r="L29" s="23"/>
    </row>
    <row r="34" customHeight="1" spans="6:6">
      <c r="F34" s="21"/>
    </row>
  </sheetData>
  <mergeCells count="12">
    <mergeCell ref="A1:K1"/>
    <mergeCell ref="A29:K29"/>
    <mergeCell ref="B3:B9"/>
    <mergeCell ref="B10:B15"/>
    <mergeCell ref="B16:B18"/>
    <mergeCell ref="B19:B20"/>
    <mergeCell ref="B21:B23"/>
    <mergeCell ref="B24:B25"/>
    <mergeCell ref="B26:B28"/>
    <mergeCell ref="I21:I23"/>
    <mergeCell ref="J21:J23"/>
    <mergeCell ref="K21:K23"/>
  </mergeCells>
  <conditionalFormatting sqref="D11:D15">
    <cfRule type="duplicateValues" dxfId="0" priority="37"/>
    <cfRule type="duplicateValues" dxfId="0" priority="38" stopIfTrue="1"/>
  </conditionalFormatting>
  <pageMargins left="0.0784722222222222" right="0.0388888888888889" top="0.118055555555556" bottom="0.156944444444444" header="0.0784722222222222" footer="0.156944444444444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34"/>
  <sheetViews>
    <sheetView workbookViewId="0">
      <selection activeCell="L2" sqref="L$1:L$1048576"/>
    </sheetView>
  </sheetViews>
  <sheetFormatPr defaultColWidth="9" defaultRowHeight="26" customHeight="1"/>
  <cols>
    <col min="1" max="1" width="4.63333333333333" style="1" customWidth="1"/>
    <col min="2" max="2" width="14.025" style="1" customWidth="1"/>
    <col min="3" max="3" width="11.75" style="1" customWidth="1"/>
    <col min="4" max="4" width="47.5" style="3" customWidth="1"/>
    <col min="5" max="5" width="12.75" style="1" customWidth="1"/>
    <col min="6" max="6" width="5.1" style="1" customWidth="1"/>
    <col min="7" max="8" width="9.125" style="1" customWidth="1"/>
    <col min="9" max="9" width="18.175" style="4" customWidth="1"/>
    <col min="10" max="10" width="9.90833333333333" style="1" customWidth="1"/>
    <col min="11" max="11" width="22.875" style="5" customWidth="1"/>
    <col min="12" max="12" width="15.125" style="1" customWidth="1"/>
    <col min="13" max="16384" width="9" style="1"/>
  </cols>
  <sheetData>
    <row r="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2"/>
      <c r="L1" s="6"/>
      <c r="M1" s="23"/>
    </row>
    <row r="2" s="1" customFormat="1" customHeight="1" spans="1:13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32" t="s">
        <v>6</v>
      </c>
      <c r="G2" s="10" t="s">
        <v>7</v>
      </c>
      <c r="H2" s="10" t="s">
        <v>8</v>
      </c>
      <c r="I2" s="16" t="s">
        <v>9</v>
      </c>
      <c r="J2" s="10" t="s">
        <v>10</v>
      </c>
      <c r="K2" s="17" t="s">
        <v>11</v>
      </c>
      <c r="L2" s="10" t="s">
        <v>71</v>
      </c>
      <c r="M2" s="23" t="s">
        <v>72</v>
      </c>
    </row>
    <row r="3" s="2" customFormat="1" customHeight="1" spans="1:13">
      <c r="A3" s="11">
        <v>1</v>
      </c>
      <c r="B3" s="10" t="s">
        <v>13</v>
      </c>
      <c r="C3" s="10">
        <v>2503989</v>
      </c>
      <c r="D3" s="12" t="s">
        <v>14</v>
      </c>
      <c r="E3" s="11" t="s">
        <v>15</v>
      </c>
      <c r="F3" s="10" t="s">
        <v>16</v>
      </c>
      <c r="G3" s="13">
        <v>135</v>
      </c>
      <c r="H3" s="13">
        <v>59</v>
      </c>
      <c r="I3" s="24" t="s">
        <v>17</v>
      </c>
      <c r="J3" s="25">
        <v>0.404040404040404</v>
      </c>
      <c r="K3" s="26">
        <v>6</v>
      </c>
      <c r="L3" s="13">
        <v>2</v>
      </c>
      <c r="M3" s="27">
        <v>135</v>
      </c>
    </row>
    <row r="4" s="2" customFormat="1" customHeight="1" spans="1:13">
      <c r="A4" s="11">
        <v>2</v>
      </c>
      <c r="B4" s="10"/>
      <c r="C4" s="10">
        <v>2504094</v>
      </c>
      <c r="D4" s="12" t="s">
        <v>18</v>
      </c>
      <c r="E4" s="11" t="s">
        <v>19</v>
      </c>
      <c r="F4" s="10" t="s">
        <v>16</v>
      </c>
      <c r="G4" s="13">
        <v>260</v>
      </c>
      <c r="H4" s="13">
        <f t="shared" ref="H4:H18" si="0">G4*0.3</f>
        <v>78</v>
      </c>
      <c r="I4" s="24" t="s">
        <v>20</v>
      </c>
      <c r="J4" s="25">
        <v>0.4</v>
      </c>
      <c r="K4" s="26">
        <f t="shared" ref="K4:K18" si="1">(G4/2)*0.06</f>
        <v>7.8</v>
      </c>
      <c r="L4" s="13">
        <v>3</v>
      </c>
      <c r="M4" s="27">
        <v>101</v>
      </c>
    </row>
    <row r="5" s="2" customFormat="1" customHeight="1" spans="1:13">
      <c r="A5" s="11">
        <v>3</v>
      </c>
      <c r="B5" s="10"/>
      <c r="C5" s="10">
        <v>2503851</v>
      </c>
      <c r="D5" s="12" t="s">
        <v>21</v>
      </c>
      <c r="E5" s="11" t="s">
        <v>22</v>
      </c>
      <c r="F5" s="10" t="s">
        <v>16</v>
      </c>
      <c r="G5" s="13">
        <v>220</v>
      </c>
      <c r="H5" s="13">
        <f t="shared" si="0"/>
        <v>66</v>
      </c>
      <c r="I5" s="24" t="s">
        <v>20</v>
      </c>
      <c r="J5" s="25">
        <v>0.4</v>
      </c>
      <c r="K5" s="26">
        <f t="shared" si="1"/>
        <v>6.6</v>
      </c>
      <c r="L5" s="13">
        <v>3</v>
      </c>
      <c r="M5" s="27">
        <v>102</v>
      </c>
    </row>
    <row r="6" s="2" customFormat="1" customHeight="1" spans="1:13">
      <c r="A6" s="11">
        <v>4</v>
      </c>
      <c r="B6" s="10"/>
      <c r="C6" s="10">
        <v>2503850</v>
      </c>
      <c r="D6" s="12" t="s">
        <v>23</v>
      </c>
      <c r="E6" s="11" t="s">
        <v>24</v>
      </c>
      <c r="F6" s="10" t="s">
        <v>16</v>
      </c>
      <c r="G6" s="13">
        <v>245</v>
      </c>
      <c r="H6" s="13">
        <f t="shared" si="0"/>
        <v>73.5</v>
      </c>
      <c r="I6" s="24" t="s">
        <v>20</v>
      </c>
      <c r="J6" s="25">
        <v>0.4</v>
      </c>
      <c r="K6" s="26">
        <f t="shared" si="1"/>
        <v>7.35</v>
      </c>
      <c r="L6" s="13">
        <v>4</v>
      </c>
      <c r="M6" s="27">
        <v>102</v>
      </c>
    </row>
    <row r="7" s="2" customFormat="1" customHeight="1" spans="1:13">
      <c r="A7" s="11">
        <v>5</v>
      </c>
      <c r="B7" s="10"/>
      <c r="C7" s="10">
        <v>2504045</v>
      </c>
      <c r="D7" s="12" t="s">
        <v>25</v>
      </c>
      <c r="E7" s="11" t="s">
        <v>26</v>
      </c>
      <c r="F7" s="10" t="s">
        <v>16</v>
      </c>
      <c r="G7" s="13">
        <v>290</v>
      </c>
      <c r="H7" s="13">
        <f t="shared" si="0"/>
        <v>87</v>
      </c>
      <c r="I7" s="24" t="s">
        <v>20</v>
      </c>
      <c r="J7" s="25">
        <v>0.4</v>
      </c>
      <c r="K7" s="26">
        <f t="shared" si="1"/>
        <v>8.7</v>
      </c>
      <c r="L7" s="13">
        <v>3</v>
      </c>
      <c r="M7" s="27">
        <v>102</v>
      </c>
    </row>
    <row r="8" s="2" customFormat="1" customHeight="1" spans="1:13">
      <c r="A8" s="11">
        <v>6</v>
      </c>
      <c r="B8" s="10"/>
      <c r="C8" s="10">
        <v>2503852</v>
      </c>
      <c r="D8" s="12" t="s">
        <v>27</v>
      </c>
      <c r="E8" s="11" t="s">
        <v>15</v>
      </c>
      <c r="F8" s="10" t="s">
        <v>16</v>
      </c>
      <c r="G8" s="13">
        <v>260</v>
      </c>
      <c r="H8" s="13">
        <f t="shared" si="0"/>
        <v>78</v>
      </c>
      <c r="I8" s="24" t="s">
        <v>20</v>
      </c>
      <c r="J8" s="25">
        <v>0.4</v>
      </c>
      <c r="K8" s="26">
        <f t="shared" si="1"/>
        <v>7.8</v>
      </c>
      <c r="L8" s="13">
        <v>3</v>
      </c>
      <c r="M8" s="27">
        <v>102</v>
      </c>
    </row>
    <row r="9" s="2" customFormat="1" customHeight="1" spans="1:13">
      <c r="A9" s="11">
        <v>7</v>
      </c>
      <c r="B9" s="10"/>
      <c r="C9" s="10">
        <v>2503849</v>
      </c>
      <c r="D9" s="12" t="s">
        <v>28</v>
      </c>
      <c r="E9" s="11" t="s">
        <v>26</v>
      </c>
      <c r="F9" s="10" t="s">
        <v>16</v>
      </c>
      <c r="G9" s="13">
        <v>195</v>
      </c>
      <c r="H9" s="13">
        <f t="shared" si="0"/>
        <v>58.5</v>
      </c>
      <c r="I9" s="24" t="s">
        <v>20</v>
      </c>
      <c r="J9" s="25">
        <v>0.4</v>
      </c>
      <c r="K9" s="26">
        <f t="shared" si="1"/>
        <v>5.85</v>
      </c>
      <c r="L9" s="13">
        <v>2</v>
      </c>
      <c r="M9" s="27">
        <v>102</v>
      </c>
    </row>
    <row r="10" s="2" customFormat="1" customHeight="1" spans="1:13">
      <c r="A10" s="11">
        <v>8</v>
      </c>
      <c r="B10" s="10" t="s">
        <v>29</v>
      </c>
      <c r="C10" s="10">
        <v>2503920</v>
      </c>
      <c r="D10" s="12" t="s">
        <v>30</v>
      </c>
      <c r="E10" s="11" t="s">
        <v>19</v>
      </c>
      <c r="F10" s="10" t="s">
        <v>16</v>
      </c>
      <c r="G10" s="13">
        <v>338</v>
      </c>
      <c r="H10" s="13">
        <f t="shared" si="0"/>
        <v>101.4</v>
      </c>
      <c r="I10" s="24" t="s">
        <v>20</v>
      </c>
      <c r="J10" s="25">
        <v>0.4</v>
      </c>
      <c r="K10" s="26">
        <f t="shared" si="1"/>
        <v>10.14</v>
      </c>
      <c r="L10" s="13">
        <v>3</v>
      </c>
      <c r="M10" s="27">
        <v>102</v>
      </c>
    </row>
    <row r="11" s="2" customFormat="1" customHeight="1" spans="1:13">
      <c r="A11" s="11">
        <v>9</v>
      </c>
      <c r="B11" s="10"/>
      <c r="C11" s="10">
        <v>2503991</v>
      </c>
      <c r="D11" s="14" t="s">
        <v>31</v>
      </c>
      <c r="E11" s="11" t="s">
        <v>22</v>
      </c>
      <c r="F11" s="10" t="s">
        <v>16</v>
      </c>
      <c r="G11" s="13">
        <v>258</v>
      </c>
      <c r="H11" s="13">
        <f t="shared" si="0"/>
        <v>77.4</v>
      </c>
      <c r="I11" s="24" t="s">
        <v>20</v>
      </c>
      <c r="J11" s="25">
        <v>0.4</v>
      </c>
      <c r="K11" s="26">
        <f t="shared" si="1"/>
        <v>7.74</v>
      </c>
      <c r="L11" s="13">
        <v>3</v>
      </c>
      <c r="M11" s="27">
        <v>101</v>
      </c>
    </row>
    <row r="12" s="2" customFormat="1" customHeight="1" spans="1:13">
      <c r="A12" s="11">
        <v>10</v>
      </c>
      <c r="B12" s="10"/>
      <c r="C12" s="10">
        <v>2503968</v>
      </c>
      <c r="D12" s="14" t="s">
        <v>32</v>
      </c>
      <c r="E12" s="11" t="s">
        <v>33</v>
      </c>
      <c r="F12" s="10" t="s">
        <v>16</v>
      </c>
      <c r="G12" s="13">
        <v>318</v>
      </c>
      <c r="H12" s="13">
        <f t="shared" si="0"/>
        <v>95.4</v>
      </c>
      <c r="I12" s="24" t="s">
        <v>20</v>
      </c>
      <c r="J12" s="25">
        <v>0.4</v>
      </c>
      <c r="K12" s="26">
        <f t="shared" si="1"/>
        <v>9.54</v>
      </c>
      <c r="L12" s="13">
        <v>3</v>
      </c>
      <c r="M12" s="27">
        <v>102</v>
      </c>
    </row>
    <row r="13" s="2" customFormat="1" customHeight="1" spans="1:13">
      <c r="A13" s="11">
        <v>11</v>
      </c>
      <c r="B13" s="10"/>
      <c r="C13" s="10">
        <v>2503972</v>
      </c>
      <c r="D13" s="14" t="s">
        <v>34</v>
      </c>
      <c r="E13" s="11" t="s">
        <v>15</v>
      </c>
      <c r="F13" s="10" t="s">
        <v>16</v>
      </c>
      <c r="G13" s="13">
        <v>198</v>
      </c>
      <c r="H13" s="13">
        <f t="shared" si="0"/>
        <v>59.4</v>
      </c>
      <c r="I13" s="24" t="s">
        <v>20</v>
      </c>
      <c r="J13" s="25">
        <v>0.4</v>
      </c>
      <c r="K13" s="26">
        <f t="shared" si="1"/>
        <v>5.94</v>
      </c>
      <c r="L13" s="13">
        <v>2</v>
      </c>
      <c r="M13" s="27">
        <v>102</v>
      </c>
    </row>
    <row r="14" s="2" customFormat="1" customHeight="1" spans="1:13">
      <c r="A14" s="11">
        <v>12</v>
      </c>
      <c r="B14" s="10"/>
      <c r="C14" s="10">
        <v>2503990</v>
      </c>
      <c r="D14" s="14" t="s">
        <v>35</v>
      </c>
      <c r="E14" s="11" t="s">
        <v>15</v>
      </c>
      <c r="F14" s="10" t="s">
        <v>16</v>
      </c>
      <c r="G14" s="13">
        <v>298</v>
      </c>
      <c r="H14" s="13">
        <f t="shared" si="0"/>
        <v>89.4</v>
      </c>
      <c r="I14" s="24" t="s">
        <v>20</v>
      </c>
      <c r="J14" s="25">
        <v>0.4</v>
      </c>
      <c r="K14" s="26">
        <f t="shared" si="1"/>
        <v>8.94</v>
      </c>
      <c r="L14" s="13">
        <v>3</v>
      </c>
      <c r="M14" s="27">
        <v>102</v>
      </c>
    </row>
    <row r="15" s="2" customFormat="1" customHeight="1" spans="1:13">
      <c r="A15" s="11">
        <v>13</v>
      </c>
      <c r="B15" s="10"/>
      <c r="C15" s="10">
        <v>2503985</v>
      </c>
      <c r="D15" s="14" t="s">
        <v>36</v>
      </c>
      <c r="E15" s="11" t="s">
        <v>24</v>
      </c>
      <c r="F15" s="10" t="s">
        <v>16</v>
      </c>
      <c r="G15" s="13">
        <v>358</v>
      </c>
      <c r="H15" s="13">
        <f t="shared" si="0"/>
        <v>107.4</v>
      </c>
      <c r="I15" s="24" t="s">
        <v>20</v>
      </c>
      <c r="J15" s="25">
        <v>0.4</v>
      </c>
      <c r="K15" s="26">
        <f t="shared" si="1"/>
        <v>10.74</v>
      </c>
      <c r="L15" s="13">
        <v>2</v>
      </c>
      <c r="M15" s="27">
        <v>101</v>
      </c>
    </row>
    <row r="16" s="2" customFormat="1" customHeight="1" spans="1:13">
      <c r="A16" s="11">
        <v>14</v>
      </c>
      <c r="B16" s="10" t="s">
        <v>37</v>
      </c>
      <c r="C16" s="10">
        <v>2503987</v>
      </c>
      <c r="D16" s="15" t="s">
        <v>38</v>
      </c>
      <c r="E16" s="11" t="s">
        <v>24</v>
      </c>
      <c r="F16" s="10" t="s">
        <v>16</v>
      </c>
      <c r="G16" s="13">
        <v>129</v>
      </c>
      <c r="H16" s="13">
        <f t="shared" si="0"/>
        <v>38.7</v>
      </c>
      <c r="I16" s="24" t="s">
        <v>20</v>
      </c>
      <c r="J16" s="25">
        <v>0.4</v>
      </c>
      <c r="K16" s="26">
        <f t="shared" si="1"/>
        <v>3.87</v>
      </c>
      <c r="L16" s="13">
        <v>1</v>
      </c>
      <c r="M16" s="27">
        <v>272</v>
      </c>
    </row>
    <row r="17" s="2" customFormat="1" customHeight="1" spans="1:13">
      <c r="A17" s="11">
        <v>15</v>
      </c>
      <c r="B17" s="10"/>
      <c r="C17" s="10">
        <v>2503891</v>
      </c>
      <c r="D17" s="15" t="s">
        <v>39</v>
      </c>
      <c r="E17" s="11" t="s">
        <v>22</v>
      </c>
      <c r="F17" s="10" t="s">
        <v>16</v>
      </c>
      <c r="G17" s="13">
        <v>129</v>
      </c>
      <c r="H17" s="13">
        <f t="shared" si="0"/>
        <v>38.7</v>
      </c>
      <c r="I17" s="24" t="s">
        <v>20</v>
      </c>
      <c r="J17" s="25">
        <v>0.4</v>
      </c>
      <c r="K17" s="26">
        <f t="shared" si="1"/>
        <v>3.87</v>
      </c>
      <c r="L17" s="13">
        <v>1</v>
      </c>
      <c r="M17" s="27">
        <v>276</v>
      </c>
    </row>
    <row r="18" s="2" customFormat="1" customHeight="1" spans="1:13">
      <c r="A18" s="11">
        <v>16</v>
      </c>
      <c r="B18" s="10"/>
      <c r="C18" s="10">
        <v>2503986</v>
      </c>
      <c r="D18" s="15" t="s">
        <v>40</v>
      </c>
      <c r="E18" s="11" t="s">
        <v>15</v>
      </c>
      <c r="F18" s="10" t="s">
        <v>16</v>
      </c>
      <c r="G18" s="13">
        <v>139</v>
      </c>
      <c r="H18" s="13">
        <f t="shared" si="0"/>
        <v>41.7</v>
      </c>
      <c r="I18" s="24" t="s">
        <v>20</v>
      </c>
      <c r="J18" s="25">
        <v>0.4</v>
      </c>
      <c r="K18" s="26">
        <f t="shared" si="1"/>
        <v>4.17</v>
      </c>
      <c r="L18" s="13">
        <v>1</v>
      </c>
      <c r="M18" s="27">
        <v>271</v>
      </c>
    </row>
    <row r="19" s="2" customFormat="1" customHeight="1" spans="1:13">
      <c r="A19" s="11">
        <v>17</v>
      </c>
      <c r="B19" s="10" t="s">
        <v>41</v>
      </c>
      <c r="C19" s="10">
        <v>2504154</v>
      </c>
      <c r="D19" s="16" t="s">
        <v>42</v>
      </c>
      <c r="E19" s="11" t="s">
        <v>43</v>
      </c>
      <c r="F19" s="10" t="s">
        <v>44</v>
      </c>
      <c r="G19" s="13">
        <v>1200</v>
      </c>
      <c r="H19" s="13">
        <v>240</v>
      </c>
      <c r="I19" s="24" t="s">
        <v>45</v>
      </c>
      <c r="J19" s="28">
        <v>0.398496240601504</v>
      </c>
      <c r="K19" s="29">
        <v>30</v>
      </c>
      <c r="L19" s="13">
        <v>0</v>
      </c>
      <c r="M19" s="27">
        <v>80</v>
      </c>
    </row>
    <row r="20" s="2" customFormat="1" customHeight="1" spans="1:13">
      <c r="A20" s="11">
        <v>18</v>
      </c>
      <c r="B20" s="10"/>
      <c r="C20" s="10">
        <v>2503983</v>
      </c>
      <c r="D20" s="16" t="s">
        <v>46</v>
      </c>
      <c r="E20" s="11" t="s">
        <v>47</v>
      </c>
      <c r="F20" s="10" t="s">
        <v>44</v>
      </c>
      <c r="G20" s="13">
        <v>1450</v>
      </c>
      <c r="H20" s="13">
        <v>240</v>
      </c>
      <c r="I20" s="24" t="s">
        <v>45</v>
      </c>
      <c r="J20" s="28">
        <v>0.398496240601504</v>
      </c>
      <c r="K20" s="29">
        <v>30</v>
      </c>
      <c r="L20" s="13">
        <v>0</v>
      </c>
      <c r="M20" s="27">
        <v>77</v>
      </c>
    </row>
    <row r="21" s="1" customFormat="1" customHeight="1" spans="1:13">
      <c r="A21" s="11">
        <v>19</v>
      </c>
      <c r="B21" s="17" t="s">
        <v>48</v>
      </c>
      <c r="C21" s="17">
        <v>2503899</v>
      </c>
      <c r="D21" s="10" t="s">
        <v>49</v>
      </c>
      <c r="E21" s="11" t="s">
        <v>50</v>
      </c>
      <c r="F21" s="10" t="s">
        <v>51</v>
      </c>
      <c r="G21" s="10">
        <v>99</v>
      </c>
      <c r="H21" s="13">
        <v>9</v>
      </c>
      <c r="I21" s="16" t="s">
        <v>52</v>
      </c>
      <c r="J21" s="30">
        <v>0.63</v>
      </c>
      <c r="K21" s="29" t="s">
        <v>53</v>
      </c>
      <c r="L21" s="10">
        <v>0</v>
      </c>
      <c r="M21" s="27">
        <v>1141</v>
      </c>
    </row>
    <row r="22" s="1" customFormat="1" customHeight="1" spans="1:13">
      <c r="A22" s="11">
        <v>20</v>
      </c>
      <c r="B22" s="17"/>
      <c r="C22" s="17">
        <v>2503890</v>
      </c>
      <c r="D22" s="10" t="s">
        <v>54</v>
      </c>
      <c r="E22" s="11" t="s">
        <v>50</v>
      </c>
      <c r="F22" s="10" t="s">
        <v>51</v>
      </c>
      <c r="G22" s="10">
        <v>99</v>
      </c>
      <c r="H22" s="13">
        <v>9</v>
      </c>
      <c r="I22" s="16"/>
      <c r="J22" s="13"/>
      <c r="K22" s="29"/>
      <c r="L22" s="10"/>
      <c r="M22" s="27">
        <v>1143</v>
      </c>
    </row>
    <row r="23" s="1" customFormat="1" customHeight="1" spans="1:13">
      <c r="A23" s="11">
        <v>21</v>
      </c>
      <c r="B23" s="17"/>
      <c r="C23" s="17">
        <v>270536</v>
      </c>
      <c r="D23" s="10" t="s">
        <v>55</v>
      </c>
      <c r="E23" s="11" t="s">
        <v>50</v>
      </c>
      <c r="F23" s="10" t="s">
        <v>51</v>
      </c>
      <c r="G23" s="10">
        <v>99</v>
      </c>
      <c r="H23" s="13">
        <v>9</v>
      </c>
      <c r="I23" s="16"/>
      <c r="J23" s="13"/>
      <c r="K23" s="29"/>
      <c r="L23" s="10"/>
      <c r="M23" s="27">
        <v>1230</v>
      </c>
    </row>
    <row r="24" customHeight="1" spans="1:13">
      <c r="A24" s="11">
        <v>22</v>
      </c>
      <c r="B24" s="17" t="s">
        <v>56</v>
      </c>
      <c r="C24" s="17">
        <v>2503984</v>
      </c>
      <c r="D24" s="18" t="s">
        <v>57</v>
      </c>
      <c r="E24" s="10" t="s">
        <v>24</v>
      </c>
      <c r="F24" s="10" t="s">
        <v>58</v>
      </c>
      <c r="G24" s="10">
        <v>328</v>
      </c>
      <c r="H24" s="13">
        <v>100</v>
      </c>
      <c r="I24" s="16">
        <v>168</v>
      </c>
      <c r="J24" s="28">
        <f t="shared" ref="J24:J27" si="2">(I24-H24)/I24</f>
        <v>0.404761904761905</v>
      </c>
      <c r="K24" s="29">
        <v>12</v>
      </c>
      <c r="L24" s="10">
        <v>1</v>
      </c>
      <c r="M24" s="27">
        <v>327</v>
      </c>
    </row>
    <row r="25" customHeight="1" spans="1:13">
      <c r="A25" s="11">
        <v>23</v>
      </c>
      <c r="B25" s="17"/>
      <c r="C25" s="17">
        <v>2504157</v>
      </c>
      <c r="D25" s="18" t="s">
        <v>59</v>
      </c>
      <c r="E25" s="10" t="s">
        <v>24</v>
      </c>
      <c r="F25" s="10" t="s">
        <v>58</v>
      </c>
      <c r="G25" s="10">
        <v>328</v>
      </c>
      <c r="H25" s="13">
        <v>100</v>
      </c>
      <c r="I25" s="16">
        <v>168</v>
      </c>
      <c r="J25" s="28">
        <f t="shared" si="2"/>
        <v>0.404761904761905</v>
      </c>
      <c r="K25" s="29">
        <v>12</v>
      </c>
      <c r="L25" s="10">
        <v>1</v>
      </c>
      <c r="M25" s="27">
        <v>64</v>
      </c>
    </row>
    <row r="26" customHeight="1" spans="1:13">
      <c r="A26" s="11">
        <v>24</v>
      </c>
      <c r="B26" s="17" t="s">
        <v>60</v>
      </c>
      <c r="C26" s="17"/>
      <c r="D26" s="19" t="s">
        <v>61</v>
      </c>
      <c r="E26" s="10" t="s">
        <v>62</v>
      </c>
      <c r="F26" s="10" t="s">
        <v>44</v>
      </c>
      <c r="G26" s="10">
        <v>19.9</v>
      </c>
      <c r="H26" s="13"/>
      <c r="I26" s="16" t="s">
        <v>63</v>
      </c>
      <c r="J26" s="28"/>
      <c r="K26" s="29"/>
      <c r="L26" s="10"/>
      <c r="M26" s="27"/>
    </row>
    <row r="27" customHeight="1" spans="1:13">
      <c r="A27" s="11">
        <v>25</v>
      </c>
      <c r="B27" s="17"/>
      <c r="C27" s="17">
        <v>2504153</v>
      </c>
      <c r="D27" s="19" t="s">
        <v>64</v>
      </c>
      <c r="E27" s="10" t="s">
        <v>65</v>
      </c>
      <c r="F27" s="10" t="s">
        <v>44</v>
      </c>
      <c r="G27" s="10">
        <v>199</v>
      </c>
      <c r="H27" s="13">
        <v>100</v>
      </c>
      <c r="I27" s="16">
        <v>168</v>
      </c>
      <c r="J27" s="28">
        <f t="shared" si="2"/>
        <v>0.404761904761905</v>
      </c>
      <c r="K27" s="29">
        <v>12</v>
      </c>
      <c r="L27" s="10">
        <v>1</v>
      </c>
      <c r="M27" s="27">
        <v>102</v>
      </c>
    </row>
    <row r="28" customHeight="1" spans="1:13">
      <c r="A28" s="11">
        <v>26</v>
      </c>
      <c r="B28" s="17"/>
      <c r="C28" s="17">
        <v>25035892</v>
      </c>
      <c r="D28" s="18" t="s">
        <v>66</v>
      </c>
      <c r="E28" s="10" t="s">
        <v>67</v>
      </c>
      <c r="F28" s="10" t="s">
        <v>58</v>
      </c>
      <c r="G28" s="10">
        <v>129</v>
      </c>
      <c r="H28" s="13">
        <v>25</v>
      </c>
      <c r="I28" s="16" t="s">
        <v>68</v>
      </c>
      <c r="J28" s="28">
        <v>0.359</v>
      </c>
      <c r="K28" s="29" t="s">
        <v>69</v>
      </c>
      <c r="L28" s="10" t="s">
        <v>73</v>
      </c>
      <c r="M28" s="27"/>
    </row>
    <row r="29" customHeight="1" spans="1:13">
      <c r="A29" s="20" t="s">
        <v>70</v>
      </c>
      <c r="B29" s="20"/>
      <c r="C29" s="20"/>
      <c r="D29" s="20"/>
      <c r="E29" s="20"/>
      <c r="F29" s="20"/>
      <c r="G29" s="20"/>
      <c r="H29" s="20"/>
      <c r="I29" s="20"/>
      <c r="J29" s="20"/>
      <c r="K29" s="31"/>
      <c r="L29" s="20"/>
      <c r="M29" s="23"/>
    </row>
    <row r="34" customHeight="1" spans="6:6">
      <c r="F34" s="21"/>
    </row>
  </sheetData>
  <mergeCells count="13">
    <mergeCell ref="A1:L1"/>
    <mergeCell ref="A29:L29"/>
    <mergeCell ref="B3:B9"/>
    <mergeCell ref="B10:B15"/>
    <mergeCell ref="B16:B18"/>
    <mergeCell ref="B19:B20"/>
    <mergeCell ref="B21:B23"/>
    <mergeCell ref="B24:B25"/>
    <mergeCell ref="B26:B28"/>
    <mergeCell ref="I21:I23"/>
    <mergeCell ref="J21:J23"/>
    <mergeCell ref="K21:K23"/>
    <mergeCell ref="L21:L23"/>
  </mergeCells>
  <conditionalFormatting sqref="D11:D15">
    <cfRule type="duplicateValues" dxfId="0" priority="2" stopIfTrue="1"/>
    <cfRule type="duplicateValues" dxfId="0" priority="1"/>
  </conditionalFormatting>
  <pageMargins left="0.0784722222222222" right="0.0388888888888889" top="0.118055555555556" bottom="0.156944444444444" header="0.0784722222222222" footer="0.156944444444444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政策明细表</vt:lpstr>
      <vt:lpstr>政策明细表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jingrun</dc:creator>
  <cp:lastModifiedBy>玲小妹</cp:lastModifiedBy>
  <dcterms:created xsi:type="dcterms:W3CDTF">2023-12-25T08:58:00Z</dcterms:created>
  <dcterms:modified xsi:type="dcterms:W3CDTF">2024-04-10T10:50:36Z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20FF8DE16ECD411F92D6A6AA78820F95_13</vt:lpwstr>
  </property>
  <property fmtid="{D5CDD505-2E9C-101B-9397-08002B2CF9AE}" pid="3" name="KSOProductBuildVer">
    <vt:lpwstr>2052-12.1.0.16388</vt:lpwstr>
  </property>
</Properties>
</file>