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处罚汇总" sheetId="2" r:id="rId1"/>
    <sheet name="查询零售明细" sheetId="1" r:id="rId2"/>
    <sheet name="按套数销售数量" sheetId="3" r:id="rId3"/>
  </sheets>
  <externalReferences>
    <externalReference r:id="rId4"/>
  </externalReferences>
  <definedNames>
    <definedName name="_xlnm._FilterDatabase" localSheetId="0" hidden="1">处罚汇总!$A$1:$R$145</definedName>
    <definedName name="_xlnm._FilterDatabase" localSheetId="1" hidden="1">查询零售明细!$A$1:$P$239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<sst xmlns="http://schemas.openxmlformats.org/spreadsheetml/2006/main" count="2715" uniqueCount="395">
  <si>
    <t>门店ID</t>
  </si>
  <si>
    <t>门店名称</t>
  </si>
  <si>
    <t>店长ID</t>
  </si>
  <si>
    <t>店长</t>
  </si>
  <si>
    <t>片区</t>
  </si>
  <si>
    <t>任务</t>
  </si>
  <si>
    <t>销售数量</t>
  </si>
  <si>
    <t>差异</t>
  </si>
  <si>
    <t>罚款（0.5元/盒）</t>
  </si>
  <si>
    <t>周挂零处罚（元）</t>
  </si>
  <si>
    <t>合计处罚</t>
  </si>
  <si>
    <t>差额罚款（0.5元/盒）</t>
  </si>
  <si>
    <t>四川太极光华村街药店</t>
  </si>
  <si>
    <t>西门一片</t>
  </si>
  <si>
    <t>城郊一片</t>
  </si>
  <si>
    <t>四川太极清江东路药店</t>
  </si>
  <si>
    <t>崇州片</t>
  </si>
  <si>
    <t>四川太极成华区万科路药店</t>
  </si>
  <si>
    <t>东南片区</t>
  </si>
  <si>
    <t>四川太极武侯区科华街药店</t>
  </si>
  <si>
    <t>旗舰片区</t>
  </si>
  <si>
    <t>四川太极新都区马超东路店</t>
  </si>
  <si>
    <t>西门二片</t>
  </si>
  <si>
    <t>四川太极金牛区花照壁药店</t>
  </si>
  <si>
    <t>四川太极邛崃市文君街道杏林路药店</t>
  </si>
  <si>
    <t>雷宇佳</t>
  </si>
  <si>
    <t>新津片</t>
  </si>
  <si>
    <t>四川太极高新区天顺路药店</t>
  </si>
  <si>
    <t>合计</t>
  </si>
  <si>
    <t>四川太极青羊区蜀辉路药店</t>
  </si>
  <si>
    <t>四川太极武侯区顺和街店</t>
  </si>
  <si>
    <t>四川太极金带街药店</t>
  </si>
  <si>
    <t>代志斌</t>
  </si>
  <si>
    <t>四川太极高新区新下街药店</t>
  </si>
  <si>
    <t>四川太极锦江区庆云南街药店</t>
  </si>
  <si>
    <t>王晓雁</t>
  </si>
  <si>
    <t>四川太极武侯区大悦路药店</t>
  </si>
  <si>
    <t>四川太极郫县郫筒镇一环路东南段药店</t>
  </si>
  <si>
    <t>四川太极金牛区银沙路药店</t>
  </si>
  <si>
    <t>四川太极都江堰幸福镇翔凤路药店</t>
  </si>
  <si>
    <t>覃朱冯</t>
  </si>
  <si>
    <t>四川太极大邑县晋原镇潘家街药店</t>
  </si>
  <si>
    <t>李雪</t>
  </si>
  <si>
    <t>四川太极大邑县晋源镇东壕沟段药店</t>
  </si>
  <si>
    <t>范阳</t>
  </si>
  <si>
    <t>四川太极大邑县新场镇文昌街药店</t>
  </si>
  <si>
    <t>黄杨</t>
  </si>
  <si>
    <t>四川太极大邑晋原街道金巷西街药店</t>
  </si>
  <si>
    <t>黄娟</t>
  </si>
  <si>
    <t>四川太极大邑县观音阁街西段店</t>
  </si>
  <si>
    <t>马艺芮</t>
  </si>
  <si>
    <t>四川太极大邑县青霞街道元通路南段药店</t>
  </si>
  <si>
    <t>吴成芬</t>
  </si>
  <si>
    <t>四川太极大邑县晋原街道蜀望路药店</t>
  </si>
  <si>
    <t>高玉</t>
  </si>
  <si>
    <t>四川太极邛崃市文君街道凤凰大道药店</t>
  </si>
  <si>
    <t>廖艳萍</t>
  </si>
  <si>
    <t xml:space="preserve">四川太极崇州市崇阳镇永康东路药店 </t>
  </si>
  <si>
    <t>郑欣慧</t>
  </si>
  <si>
    <t>四川太极崇州市崇阳镇蜀州中路药店</t>
  </si>
  <si>
    <t>高敏</t>
  </si>
  <si>
    <t>四川太极崇州中心店</t>
  </si>
  <si>
    <t>胡艳弘</t>
  </si>
  <si>
    <t>四川太极三江店</t>
  </si>
  <si>
    <t>朱晓桃</t>
  </si>
  <si>
    <t>四川太极锦江区静沙南路药店</t>
  </si>
  <si>
    <t>梅雅霜</t>
  </si>
  <si>
    <t>四川太极成华区万宇路药店</t>
  </si>
  <si>
    <t>马雪</t>
  </si>
  <si>
    <t>四川太极成华区金马河路药店</t>
  </si>
  <si>
    <t>四川太极成华区华康路药店</t>
  </si>
  <si>
    <t>四川太极高新区中和大道药店</t>
  </si>
  <si>
    <t>四川太极成华区华泰路二药店</t>
  </si>
  <si>
    <t>四川太极锦江区劼人路药店</t>
  </si>
  <si>
    <t>四川太极高新区中和公济桥路药店</t>
  </si>
  <si>
    <t>四川太极大药房连锁有限公司成都高新区吉瑞三路二药房</t>
  </si>
  <si>
    <t>四川太极成华区水碾河路药店</t>
  </si>
  <si>
    <t>四川太极锦江区宏济中路药店</t>
  </si>
  <si>
    <t>四川太极武侯区丝竹路药店</t>
  </si>
  <si>
    <t>四川太极武侯区倪家桥路药店</t>
  </si>
  <si>
    <t>郭定秀</t>
  </si>
  <si>
    <t>四川太极青羊区童子街药店</t>
  </si>
  <si>
    <t>彭关敏</t>
  </si>
  <si>
    <t>雅安市太极智慧云医药科技有限公司</t>
  </si>
  <si>
    <t>四川太极武侯区大华街药店</t>
  </si>
  <si>
    <t>四川太极青羊区经一路药店</t>
  </si>
  <si>
    <t>四川太极武侯区逸都路药店</t>
  </si>
  <si>
    <t>四川太极大药房连锁有限公司武侯区聚萃街药店</t>
  </si>
  <si>
    <t>张雪</t>
  </si>
  <si>
    <t>四川太极金牛区五福桥东路药店</t>
  </si>
  <si>
    <t>四川太极金牛区黄苑东街药店</t>
  </si>
  <si>
    <t>四川太极成华区西林一街药店</t>
  </si>
  <si>
    <t>四川太极成华区华油路药店</t>
  </si>
  <si>
    <t>四川太极金牛区花照壁中横街药店</t>
  </si>
  <si>
    <t>四川太极成华区驷马桥三路药店</t>
  </si>
  <si>
    <t>四川太极沙河源药店</t>
  </si>
  <si>
    <t>光华药店</t>
  </si>
  <si>
    <t>魏津</t>
  </si>
  <si>
    <t>成都高新区成汉南路药店</t>
  </si>
  <si>
    <t>蒋雪琴</t>
  </si>
  <si>
    <t>高新区锦城大道药店</t>
  </si>
  <si>
    <t>于春莲</t>
  </si>
  <si>
    <t>旗舰店</t>
  </si>
  <si>
    <t>吴凤兰</t>
  </si>
  <si>
    <t>浆洗街药店</t>
  </si>
  <si>
    <t>毛静静</t>
  </si>
  <si>
    <t>青羊区青龙街药店</t>
  </si>
  <si>
    <t>高文棋</t>
  </si>
  <si>
    <t>新都区新都街道万和北路药店</t>
  </si>
  <si>
    <t>廖红</t>
  </si>
  <si>
    <t>金牛区蜀汉路药店</t>
  </si>
  <si>
    <t>梁娟</t>
  </si>
  <si>
    <t>西部店</t>
  </si>
  <si>
    <t>杨素芬</t>
  </si>
  <si>
    <t>大邑县晋原镇子龙路店</t>
  </si>
  <si>
    <t>熊小玲</t>
  </si>
  <si>
    <t>新都区新繁镇繁江北路药店</t>
  </si>
  <si>
    <t>朱朝霞</t>
  </si>
  <si>
    <t>高新区大源北街药店</t>
  </si>
  <si>
    <t>张亚红</t>
  </si>
  <si>
    <t>锦江区梨花街药店</t>
  </si>
  <si>
    <t>唐文琼</t>
  </si>
  <si>
    <t>邛崃中心药店</t>
  </si>
  <si>
    <t>杨平</t>
  </si>
  <si>
    <t>成华杉板桥南一路店</t>
  </si>
  <si>
    <t>殷岱菊</t>
  </si>
  <si>
    <t>成华区华泰路药店</t>
  </si>
  <si>
    <t>吕彩霞</t>
  </si>
  <si>
    <t>高新区紫薇东路药店</t>
  </si>
  <si>
    <t>李秀丽</t>
  </si>
  <si>
    <t>成华区东昌路一药店</t>
  </si>
  <si>
    <t>张杰</t>
  </si>
  <si>
    <t>大邑县晋原镇东街药店</t>
  </si>
  <si>
    <t>刘秋菊</t>
  </si>
  <si>
    <t>通盈街药店</t>
  </si>
  <si>
    <t>罗月月</t>
  </si>
  <si>
    <t>土龙路药店</t>
  </si>
  <si>
    <t>刘新</t>
  </si>
  <si>
    <t>都江堰景中路店</t>
  </si>
  <si>
    <t>杨科</t>
  </si>
  <si>
    <t>锦江区观音桥街药店</t>
  </si>
  <si>
    <t>袁咏梅</t>
  </si>
  <si>
    <t>金牛区金沙路药店</t>
  </si>
  <si>
    <t>何姣姣</t>
  </si>
  <si>
    <t>大邑县晋原镇内蒙古大道桃源药店</t>
  </si>
  <si>
    <t>田兰</t>
  </si>
  <si>
    <t>新津县五津镇五津西路二药房</t>
  </si>
  <si>
    <t>朱春梅</t>
  </si>
  <si>
    <t>成都高新区尚锦路药店</t>
  </si>
  <si>
    <t>吴萍</t>
  </si>
  <si>
    <t>邛崃市羊安镇永康大道药店</t>
  </si>
  <si>
    <t>汪梦雨</t>
  </si>
  <si>
    <t>成都高新区天久南巷药店</t>
  </si>
  <si>
    <t>鲁霞</t>
  </si>
  <si>
    <t>青羊区金祥路药店</t>
  </si>
  <si>
    <t>黄莉</t>
  </si>
  <si>
    <t>都江堰药店</t>
  </si>
  <si>
    <t>聂丽</t>
  </si>
  <si>
    <t>双林路药店</t>
  </si>
  <si>
    <t>梅茜</t>
  </si>
  <si>
    <t>兴义镇万兴路药店</t>
  </si>
  <si>
    <t>张丹</t>
  </si>
  <si>
    <t>青羊区大石西路药店</t>
  </si>
  <si>
    <t>毛玉</t>
  </si>
  <si>
    <t>成华区羊子山西路药店（兴元华盛）</t>
  </si>
  <si>
    <t>高红华</t>
  </si>
  <si>
    <t>大邑县安仁镇千禧街药店</t>
  </si>
  <si>
    <t>李沙1</t>
  </si>
  <si>
    <t>锦江区水杉街药店</t>
  </si>
  <si>
    <t>唐冬芳</t>
  </si>
  <si>
    <t>大邑县晋原镇通达东路五段药店</t>
  </si>
  <si>
    <t>付曦</t>
  </si>
  <si>
    <t>邛崃市临邛镇洪川小区药店</t>
  </si>
  <si>
    <t>马婷婷</t>
  </si>
  <si>
    <t>双流区东升街道三强西路药店</t>
  </si>
  <si>
    <t>李银萍</t>
  </si>
  <si>
    <t>崇州市崇阳镇尚贤坊街药店</t>
  </si>
  <si>
    <t>涂思佩</t>
  </si>
  <si>
    <t>新津县五津镇武阳西路药店</t>
  </si>
  <si>
    <t>祁荣</t>
  </si>
  <si>
    <t>大邑县晋原镇北街药店</t>
  </si>
  <si>
    <t>黄霞</t>
  </si>
  <si>
    <t>都江堰市永丰街道宝莲路药店</t>
  </si>
  <si>
    <t>吴阳</t>
  </si>
  <si>
    <t>青羊区光华北五路药店</t>
  </si>
  <si>
    <t>王丹</t>
  </si>
  <si>
    <t>金牛区沙湾东一路药店</t>
  </si>
  <si>
    <t>龚敏</t>
  </si>
  <si>
    <t>武侯区高攀西巷药店</t>
  </si>
  <si>
    <t>李佳岭</t>
  </si>
  <si>
    <t>大邑县晋原街道南街药店</t>
  </si>
  <si>
    <t>牟彩云</t>
  </si>
  <si>
    <t>怀远店</t>
  </si>
  <si>
    <t>杨文英</t>
  </si>
  <si>
    <t>红星店</t>
  </si>
  <si>
    <t>李娟</t>
  </si>
  <si>
    <t>温江店</t>
  </si>
  <si>
    <t>枣子巷药店</t>
  </si>
  <si>
    <t>刘娟</t>
  </si>
  <si>
    <t>新园大道药店</t>
  </si>
  <si>
    <t>徐志强</t>
  </si>
  <si>
    <t>五津西路药店</t>
  </si>
  <si>
    <t>朱欢</t>
  </si>
  <si>
    <t>新乐中街药店</t>
  </si>
  <si>
    <t>李秀辉</t>
  </si>
  <si>
    <t>金丝街药店</t>
  </si>
  <si>
    <t>杨丽</t>
  </si>
  <si>
    <t>新津邓双镇岷江店</t>
  </si>
  <si>
    <t>万义丽</t>
  </si>
  <si>
    <t>成华区崔家店路药店</t>
  </si>
  <si>
    <t>戚彩</t>
  </si>
  <si>
    <t>青羊区北东街店</t>
  </si>
  <si>
    <t>胡建梅</t>
  </si>
  <si>
    <t>锦江区榕声路店</t>
  </si>
  <si>
    <t>彭勤</t>
  </si>
  <si>
    <t>郫县郫筒镇东大街药店</t>
  </si>
  <si>
    <t>双流县西航港街道锦华路一段药店</t>
  </si>
  <si>
    <t>骆素花</t>
  </si>
  <si>
    <t>成华区二环路北四段药店（汇融名城）</t>
  </si>
  <si>
    <t>陈凤珍</t>
  </si>
  <si>
    <t>青羊区十二桥药店</t>
  </si>
  <si>
    <t>都江堰奎光路中段药店</t>
  </si>
  <si>
    <t>都江堰市蒲阳镇堰问道西路药店</t>
  </si>
  <si>
    <t>易永红</t>
  </si>
  <si>
    <t>都江堰聚源镇药店</t>
  </si>
  <si>
    <t>黄艳1</t>
  </si>
  <si>
    <t>大邑县沙渠镇方圆路药店</t>
  </si>
  <si>
    <t>冯学勤</t>
  </si>
  <si>
    <t>锦江区柳翠路药店</t>
  </si>
  <si>
    <t>金牛区交大路第三药店</t>
  </si>
  <si>
    <t>王丽超</t>
  </si>
  <si>
    <t>都江堰市蒲阳路药店</t>
  </si>
  <si>
    <t>雍薛玉</t>
  </si>
  <si>
    <t>温江区公平街道江安路药店</t>
  </si>
  <si>
    <t>谭凤旭</t>
  </si>
  <si>
    <t>邛崃市临邛镇翠荫街药店</t>
  </si>
  <si>
    <t>张春丽</t>
  </si>
  <si>
    <t>武侯区佳灵路药店</t>
  </si>
  <si>
    <t>纪莉萍</t>
  </si>
  <si>
    <t>金牛区银河北街药店</t>
  </si>
  <si>
    <t>林铃</t>
  </si>
  <si>
    <t>青羊区贝森北路药店</t>
  </si>
  <si>
    <t>成都高新区元华二巷药店</t>
  </si>
  <si>
    <t>宋留艺</t>
  </si>
  <si>
    <t>成华区建业路药店</t>
  </si>
  <si>
    <t>青羊区蜀鑫路药店</t>
  </si>
  <si>
    <t>青羊区光华西一路药店</t>
  </si>
  <si>
    <t>成华区培华东路药店</t>
  </si>
  <si>
    <t>武侯区科华北路药店</t>
  </si>
  <si>
    <t>魏存敏</t>
  </si>
  <si>
    <t>武侯区长寿路药店</t>
  </si>
  <si>
    <t>李秀芳</t>
  </si>
  <si>
    <t>高新区泰和二街药店</t>
  </si>
  <si>
    <t>黄雅冰</t>
  </si>
  <si>
    <t>青羊区蜀源路药店</t>
  </si>
  <si>
    <t>黎丹</t>
  </si>
  <si>
    <t>彭州市致和镇南三环路药店</t>
  </si>
  <si>
    <t>程改</t>
  </si>
  <si>
    <t>新都区斑竹园街道医贸大道药店</t>
  </si>
  <si>
    <t>李海燕</t>
  </si>
  <si>
    <t>郫都区红光街道红高东路药店</t>
  </si>
  <si>
    <t>邓红梅</t>
  </si>
  <si>
    <t>时间</t>
  </si>
  <si>
    <t>销售单ID</t>
  </si>
  <si>
    <t>货品ID</t>
  </si>
  <si>
    <t>品名</t>
  </si>
  <si>
    <t>规格</t>
  </si>
  <si>
    <t>单位</t>
  </si>
  <si>
    <t>金额</t>
  </si>
  <si>
    <t>营业员id</t>
  </si>
  <si>
    <t>营业员</t>
  </si>
  <si>
    <t>批号</t>
  </si>
  <si>
    <t>银杏叶片</t>
  </si>
  <si>
    <t>12片x4板</t>
  </si>
  <si>
    <t>盒</t>
  </si>
  <si>
    <t>曹琼</t>
  </si>
  <si>
    <t>廖桂英</t>
  </si>
  <si>
    <t>马昕</t>
  </si>
  <si>
    <t>王进</t>
  </si>
  <si>
    <t>邱运丽</t>
  </si>
  <si>
    <t>周娟</t>
  </si>
  <si>
    <t>黄茜</t>
  </si>
  <si>
    <t>唐丽</t>
  </si>
  <si>
    <t>赵英（销售员）</t>
  </si>
  <si>
    <t>古素琼</t>
  </si>
  <si>
    <t>汤雪芹</t>
  </si>
  <si>
    <t>詹少洋</t>
  </si>
  <si>
    <t>庞莉娜</t>
  </si>
  <si>
    <t>邓智</t>
  </si>
  <si>
    <t>邓华芬</t>
  </si>
  <si>
    <t>庄静</t>
  </si>
  <si>
    <t>蒋海琪</t>
  </si>
  <si>
    <t>朱文艺</t>
  </si>
  <si>
    <t>胡元</t>
  </si>
  <si>
    <t>何英</t>
  </si>
  <si>
    <t>王燕丽</t>
  </si>
  <si>
    <t>任远芳</t>
  </si>
  <si>
    <t>冯婧恩</t>
  </si>
  <si>
    <t>大药房连锁有限公司成都高新区成汉南路药店</t>
  </si>
  <si>
    <t xml:space="preserve">蒋雪琴 </t>
  </si>
  <si>
    <t xml:space="preserve">黄兴中 </t>
  </si>
  <si>
    <t>张琴</t>
  </si>
  <si>
    <t>江润萍</t>
  </si>
  <si>
    <t>李馨怡</t>
  </si>
  <si>
    <t>韩守玉</t>
  </si>
  <si>
    <t>向丽容</t>
  </si>
  <si>
    <t xml:space="preserve">向海英 </t>
  </si>
  <si>
    <t>曾娟</t>
  </si>
  <si>
    <t>罗洁滟</t>
  </si>
  <si>
    <t>熊琴</t>
  </si>
  <si>
    <t>王芳</t>
  </si>
  <si>
    <t>陈香利</t>
  </si>
  <si>
    <t xml:space="preserve">毛玉 </t>
  </si>
  <si>
    <t>聂小焱</t>
  </si>
  <si>
    <t>杨秀娟</t>
  </si>
  <si>
    <t>李甜甜</t>
  </si>
  <si>
    <t>江月红</t>
  </si>
  <si>
    <t>徐榛</t>
  </si>
  <si>
    <t>邹惠</t>
  </si>
  <si>
    <t>胡建兴</t>
  </si>
  <si>
    <t>蒋小琼</t>
  </si>
  <si>
    <t>周燕</t>
  </si>
  <si>
    <t>邹婷</t>
  </si>
  <si>
    <t>曾宣悦</t>
  </si>
  <si>
    <t xml:space="preserve">辜瑞琪 </t>
  </si>
  <si>
    <t>王波</t>
  </si>
  <si>
    <t>晏祥春</t>
  </si>
  <si>
    <t>张群</t>
  </si>
  <si>
    <t>陈蓉</t>
  </si>
  <si>
    <t>吴志海</t>
  </si>
  <si>
    <t>代富群</t>
  </si>
  <si>
    <t>唐瑶</t>
  </si>
  <si>
    <t>何丽萍</t>
  </si>
  <si>
    <t>易月红</t>
  </si>
  <si>
    <t>马香容</t>
  </si>
  <si>
    <t>唐礼萍</t>
  </si>
  <si>
    <t>施雪</t>
  </si>
  <si>
    <t>李倩</t>
  </si>
  <si>
    <t>代烨</t>
  </si>
  <si>
    <t>魏小琴</t>
  </si>
  <si>
    <t>李梦菊</t>
  </si>
  <si>
    <t xml:space="preserve">朱朝霞 </t>
  </si>
  <si>
    <t>蔡小丽</t>
  </si>
  <si>
    <t>任红艳</t>
  </si>
  <si>
    <t>黄小丽</t>
  </si>
  <si>
    <t>李燕</t>
  </si>
  <si>
    <t>孙佳丽</t>
  </si>
  <si>
    <t>周有惠</t>
  </si>
  <si>
    <t>张雪梅</t>
  </si>
  <si>
    <t xml:space="preserve">田兰 </t>
  </si>
  <si>
    <t>许静</t>
  </si>
  <si>
    <t>大药房连锁有限公司崇州市崇阳镇尚贤坊街药店</t>
  </si>
  <si>
    <t>蒋润</t>
  </si>
  <si>
    <t>贺春芳</t>
  </si>
  <si>
    <t>陈礼凤</t>
  </si>
  <si>
    <t>葛春艳</t>
  </si>
  <si>
    <t>王娅</t>
  </si>
  <si>
    <t>陈文芳</t>
  </si>
  <si>
    <t>林思敏</t>
  </si>
  <si>
    <t>朱勋花</t>
  </si>
  <si>
    <t>肖瑶</t>
  </si>
  <si>
    <t>谢敏</t>
  </si>
  <si>
    <t xml:space="preserve">李秀丽 </t>
  </si>
  <si>
    <t>唐文琼（梨花街）</t>
  </si>
  <si>
    <t>蒋佩芸</t>
  </si>
  <si>
    <t>李铃</t>
  </si>
  <si>
    <t>欧玲</t>
  </si>
  <si>
    <t xml:space="preserve">郑红艳 </t>
  </si>
  <si>
    <t>贾益娟</t>
  </si>
  <si>
    <t>大药房连锁有限公司成都高新区尚锦路药店</t>
  </si>
  <si>
    <t>迪里拜尔·阿合买提</t>
  </si>
  <si>
    <t>大药房连锁有限公司成华区建业路药店</t>
  </si>
  <si>
    <t>唐丹</t>
  </si>
  <si>
    <t>张阿几</t>
  </si>
  <si>
    <t>邓可欣</t>
  </si>
  <si>
    <t>贾婷</t>
  </si>
  <si>
    <t>大药房连锁有限公司成都高新区天久南巷药店</t>
  </si>
  <si>
    <t>袁雄英</t>
  </si>
  <si>
    <t xml:space="preserve">高文棋 </t>
  </si>
  <si>
    <t xml:space="preserve">杨凤麟 </t>
  </si>
  <si>
    <t>张娟娟（科华北街）</t>
  </si>
  <si>
    <t>黄玉婷</t>
  </si>
  <si>
    <t>王茂兰</t>
  </si>
  <si>
    <t xml:space="preserve">贾兰 </t>
  </si>
  <si>
    <t>向桂西</t>
  </si>
  <si>
    <t xml:space="preserve">李紫雯 </t>
  </si>
  <si>
    <t>张蓉</t>
  </si>
  <si>
    <t>大药房连锁有限公司武侯区高攀西巷药店</t>
  </si>
  <si>
    <t>徐莉</t>
  </si>
  <si>
    <t>李英</t>
  </si>
  <si>
    <t>大药房连锁有限公司郫都区红光街道红高东路药店</t>
  </si>
  <si>
    <t>余晓凤</t>
  </si>
  <si>
    <t>常玲</t>
  </si>
  <si>
    <t/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</si>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</sst>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2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>
      <alignment vertical="center"/>
    </xf>
    <xf numFmtId="0" fontId="7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esktop\1.8&#38376;&#24215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1"/>
    </sheetNames>
    <sheetDataSet>
      <sheetData sheetId="0" refreshError="1"/>
      <sheetData sheetId="1" refreshError="1">
        <row r="1">
          <cell r="B1" t="str">
            <v>门店ID</v>
          </cell>
          <cell r="C1" t="str">
            <v>片区</v>
          </cell>
          <cell r="D1" t="str">
            <v>姓名</v>
          </cell>
          <cell r="E1" t="str">
            <v>部门</v>
          </cell>
          <cell r="F1" t="str">
            <v>门店ID</v>
          </cell>
          <cell r="G1" t="str">
            <v>人员ID</v>
          </cell>
          <cell r="H1" t="str">
            <v>姓名</v>
          </cell>
        </row>
        <row r="2">
          <cell r="B2">
            <v>307</v>
          </cell>
          <cell r="C2" t="str">
            <v>旗舰片区</v>
          </cell>
          <cell r="D2" t="str">
            <v>吴凤兰</v>
          </cell>
          <cell r="E2" t="str">
            <v>旗舰店</v>
          </cell>
          <cell r="F2">
            <v>307</v>
          </cell>
          <cell r="G2">
            <v>8022</v>
          </cell>
          <cell r="H2" t="str">
            <v>吴凤兰</v>
          </cell>
        </row>
        <row r="3">
          <cell r="B3">
            <v>106485</v>
          </cell>
          <cell r="C3" t="str">
            <v>旗舰片区</v>
          </cell>
          <cell r="D3" t="str">
            <v>郭定秀</v>
          </cell>
          <cell r="E3" t="str">
            <v>元华二巷店</v>
          </cell>
          <cell r="F3">
            <v>106485</v>
          </cell>
          <cell r="G3">
            <v>14429</v>
          </cell>
          <cell r="H3" t="str">
            <v>郭定秀</v>
          </cell>
        </row>
        <row r="4">
          <cell r="B4">
            <v>106865</v>
          </cell>
          <cell r="C4" t="str">
            <v>旗舰片区</v>
          </cell>
          <cell r="D4" t="str">
            <v>彭关敏</v>
          </cell>
          <cell r="E4" t="str">
            <v>丝竹路店</v>
          </cell>
          <cell r="F4">
            <v>106865</v>
          </cell>
          <cell r="G4">
            <v>10902</v>
          </cell>
          <cell r="H4" t="str">
            <v>彭关敏</v>
          </cell>
        </row>
        <row r="5">
          <cell r="B5">
            <v>119622</v>
          </cell>
          <cell r="C5" t="str">
            <v>旗舰片区</v>
          </cell>
          <cell r="D5" t="str">
            <v>李佳岭</v>
          </cell>
          <cell r="E5" t="str">
            <v>高攀西巷店</v>
          </cell>
          <cell r="F5">
            <v>119622</v>
          </cell>
          <cell r="G5">
            <v>9679</v>
          </cell>
          <cell r="H5" t="str">
            <v>李佳岭</v>
          </cell>
        </row>
        <row r="6">
          <cell r="B6">
            <v>105910</v>
          </cell>
          <cell r="C6" t="str">
            <v>旗舰片区</v>
          </cell>
          <cell r="D6" t="str">
            <v>李秀丽</v>
          </cell>
          <cell r="E6" t="str">
            <v>紫薇东路店</v>
          </cell>
          <cell r="F6">
            <v>105910</v>
          </cell>
          <cell r="G6">
            <v>13199</v>
          </cell>
          <cell r="H6" t="str">
            <v>李秀丽</v>
          </cell>
        </row>
        <row r="7">
          <cell r="B7">
            <v>114685</v>
          </cell>
          <cell r="C7" t="str">
            <v>旗舰片区</v>
          </cell>
          <cell r="D7" t="str">
            <v>高文棋</v>
          </cell>
          <cell r="E7" t="str">
            <v>青龙街店</v>
          </cell>
          <cell r="F7">
            <v>114685</v>
          </cell>
          <cell r="G7">
            <v>4086</v>
          </cell>
          <cell r="H7" t="str">
            <v>高文棋</v>
          </cell>
        </row>
        <row r="8">
          <cell r="B8">
            <v>744</v>
          </cell>
          <cell r="C8" t="str">
            <v>旗舰片区</v>
          </cell>
          <cell r="D8" t="str">
            <v>魏存敏</v>
          </cell>
          <cell r="E8" t="str">
            <v>科华路店</v>
          </cell>
          <cell r="F8">
            <v>744</v>
          </cell>
          <cell r="G8">
            <v>12846</v>
          </cell>
          <cell r="H8" t="str">
            <v>魏存敏</v>
          </cell>
        </row>
        <row r="9">
          <cell r="B9">
            <v>337</v>
          </cell>
          <cell r="C9" t="str">
            <v>旗舰片区</v>
          </cell>
          <cell r="D9" t="str">
            <v>毛静静</v>
          </cell>
          <cell r="E9" t="str">
            <v>浆洗街店</v>
          </cell>
          <cell r="F9">
            <v>337</v>
          </cell>
          <cell r="G9">
            <v>7050</v>
          </cell>
          <cell r="H9" t="str">
            <v>毛静静</v>
          </cell>
        </row>
        <row r="10">
          <cell r="B10">
            <v>116482</v>
          </cell>
          <cell r="C10" t="str">
            <v>旗舰片区</v>
          </cell>
          <cell r="D10" t="str">
            <v>宋留艺</v>
          </cell>
          <cell r="E10" t="str">
            <v>宏济中路店</v>
          </cell>
          <cell r="F10">
            <v>116482</v>
          </cell>
          <cell r="G10">
            <v>8386</v>
          </cell>
          <cell r="H10" t="str">
            <v>宋留艺</v>
          </cell>
        </row>
        <row r="11">
          <cell r="B11">
            <v>308</v>
          </cell>
          <cell r="C11" t="str">
            <v>旗舰片区</v>
          </cell>
          <cell r="D11" t="str">
            <v>王进</v>
          </cell>
          <cell r="E11" t="str">
            <v>红星店</v>
          </cell>
          <cell r="F11">
            <v>308</v>
          </cell>
          <cell r="G11">
            <v>14380</v>
          </cell>
          <cell r="H11" t="str">
            <v>王进</v>
          </cell>
        </row>
        <row r="12">
          <cell r="B12">
            <v>113023</v>
          </cell>
          <cell r="C12" t="str">
            <v>旗舰片区</v>
          </cell>
          <cell r="D12" t="str">
            <v>唐丹</v>
          </cell>
          <cell r="E12" t="str">
            <v>建业路</v>
          </cell>
          <cell r="F12">
            <v>113023</v>
          </cell>
          <cell r="G12">
            <v>9308</v>
          </cell>
          <cell r="H12" t="str">
            <v>唐丹</v>
          </cell>
        </row>
        <row r="13">
          <cell r="B13">
            <v>399</v>
          </cell>
          <cell r="C13" t="str">
            <v>旗舰片区</v>
          </cell>
          <cell r="D13" t="str">
            <v>蒋雪琴</v>
          </cell>
          <cell r="E13" t="str">
            <v>成汉南路店</v>
          </cell>
          <cell r="F13">
            <v>399</v>
          </cell>
          <cell r="G13">
            <v>4033</v>
          </cell>
          <cell r="H13" t="str">
            <v>蒋雪琴</v>
          </cell>
        </row>
        <row r="14">
          <cell r="B14">
            <v>117310</v>
          </cell>
          <cell r="C14" t="str">
            <v>西门一片</v>
          </cell>
          <cell r="D14" t="str">
            <v>王茂兰</v>
          </cell>
          <cell r="E14" t="str">
            <v>长寿路店</v>
          </cell>
          <cell r="F14">
            <v>117310</v>
          </cell>
          <cell r="G14">
            <v>14483</v>
          </cell>
          <cell r="H14" t="str">
            <v>王茂兰</v>
          </cell>
        </row>
        <row r="15">
          <cell r="B15">
            <v>359</v>
          </cell>
          <cell r="C15" t="str">
            <v>西门一片</v>
          </cell>
          <cell r="D15" t="str">
            <v>刘秀琼</v>
          </cell>
          <cell r="E15" t="str">
            <v>枣子巷店</v>
          </cell>
          <cell r="F15">
            <v>359</v>
          </cell>
          <cell r="G15">
            <v>11504</v>
          </cell>
          <cell r="H15" t="str">
            <v>刘秀琼</v>
          </cell>
        </row>
        <row r="16">
          <cell r="B16">
            <v>108277</v>
          </cell>
          <cell r="C16" t="str">
            <v>西门一片</v>
          </cell>
          <cell r="D16" t="str">
            <v>高敏</v>
          </cell>
          <cell r="E16" t="str">
            <v>银沙路店</v>
          </cell>
          <cell r="F16">
            <v>108277</v>
          </cell>
          <cell r="G16">
            <v>13186</v>
          </cell>
          <cell r="H16" t="str">
            <v>高敏</v>
          </cell>
        </row>
        <row r="17">
          <cell r="B17">
            <v>102934</v>
          </cell>
          <cell r="C17" t="str">
            <v>西门一片</v>
          </cell>
          <cell r="D17" t="str">
            <v>陈文芳</v>
          </cell>
          <cell r="E17" t="str">
            <v>银河北街店</v>
          </cell>
          <cell r="F17">
            <v>102934</v>
          </cell>
          <cell r="G17">
            <v>6607</v>
          </cell>
          <cell r="H17" t="str">
            <v>陈文芳</v>
          </cell>
        </row>
        <row r="18">
          <cell r="B18">
            <v>585</v>
          </cell>
          <cell r="C18" t="str">
            <v>西门一片</v>
          </cell>
          <cell r="D18" t="str">
            <v>高红华</v>
          </cell>
          <cell r="E18" t="str">
            <v>羊子山西路店</v>
          </cell>
          <cell r="F18">
            <v>585</v>
          </cell>
          <cell r="G18">
            <v>6303</v>
          </cell>
          <cell r="H18" t="str">
            <v>高红华</v>
          </cell>
        </row>
        <row r="19">
          <cell r="B19">
            <v>103199</v>
          </cell>
          <cell r="C19" t="str">
            <v>西门一片</v>
          </cell>
          <cell r="D19" t="str">
            <v>吴成芬</v>
          </cell>
          <cell r="E19" t="str">
            <v>西林一街店</v>
          </cell>
          <cell r="F19">
            <v>103199</v>
          </cell>
          <cell r="G19">
            <v>14339</v>
          </cell>
          <cell r="H19" t="str">
            <v>吴成芬</v>
          </cell>
        </row>
        <row r="20">
          <cell r="B20">
            <v>311</v>
          </cell>
          <cell r="C20" t="str">
            <v>西门一片</v>
          </cell>
          <cell r="D20" t="str">
            <v>杨素芬</v>
          </cell>
          <cell r="E20" t="str">
            <v>西部店</v>
          </cell>
          <cell r="F20">
            <v>311</v>
          </cell>
          <cell r="G20">
            <v>4093</v>
          </cell>
          <cell r="H20" t="str">
            <v>杨素芬</v>
          </cell>
        </row>
        <row r="21">
          <cell r="B21">
            <v>112415</v>
          </cell>
          <cell r="C21" t="str">
            <v>西门一片</v>
          </cell>
          <cell r="D21" t="str">
            <v>黄娟</v>
          </cell>
          <cell r="E21" t="str">
            <v>五福桥东路店</v>
          </cell>
          <cell r="F21">
            <v>112415</v>
          </cell>
          <cell r="G21">
            <v>4188</v>
          </cell>
          <cell r="H21" t="str">
            <v>黄娟</v>
          </cell>
        </row>
        <row r="22">
          <cell r="B22">
            <v>379</v>
          </cell>
          <cell r="C22" t="str">
            <v>西门一片</v>
          </cell>
          <cell r="D22" t="str">
            <v>刘新</v>
          </cell>
          <cell r="E22" t="str">
            <v>土龙路店</v>
          </cell>
          <cell r="F22">
            <v>379</v>
          </cell>
          <cell r="G22">
            <v>6830</v>
          </cell>
          <cell r="H22" t="str">
            <v>刘新</v>
          </cell>
        </row>
        <row r="23">
          <cell r="B23">
            <v>119262</v>
          </cell>
          <cell r="C23" t="str">
            <v>西门一片</v>
          </cell>
          <cell r="D23" t="str">
            <v>雷宇佳</v>
          </cell>
          <cell r="E23" t="str">
            <v>驷马桥三路店</v>
          </cell>
          <cell r="F23">
            <v>119262</v>
          </cell>
          <cell r="G23">
            <v>15297</v>
          </cell>
          <cell r="H23" t="str">
            <v>雷宇佳</v>
          </cell>
        </row>
        <row r="24">
          <cell r="B24">
            <v>105267</v>
          </cell>
          <cell r="C24" t="str">
            <v>西门一片</v>
          </cell>
          <cell r="D24" t="str">
            <v>梁娟</v>
          </cell>
          <cell r="E24" t="str">
            <v>蜀汉东路店</v>
          </cell>
          <cell r="F24">
            <v>105267</v>
          </cell>
          <cell r="G24">
            <v>8060</v>
          </cell>
          <cell r="H24" t="str">
            <v>梁娟</v>
          </cell>
        </row>
        <row r="25">
          <cell r="B25">
            <v>118151</v>
          </cell>
          <cell r="C25" t="str">
            <v>西门一片</v>
          </cell>
          <cell r="D25" t="str">
            <v>龚敏</v>
          </cell>
          <cell r="E25" t="str">
            <v>沙湾东一路店</v>
          </cell>
          <cell r="F25">
            <v>118151</v>
          </cell>
          <cell r="G25">
            <v>13279</v>
          </cell>
          <cell r="H25" t="str">
            <v>龚敏</v>
          </cell>
        </row>
        <row r="26">
          <cell r="B26">
            <v>339</v>
          </cell>
          <cell r="C26" t="str">
            <v>西门一片</v>
          </cell>
          <cell r="D26" t="str">
            <v>郑欣慧</v>
          </cell>
          <cell r="E26" t="str">
            <v>沙河源店</v>
          </cell>
          <cell r="F26">
            <v>339</v>
          </cell>
          <cell r="G26">
            <v>13986</v>
          </cell>
          <cell r="H26" t="str">
            <v>郑欣慧</v>
          </cell>
        </row>
        <row r="27">
          <cell r="B27">
            <v>357</v>
          </cell>
          <cell r="C27" t="str">
            <v>西门一片</v>
          </cell>
          <cell r="D27" t="str">
            <v>胡艳弘</v>
          </cell>
          <cell r="E27" t="str">
            <v>清江东路店</v>
          </cell>
          <cell r="F27">
            <v>357</v>
          </cell>
          <cell r="G27">
            <v>6814</v>
          </cell>
          <cell r="H27" t="str">
            <v>胡艳弘</v>
          </cell>
        </row>
        <row r="28">
          <cell r="B28">
            <v>582</v>
          </cell>
          <cell r="C28" t="str">
            <v>西门一片</v>
          </cell>
          <cell r="D28" t="str">
            <v>辜瑞琪</v>
          </cell>
          <cell r="E28" t="str">
            <v>青羊区十二桥店</v>
          </cell>
          <cell r="F28">
            <v>582</v>
          </cell>
          <cell r="G28">
            <v>4044</v>
          </cell>
          <cell r="H28" t="str">
            <v>辜瑞琪</v>
          </cell>
        </row>
        <row r="29">
          <cell r="B29">
            <v>517</v>
          </cell>
          <cell r="C29" t="str">
            <v>西门一片</v>
          </cell>
          <cell r="D29" t="str">
            <v>向海英</v>
          </cell>
          <cell r="E29" t="str">
            <v>青羊区北东街店</v>
          </cell>
          <cell r="F29">
            <v>517</v>
          </cell>
          <cell r="G29">
            <v>4024</v>
          </cell>
          <cell r="H29" t="str">
            <v>向海英</v>
          </cell>
        </row>
        <row r="30">
          <cell r="B30">
            <v>114844</v>
          </cell>
          <cell r="C30" t="str">
            <v>西门一片</v>
          </cell>
          <cell r="D30" t="str">
            <v>杨凤麟</v>
          </cell>
          <cell r="E30" t="str">
            <v>培华东路店</v>
          </cell>
          <cell r="F30">
            <v>114844</v>
          </cell>
          <cell r="G30">
            <v>13327</v>
          </cell>
          <cell r="H30" t="str">
            <v>杨凤麟</v>
          </cell>
        </row>
        <row r="31">
          <cell r="B31">
            <v>391</v>
          </cell>
          <cell r="C31" t="str">
            <v>西门一片</v>
          </cell>
          <cell r="D31" t="str">
            <v>冯婧恩</v>
          </cell>
          <cell r="E31" t="str">
            <v>金丝街店</v>
          </cell>
          <cell r="F31">
            <v>391</v>
          </cell>
          <cell r="G31">
            <v>12462</v>
          </cell>
          <cell r="H31" t="str">
            <v>冯婧恩</v>
          </cell>
        </row>
        <row r="32">
          <cell r="B32">
            <v>745</v>
          </cell>
          <cell r="C32" t="str">
            <v>西门一片</v>
          </cell>
          <cell r="D32" t="str">
            <v>何姣姣</v>
          </cell>
          <cell r="E32" t="str">
            <v>金沙路店</v>
          </cell>
          <cell r="F32">
            <v>745</v>
          </cell>
          <cell r="G32">
            <v>13282</v>
          </cell>
          <cell r="H32" t="str">
            <v>何姣姣</v>
          </cell>
        </row>
        <row r="33">
          <cell r="B33">
            <v>726</v>
          </cell>
          <cell r="C33" t="str">
            <v>西门一片</v>
          </cell>
          <cell r="D33" t="str">
            <v>李梦菊</v>
          </cell>
          <cell r="E33" t="str">
            <v>交大三店</v>
          </cell>
          <cell r="F33">
            <v>726</v>
          </cell>
          <cell r="G33">
            <v>11453</v>
          </cell>
          <cell r="H33" t="str">
            <v>李梦菊</v>
          </cell>
        </row>
        <row r="34">
          <cell r="B34">
            <v>727</v>
          </cell>
          <cell r="C34" t="str">
            <v>西门一片</v>
          </cell>
          <cell r="D34" t="str">
            <v>马艺芮</v>
          </cell>
          <cell r="E34" t="str">
            <v>交大黄苑东街</v>
          </cell>
          <cell r="F34">
            <v>727</v>
          </cell>
          <cell r="G34">
            <v>12332</v>
          </cell>
          <cell r="H34" t="str">
            <v>马艺芮</v>
          </cell>
        </row>
        <row r="35">
          <cell r="B35">
            <v>102565</v>
          </cell>
          <cell r="C35" t="str">
            <v>西门一片</v>
          </cell>
          <cell r="D35" t="str">
            <v>王娅</v>
          </cell>
          <cell r="E35" t="str">
            <v>佳灵路店</v>
          </cell>
          <cell r="F35">
            <v>102565</v>
          </cell>
          <cell r="G35">
            <v>11537</v>
          </cell>
          <cell r="H35" t="str">
            <v>王娅</v>
          </cell>
        </row>
        <row r="36">
          <cell r="B36">
            <v>578</v>
          </cell>
          <cell r="C36" t="str">
            <v>西门一片</v>
          </cell>
          <cell r="D36" t="str">
            <v>高玉</v>
          </cell>
          <cell r="E36" t="str">
            <v>华油路店</v>
          </cell>
          <cell r="F36">
            <v>578</v>
          </cell>
          <cell r="G36">
            <v>13064</v>
          </cell>
          <cell r="H36" t="str">
            <v>高玉</v>
          </cell>
        </row>
        <row r="37">
          <cell r="B37">
            <v>117491</v>
          </cell>
          <cell r="C37" t="str">
            <v>西门一片</v>
          </cell>
          <cell r="D37" t="str">
            <v>廖艳萍</v>
          </cell>
          <cell r="E37" t="str">
            <v>花照壁中横街店</v>
          </cell>
          <cell r="F37">
            <v>117491</v>
          </cell>
          <cell r="G37">
            <v>12909</v>
          </cell>
          <cell r="H37" t="str">
            <v>廖艳萍</v>
          </cell>
        </row>
        <row r="38">
          <cell r="B38">
            <v>111219</v>
          </cell>
          <cell r="C38" t="str">
            <v>西门一片</v>
          </cell>
          <cell r="D38" t="str">
            <v>代志斌</v>
          </cell>
          <cell r="E38" t="str">
            <v>花照壁店</v>
          </cell>
          <cell r="F38">
            <v>111219</v>
          </cell>
          <cell r="G38">
            <v>4117</v>
          </cell>
          <cell r="H38" t="str">
            <v>代志斌</v>
          </cell>
        </row>
        <row r="39">
          <cell r="B39">
            <v>343</v>
          </cell>
          <cell r="C39" t="str">
            <v>西门一片</v>
          </cell>
          <cell r="D39" t="str">
            <v>魏津</v>
          </cell>
          <cell r="E39" t="str">
            <v>光华店</v>
          </cell>
          <cell r="F39">
            <v>343</v>
          </cell>
          <cell r="G39">
            <v>7583</v>
          </cell>
          <cell r="H39" t="str">
            <v>魏津</v>
          </cell>
        </row>
        <row r="40">
          <cell r="B40">
            <v>365</v>
          </cell>
          <cell r="C40" t="str">
            <v>西门一片</v>
          </cell>
          <cell r="D40" t="str">
            <v>朱晓桃</v>
          </cell>
          <cell r="E40" t="str">
            <v>光华村街店</v>
          </cell>
          <cell r="F40">
            <v>365</v>
          </cell>
          <cell r="G40">
            <v>4301</v>
          </cell>
          <cell r="H40" t="str">
            <v>朱晓桃</v>
          </cell>
        </row>
        <row r="41">
          <cell r="B41">
            <v>581</v>
          </cell>
          <cell r="C41" t="str">
            <v>西门一片</v>
          </cell>
          <cell r="D41" t="str">
            <v>周燕</v>
          </cell>
          <cell r="E41" t="str">
            <v>高车一路店</v>
          </cell>
          <cell r="F41">
            <v>581</v>
          </cell>
          <cell r="G41">
            <v>9331</v>
          </cell>
          <cell r="H41" t="str">
            <v>周燕</v>
          </cell>
        </row>
        <row r="42">
          <cell r="B42">
            <v>114622</v>
          </cell>
          <cell r="C42" t="str">
            <v>西门一片</v>
          </cell>
          <cell r="D42" t="str">
            <v>张杰</v>
          </cell>
          <cell r="E42" t="str">
            <v>东昌一路店</v>
          </cell>
          <cell r="F42">
            <v>114622</v>
          </cell>
          <cell r="G42">
            <v>11143</v>
          </cell>
          <cell r="H42" t="str">
            <v>张杰</v>
          </cell>
        </row>
        <row r="43">
          <cell r="B43">
            <v>103198</v>
          </cell>
          <cell r="C43" t="str">
            <v>西门一片</v>
          </cell>
          <cell r="D43" t="str">
            <v>肖瑶</v>
          </cell>
          <cell r="E43" t="str">
            <v>贝森北路店</v>
          </cell>
          <cell r="F43">
            <v>103198</v>
          </cell>
          <cell r="G43">
            <v>11231</v>
          </cell>
          <cell r="H43" t="str">
            <v>肖瑶</v>
          </cell>
        </row>
        <row r="44">
          <cell r="B44">
            <v>298747</v>
          </cell>
          <cell r="C44" t="str">
            <v>西门一片</v>
          </cell>
          <cell r="D44" t="str">
            <v>熊敏</v>
          </cell>
          <cell r="E44" t="str">
            <v>文和路店</v>
          </cell>
          <cell r="F44">
            <v>298747</v>
          </cell>
          <cell r="G44">
            <v>26603</v>
          </cell>
          <cell r="H44" t="str">
            <v>熊敏</v>
          </cell>
        </row>
        <row r="45">
          <cell r="B45">
            <v>105751</v>
          </cell>
          <cell r="C45" t="str">
            <v>东南片区</v>
          </cell>
          <cell r="D45" t="str">
            <v>纪莉萍</v>
          </cell>
          <cell r="E45" t="str">
            <v>中和新下街店</v>
          </cell>
          <cell r="F45">
            <v>105751</v>
          </cell>
          <cell r="G45">
            <v>9295</v>
          </cell>
          <cell r="H45" t="str">
            <v>纪莉萍</v>
          </cell>
        </row>
        <row r="46">
          <cell r="B46">
            <v>106568</v>
          </cell>
          <cell r="C46" t="str">
            <v>东南片区</v>
          </cell>
          <cell r="D46" t="str">
            <v>雍薛玉</v>
          </cell>
          <cell r="E46" t="str">
            <v>中和公济桥店</v>
          </cell>
          <cell r="F46">
            <v>106568</v>
          </cell>
          <cell r="G46">
            <v>15331</v>
          </cell>
          <cell r="H46" t="str">
            <v>雍薛玉</v>
          </cell>
        </row>
        <row r="47">
          <cell r="B47">
            <v>104430</v>
          </cell>
          <cell r="C47" t="str">
            <v>东南片区</v>
          </cell>
          <cell r="D47" t="str">
            <v>冯学勤</v>
          </cell>
          <cell r="E47" t="str">
            <v>中和大道店</v>
          </cell>
          <cell r="F47">
            <v>104430</v>
          </cell>
          <cell r="G47">
            <v>15615</v>
          </cell>
          <cell r="H47" t="str">
            <v>冯学勤</v>
          </cell>
        </row>
        <row r="48">
          <cell r="B48">
            <v>377</v>
          </cell>
          <cell r="C48" t="str">
            <v>东南片区</v>
          </cell>
          <cell r="D48" t="str">
            <v>朱文艺</v>
          </cell>
          <cell r="E48" t="str">
            <v>新园大道店</v>
          </cell>
          <cell r="F48">
            <v>377</v>
          </cell>
          <cell r="G48">
            <v>11323</v>
          </cell>
          <cell r="H48" t="str">
            <v>朱文艺</v>
          </cell>
        </row>
        <row r="49">
          <cell r="B49">
            <v>373</v>
          </cell>
          <cell r="C49" t="str">
            <v>东南片区</v>
          </cell>
          <cell r="D49" t="str">
            <v>罗月月</v>
          </cell>
          <cell r="E49" t="str">
            <v>通盈街店</v>
          </cell>
          <cell r="F49">
            <v>373</v>
          </cell>
          <cell r="G49">
            <v>14379</v>
          </cell>
          <cell r="H49" t="str">
            <v>罗月月</v>
          </cell>
        </row>
        <row r="50">
          <cell r="B50">
            <v>115971</v>
          </cell>
          <cell r="C50" t="str">
            <v>东南片区</v>
          </cell>
          <cell r="D50" t="str">
            <v>林铃</v>
          </cell>
          <cell r="E50" t="str">
            <v>天顺路店</v>
          </cell>
          <cell r="F50">
            <v>115971</v>
          </cell>
          <cell r="G50">
            <v>7707</v>
          </cell>
          <cell r="H50" t="str">
            <v>林铃</v>
          </cell>
        </row>
        <row r="51">
          <cell r="B51">
            <v>143253</v>
          </cell>
          <cell r="C51" t="str">
            <v>东南片区</v>
          </cell>
          <cell r="D51" t="str">
            <v>郭俊梅</v>
          </cell>
          <cell r="E51" t="str">
            <v>泰和西二街店</v>
          </cell>
          <cell r="F51">
            <v>143253</v>
          </cell>
          <cell r="G51">
            <v>12949</v>
          </cell>
          <cell r="H51" t="str">
            <v>郭俊梅</v>
          </cell>
        </row>
        <row r="52">
          <cell r="B52">
            <v>118074</v>
          </cell>
          <cell r="C52" t="str">
            <v>东南片区</v>
          </cell>
          <cell r="D52" t="str">
            <v>贾兰</v>
          </cell>
          <cell r="E52" t="str">
            <v>泰和二街店</v>
          </cell>
          <cell r="F52">
            <v>118074</v>
          </cell>
          <cell r="G52">
            <v>4304</v>
          </cell>
          <cell r="H52" t="str">
            <v>贾兰</v>
          </cell>
        </row>
        <row r="53">
          <cell r="B53">
            <v>118758</v>
          </cell>
          <cell r="C53" t="str">
            <v>东南片区</v>
          </cell>
          <cell r="D53" t="str">
            <v>张春丽</v>
          </cell>
          <cell r="E53" t="str">
            <v>水碾河路店</v>
          </cell>
          <cell r="F53">
            <v>118758</v>
          </cell>
          <cell r="G53">
            <v>14388</v>
          </cell>
          <cell r="H53" t="str">
            <v>张春丽</v>
          </cell>
        </row>
        <row r="54">
          <cell r="B54">
            <v>733</v>
          </cell>
          <cell r="C54" t="str">
            <v>东南片区</v>
          </cell>
          <cell r="D54" t="str">
            <v>李银萍</v>
          </cell>
          <cell r="E54" t="str">
            <v>双流区三强西街药店</v>
          </cell>
          <cell r="F54">
            <v>733</v>
          </cell>
          <cell r="G54">
            <v>11004</v>
          </cell>
          <cell r="H54" t="str">
            <v>李银萍</v>
          </cell>
        </row>
        <row r="55">
          <cell r="B55">
            <v>573</v>
          </cell>
          <cell r="C55" t="str">
            <v>东南片区</v>
          </cell>
          <cell r="D55" t="str">
            <v>邹惠</v>
          </cell>
          <cell r="E55" t="str">
            <v>双流锦华路店</v>
          </cell>
          <cell r="F55">
            <v>573</v>
          </cell>
          <cell r="G55">
            <v>5501</v>
          </cell>
          <cell r="H55" t="str">
            <v>邹惠</v>
          </cell>
        </row>
        <row r="56">
          <cell r="B56">
            <v>297863</v>
          </cell>
          <cell r="C56" t="str">
            <v>东南片区</v>
          </cell>
          <cell r="D56" t="str">
            <v>梅茜</v>
          </cell>
          <cell r="E56" t="str">
            <v>大田坎店</v>
          </cell>
          <cell r="F56">
            <v>297863</v>
          </cell>
          <cell r="G56">
            <v>9895</v>
          </cell>
          <cell r="H56" t="str">
            <v>梅茜</v>
          </cell>
        </row>
        <row r="57">
          <cell r="B57">
            <v>511</v>
          </cell>
          <cell r="C57" t="str">
            <v>东南片区</v>
          </cell>
          <cell r="D57" t="str">
            <v>殷岱菊</v>
          </cell>
          <cell r="E57" t="str">
            <v>杉板桥店</v>
          </cell>
          <cell r="F57">
            <v>511</v>
          </cell>
          <cell r="G57">
            <v>5527</v>
          </cell>
          <cell r="H57" t="str">
            <v>殷岱菊</v>
          </cell>
        </row>
        <row r="58">
          <cell r="B58">
            <v>546</v>
          </cell>
          <cell r="C58" t="str">
            <v>东南片区</v>
          </cell>
          <cell r="D58" t="str">
            <v>王芳1</v>
          </cell>
          <cell r="E58" t="str">
            <v>榕声路店</v>
          </cell>
          <cell r="F58">
            <v>546</v>
          </cell>
          <cell r="G58">
            <v>6123</v>
          </cell>
          <cell r="H58" t="str">
            <v>王芳1</v>
          </cell>
        </row>
        <row r="59">
          <cell r="B59">
            <v>117184</v>
          </cell>
          <cell r="C59" t="str">
            <v>东南片区</v>
          </cell>
          <cell r="D59" t="str">
            <v>梅雅霜</v>
          </cell>
          <cell r="E59" t="str">
            <v>静沙南路店</v>
          </cell>
          <cell r="F59">
            <v>117184</v>
          </cell>
          <cell r="G59">
            <v>11769</v>
          </cell>
          <cell r="H59" t="str">
            <v>梅雅霜</v>
          </cell>
        </row>
        <row r="60">
          <cell r="B60">
            <v>598</v>
          </cell>
          <cell r="C60" t="str">
            <v>东南片区</v>
          </cell>
          <cell r="D60" t="str">
            <v>唐冬芳</v>
          </cell>
          <cell r="E60" t="str">
            <v>锦江区水杉街店</v>
          </cell>
          <cell r="F60">
            <v>598</v>
          </cell>
          <cell r="G60">
            <v>11178</v>
          </cell>
          <cell r="H60" t="str">
            <v>唐冬芳</v>
          </cell>
        </row>
        <row r="61">
          <cell r="B61">
            <v>723</v>
          </cell>
          <cell r="C61" t="str">
            <v>东南片区</v>
          </cell>
          <cell r="D61" t="str">
            <v>施雪</v>
          </cell>
          <cell r="E61" t="str">
            <v>锦江区柳翠路店</v>
          </cell>
          <cell r="F61">
            <v>723</v>
          </cell>
          <cell r="G61">
            <v>13020</v>
          </cell>
          <cell r="H61" t="str">
            <v>施雪</v>
          </cell>
        </row>
        <row r="62">
          <cell r="B62">
            <v>103639</v>
          </cell>
          <cell r="C62" t="str">
            <v>东南片区</v>
          </cell>
          <cell r="D62" t="str">
            <v>易永红</v>
          </cell>
          <cell r="E62" t="str">
            <v>金马河路店</v>
          </cell>
          <cell r="F62">
            <v>103639</v>
          </cell>
          <cell r="G62">
            <v>5347</v>
          </cell>
          <cell r="H62" t="str">
            <v>易永红</v>
          </cell>
        </row>
        <row r="63">
          <cell r="B63">
            <v>102479</v>
          </cell>
          <cell r="C63" t="str">
            <v>东南片区</v>
          </cell>
          <cell r="D63" t="str">
            <v>王丽超</v>
          </cell>
          <cell r="E63" t="str">
            <v>劼人路店</v>
          </cell>
          <cell r="F63">
            <v>102479</v>
          </cell>
          <cell r="G63">
            <v>5844</v>
          </cell>
          <cell r="H63" t="str">
            <v>王丽超</v>
          </cell>
        </row>
        <row r="64">
          <cell r="B64">
            <v>114069</v>
          </cell>
          <cell r="C64" t="str">
            <v>东南片区</v>
          </cell>
          <cell r="D64" t="str">
            <v>鲁霞</v>
          </cell>
          <cell r="E64" t="str">
            <v>剑南大道店</v>
          </cell>
          <cell r="F64">
            <v>114069</v>
          </cell>
          <cell r="G64">
            <v>15006</v>
          </cell>
          <cell r="H64" t="str">
            <v>鲁霞</v>
          </cell>
        </row>
        <row r="65">
          <cell r="B65">
            <v>122198</v>
          </cell>
          <cell r="C65" t="str">
            <v>东南片区</v>
          </cell>
          <cell r="D65" t="str">
            <v>吕彩霞</v>
          </cell>
          <cell r="E65" t="str">
            <v>华泰二路店</v>
          </cell>
          <cell r="F65">
            <v>122198</v>
          </cell>
          <cell r="G65">
            <v>7006</v>
          </cell>
          <cell r="H65" t="str">
            <v>吕彩霞</v>
          </cell>
        </row>
        <row r="66">
          <cell r="B66">
            <v>740</v>
          </cell>
          <cell r="C66" t="str">
            <v>东南片区</v>
          </cell>
          <cell r="D66" t="str">
            <v>黄艳1</v>
          </cell>
          <cell r="E66" t="str">
            <v>华康路店</v>
          </cell>
          <cell r="F66">
            <v>740</v>
          </cell>
          <cell r="G66">
            <v>11487</v>
          </cell>
          <cell r="H66" t="str">
            <v>黄艳1</v>
          </cell>
        </row>
        <row r="67">
          <cell r="B67">
            <v>724</v>
          </cell>
          <cell r="C67" t="str">
            <v>东南片区</v>
          </cell>
          <cell r="D67" t="str">
            <v>袁咏梅</v>
          </cell>
          <cell r="E67" t="str">
            <v>观音桥店</v>
          </cell>
          <cell r="F67">
            <v>724</v>
          </cell>
          <cell r="G67">
            <v>10930</v>
          </cell>
          <cell r="H67" t="str">
            <v>袁咏梅</v>
          </cell>
        </row>
        <row r="68">
          <cell r="B68">
            <v>571</v>
          </cell>
          <cell r="C68" t="str">
            <v>东南片区</v>
          </cell>
          <cell r="D68" t="str">
            <v>于春莲</v>
          </cell>
          <cell r="E68" t="str">
            <v>高新区民丰大道店</v>
          </cell>
          <cell r="F68">
            <v>571</v>
          </cell>
          <cell r="G68">
            <v>5471</v>
          </cell>
          <cell r="H68" t="str">
            <v>于春莲</v>
          </cell>
        </row>
        <row r="69">
          <cell r="B69">
            <v>737</v>
          </cell>
          <cell r="C69" t="str">
            <v>东南片区</v>
          </cell>
          <cell r="D69" t="str">
            <v>张亚红</v>
          </cell>
          <cell r="E69" t="str">
            <v>高新区大源北街</v>
          </cell>
          <cell r="F69">
            <v>737</v>
          </cell>
          <cell r="G69">
            <v>11642</v>
          </cell>
          <cell r="H69" t="str">
            <v>张亚红</v>
          </cell>
        </row>
        <row r="70">
          <cell r="B70">
            <v>515</v>
          </cell>
          <cell r="C70" t="str">
            <v>东南片区</v>
          </cell>
          <cell r="D70" t="str">
            <v>韩守玉</v>
          </cell>
          <cell r="E70" t="str">
            <v>崔家店</v>
          </cell>
          <cell r="F70">
            <v>515</v>
          </cell>
          <cell r="G70">
            <v>12454</v>
          </cell>
          <cell r="H70" t="str">
            <v>韩守玉</v>
          </cell>
        </row>
        <row r="71">
          <cell r="B71">
            <v>707</v>
          </cell>
          <cell r="C71" t="str">
            <v>东南片区</v>
          </cell>
          <cell r="D71" t="str">
            <v>马雪</v>
          </cell>
          <cell r="E71" t="str">
            <v>成华区万科路</v>
          </cell>
          <cell r="F71">
            <v>707</v>
          </cell>
          <cell r="G71">
            <v>4311</v>
          </cell>
          <cell r="H71" t="str">
            <v>马雪</v>
          </cell>
        </row>
        <row r="72">
          <cell r="B72">
            <v>114848</v>
          </cell>
          <cell r="C72" t="str">
            <v>东南片区</v>
          </cell>
          <cell r="D72" t="str">
            <v>谭凤旭</v>
          </cell>
          <cell r="E72" t="str">
            <v>吉瑞三路店</v>
          </cell>
          <cell r="F72">
            <v>114848</v>
          </cell>
          <cell r="G72">
            <v>8763</v>
          </cell>
          <cell r="H72" t="str">
            <v>谭凤旭</v>
          </cell>
        </row>
        <row r="73">
          <cell r="B73">
            <v>113298</v>
          </cell>
          <cell r="C73" t="str">
            <v>西门二片</v>
          </cell>
          <cell r="D73" t="str">
            <v>覃朱冯</v>
          </cell>
          <cell r="E73" t="str">
            <v>逸都路店</v>
          </cell>
          <cell r="F73">
            <v>113298</v>
          </cell>
          <cell r="G73">
            <v>12730</v>
          </cell>
          <cell r="H73" t="str">
            <v>覃朱冯</v>
          </cell>
        </row>
        <row r="74">
          <cell r="B74">
            <v>122906</v>
          </cell>
          <cell r="C74" t="str">
            <v>西门二片</v>
          </cell>
          <cell r="D74" t="str">
            <v>李英</v>
          </cell>
          <cell r="E74" t="str">
            <v>医贸大道店</v>
          </cell>
          <cell r="F74">
            <v>122906</v>
          </cell>
          <cell r="G74">
            <v>14866</v>
          </cell>
          <cell r="H74" t="str">
            <v>李英</v>
          </cell>
        </row>
        <row r="75">
          <cell r="B75">
            <v>730</v>
          </cell>
          <cell r="C75" t="str">
            <v>西门二片</v>
          </cell>
          <cell r="D75" t="str">
            <v>朱朝霞</v>
          </cell>
          <cell r="E75" t="str">
            <v>新都新繁店</v>
          </cell>
          <cell r="F75">
            <v>730</v>
          </cell>
          <cell r="G75">
            <v>4325</v>
          </cell>
          <cell r="H75" t="str">
            <v>朱朝霞</v>
          </cell>
        </row>
        <row r="76">
          <cell r="B76">
            <v>107658</v>
          </cell>
          <cell r="C76" t="str">
            <v>西门二片</v>
          </cell>
          <cell r="D76" t="str">
            <v>廖红</v>
          </cell>
          <cell r="E76" t="str">
            <v>新都万和北路店</v>
          </cell>
          <cell r="F76">
            <v>107658</v>
          </cell>
          <cell r="G76">
            <v>7388</v>
          </cell>
          <cell r="H76" t="str">
            <v>廖红</v>
          </cell>
        </row>
        <row r="77">
          <cell r="B77">
            <v>709</v>
          </cell>
          <cell r="C77" t="str">
            <v>西门二片</v>
          </cell>
          <cell r="D77" t="str">
            <v>黄杨</v>
          </cell>
          <cell r="E77" t="str">
            <v>新都马超东路</v>
          </cell>
          <cell r="F77">
            <v>709</v>
          </cell>
          <cell r="G77">
            <v>12921</v>
          </cell>
          <cell r="H77" t="str">
            <v>黄杨</v>
          </cell>
        </row>
        <row r="78">
          <cell r="B78">
            <v>101453</v>
          </cell>
          <cell r="C78" t="str">
            <v>西门二片</v>
          </cell>
          <cell r="D78" t="str">
            <v>王慧</v>
          </cell>
          <cell r="E78" t="str">
            <v>温江江安店</v>
          </cell>
          <cell r="F78">
            <v>101453</v>
          </cell>
          <cell r="G78">
            <v>4518</v>
          </cell>
          <cell r="H78" t="str">
            <v>王慧</v>
          </cell>
        </row>
        <row r="79">
          <cell r="B79">
            <v>329</v>
          </cell>
          <cell r="C79" t="str">
            <v>西门二片</v>
          </cell>
          <cell r="D79" t="str">
            <v>夏彩红</v>
          </cell>
          <cell r="E79" t="str">
            <v>温江店</v>
          </cell>
          <cell r="F79">
            <v>329</v>
          </cell>
          <cell r="G79">
            <v>9988</v>
          </cell>
          <cell r="H79" t="str">
            <v>夏彩红</v>
          </cell>
        </row>
        <row r="80">
          <cell r="B80">
            <v>513</v>
          </cell>
          <cell r="C80" t="str">
            <v>西门二片</v>
          </cell>
          <cell r="D80" t="str">
            <v>李雪</v>
          </cell>
          <cell r="E80" t="str">
            <v>顺和街店</v>
          </cell>
          <cell r="F80">
            <v>513</v>
          </cell>
          <cell r="G80">
            <v>12451</v>
          </cell>
          <cell r="H80" t="str">
            <v>李雪</v>
          </cell>
        </row>
        <row r="81">
          <cell r="B81">
            <v>119263</v>
          </cell>
          <cell r="C81" t="str">
            <v>西门二片</v>
          </cell>
          <cell r="D81" t="str">
            <v>李紫雯</v>
          </cell>
          <cell r="E81" t="str">
            <v>蜀源路店</v>
          </cell>
          <cell r="F81">
            <v>119263</v>
          </cell>
          <cell r="G81">
            <v>4077</v>
          </cell>
          <cell r="H81" t="str">
            <v>李紫雯</v>
          </cell>
        </row>
        <row r="82">
          <cell r="B82">
            <v>113025</v>
          </cell>
          <cell r="C82" t="str">
            <v>西门二片</v>
          </cell>
          <cell r="D82" t="str">
            <v>张阿几</v>
          </cell>
          <cell r="E82" t="str">
            <v>蜀鑫路店</v>
          </cell>
          <cell r="F82">
            <v>113025</v>
          </cell>
          <cell r="G82">
            <v>12144</v>
          </cell>
          <cell r="H82" t="str">
            <v>张阿几</v>
          </cell>
        </row>
        <row r="83">
          <cell r="B83">
            <v>106399</v>
          </cell>
          <cell r="C83" t="str">
            <v>西门二片</v>
          </cell>
          <cell r="D83" t="str">
            <v>李秀芳</v>
          </cell>
          <cell r="E83" t="str">
            <v>蜀辉路店</v>
          </cell>
          <cell r="F83">
            <v>106399</v>
          </cell>
          <cell r="G83">
            <v>6456</v>
          </cell>
          <cell r="H83" t="str">
            <v>李秀芳</v>
          </cell>
        </row>
        <row r="84">
          <cell r="B84">
            <v>113008</v>
          </cell>
          <cell r="C84" t="str">
            <v>西门二片</v>
          </cell>
          <cell r="D84" t="str">
            <v>吴萍</v>
          </cell>
          <cell r="E84" t="str">
            <v>尚锦路店</v>
          </cell>
          <cell r="F84">
            <v>113008</v>
          </cell>
          <cell r="G84">
            <v>11425</v>
          </cell>
          <cell r="H84" t="str">
            <v>吴萍</v>
          </cell>
        </row>
        <row r="85">
          <cell r="B85">
            <v>747</v>
          </cell>
          <cell r="C85" t="str">
            <v>西门二片</v>
          </cell>
          <cell r="D85" t="str">
            <v>邓红梅</v>
          </cell>
          <cell r="E85" t="str">
            <v>郫县一环路东南段店</v>
          </cell>
          <cell r="F85">
            <v>747</v>
          </cell>
          <cell r="G85">
            <v>10907</v>
          </cell>
          <cell r="H85" t="str">
            <v>邓红梅</v>
          </cell>
        </row>
        <row r="86">
          <cell r="B86">
            <v>572</v>
          </cell>
          <cell r="C86" t="str">
            <v>西门二片</v>
          </cell>
          <cell r="D86" t="str">
            <v>江月红</v>
          </cell>
          <cell r="E86" t="str">
            <v>郫筒镇东大街药店</v>
          </cell>
          <cell r="F86">
            <v>572</v>
          </cell>
          <cell r="G86">
            <v>5457</v>
          </cell>
          <cell r="H86" t="str">
            <v>江月红</v>
          </cell>
        </row>
        <row r="87">
          <cell r="B87">
            <v>120844</v>
          </cell>
          <cell r="C87" t="str">
            <v>西门二片</v>
          </cell>
          <cell r="D87" t="str">
            <v>黄雨</v>
          </cell>
          <cell r="E87" t="str">
            <v>彭州人民医院店</v>
          </cell>
          <cell r="F87">
            <v>120844</v>
          </cell>
          <cell r="G87">
            <v>9328</v>
          </cell>
          <cell r="H87" t="str">
            <v>黄雨</v>
          </cell>
        </row>
        <row r="88">
          <cell r="B88">
            <v>116773</v>
          </cell>
          <cell r="C88" t="str">
            <v>西门二片</v>
          </cell>
          <cell r="D88" t="str">
            <v>程改</v>
          </cell>
          <cell r="E88" t="str">
            <v>经一路店</v>
          </cell>
          <cell r="F88">
            <v>116773</v>
          </cell>
          <cell r="G88">
            <v>14493</v>
          </cell>
          <cell r="H88" t="str">
            <v>程改</v>
          </cell>
        </row>
        <row r="89">
          <cell r="B89">
            <v>118951</v>
          </cell>
          <cell r="C89" t="str">
            <v>西门二片</v>
          </cell>
          <cell r="D89" t="str">
            <v>黄莉</v>
          </cell>
          <cell r="E89" t="str">
            <v>金祥路店</v>
          </cell>
          <cell r="F89">
            <v>118951</v>
          </cell>
          <cell r="G89">
            <v>14751</v>
          </cell>
          <cell r="H89" t="str">
            <v>黄莉</v>
          </cell>
        </row>
        <row r="90">
          <cell r="B90">
            <v>128640</v>
          </cell>
          <cell r="C90" t="str">
            <v>西门二片</v>
          </cell>
          <cell r="D90" t="str">
            <v>余晓凤</v>
          </cell>
          <cell r="E90" t="str">
            <v>红高东路店</v>
          </cell>
          <cell r="F90">
            <v>128640</v>
          </cell>
          <cell r="G90">
            <v>15535</v>
          </cell>
          <cell r="H90" t="str">
            <v>余晓凤</v>
          </cell>
        </row>
        <row r="91">
          <cell r="B91">
            <v>113833</v>
          </cell>
          <cell r="C91" t="str">
            <v>西门二片</v>
          </cell>
          <cell r="D91" t="str">
            <v>李玉先</v>
          </cell>
          <cell r="E91" t="str">
            <v>光华西一路店</v>
          </cell>
          <cell r="F91">
            <v>113833</v>
          </cell>
          <cell r="G91">
            <v>11624</v>
          </cell>
          <cell r="H91" t="str">
            <v>李玉先</v>
          </cell>
        </row>
        <row r="92">
          <cell r="B92">
            <v>114286</v>
          </cell>
          <cell r="C92" t="str">
            <v>西门二片</v>
          </cell>
          <cell r="D92" t="str">
            <v>王丹</v>
          </cell>
          <cell r="E92" t="str">
            <v>光华北五路店</v>
          </cell>
          <cell r="F92">
            <v>114286</v>
          </cell>
          <cell r="G92">
            <v>16266</v>
          </cell>
          <cell r="H92" t="str">
            <v>王丹</v>
          </cell>
        </row>
        <row r="93">
          <cell r="B93">
            <v>106569</v>
          </cell>
          <cell r="C93" t="str">
            <v>西门二片</v>
          </cell>
          <cell r="D93" t="str">
            <v>李海燕</v>
          </cell>
          <cell r="E93" t="str">
            <v>大悦路店</v>
          </cell>
          <cell r="F93">
            <v>106569</v>
          </cell>
          <cell r="G93">
            <v>10468</v>
          </cell>
          <cell r="H93" t="str">
            <v>李海燕</v>
          </cell>
        </row>
        <row r="94">
          <cell r="B94">
            <v>106569</v>
          </cell>
          <cell r="C94" t="str">
            <v>西门二片</v>
          </cell>
          <cell r="D94" t="str">
            <v>张雪</v>
          </cell>
          <cell r="E94" t="str">
            <v>大悦路店</v>
          </cell>
          <cell r="F94">
            <v>106569</v>
          </cell>
          <cell r="G94">
            <v>12954</v>
          </cell>
          <cell r="H94" t="str">
            <v>张雪</v>
          </cell>
        </row>
        <row r="95">
          <cell r="B95">
            <v>570</v>
          </cell>
          <cell r="C95" t="str">
            <v>西门二片</v>
          </cell>
          <cell r="D95" t="str">
            <v>毛玉</v>
          </cell>
          <cell r="E95" t="str">
            <v>大石西路店</v>
          </cell>
          <cell r="F95">
            <v>570</v>
          </cell>
          <cell r="G95">
            <v>13304</v>
          </cell>
          <cell r="H95" t="str">
            <v>毛玉</v>
          </cell>
        </row>
        <row r="96">
          <cell r="B96">
            <v>104429</v>
          </cell>
          <cell r="C96" t="str">
            <v>西门二片</v>
          </cell>
          <cell r="D96" t="str">
            <v>黎丹</v>
          </cell>
          <cell r="E96" t="str">
            <v>大华街店</v>
          </cell>
          <cell r="F96">
            <v>104429</v>
          </cell>
          <cell r="G96">
            <v>14399</v>
          </cell>
          <cell r="H96" t="str">
            <v>黎丹</v>
          </cell>
        </row>
        <row r="97">
          <cell r="B97">
            <v>104429</v>
          </cell>
          <cell r="C97" t="str">
            <v>西门二片</v>
          </cell>
          <cell r="D97" t="str">
            <v>熊雅洁</v>
          </cell>
          <cell r="E97" t="str">
            <v>大华街店</v>
          </cell>
          <cell r="F97">
            <v>104429</v>
          </cell>
          <cell r="G97">
            <v>13325</v>
          </cell>
          <cell r="H97" t="str">
            <v>熊雅洁</v>
          </cell>
        </row>
        <row r="98">
          <cell r="B98">
            <v>138202</v>
          </cell>
          <cell r="C98" t="str">
            <v>西门二片</v>
          </cell>
          <cell r="D98" t="str">
            <v>黄雅冰</v>
          </cell>
          <cell r="E98" t="str">
            <v>雅安芦山店</v>
          </cell>
          <cell r="F98">
            <v>138202</v>
          </cell>
          <cell r="G98">
            <v>12216</v>
          </cell>
          <cell r="H98" t="str">
            <v>黄雅冰</v>
          </cell>
        </row>
        <row r="99">
          <cell r="B99">
            <v>111400</v>
          </cell>
          <cell r="C99" t="str">
            <v>城郊一片</v>
          </cell>
          <cell r="D99" t="str">
            <v>戚彩</v>
          </cell>
          <cell r="E99" t="str">
            <v>杏林路店</v>
          </cell>
          <cell r="F99">
            <v>111400</v>
          </cell>
          <cell r="G99">
            <v>4310</v>
          </cell>
          <cell r="H99" t="str">
            <v>戚彩</v>
          </cell>
        </row>
        <row r="100">
          <cell r="B100">
            <v>122686</v>
          </cell>
          <cell r="C100" t="str">
            <v>城郊一片</v>
          </cell>
          <cell r="D100" t="str">
            <v>杨丽</v>
          </cell>
          <cell r="E100" t="str">
            <v>蜀望路店</v>
          </cell>
          <cell r="F100">
            <v>122686</v>
          </cell>
          <cell r="G100">
            <v>6537</v>
          </cell>
          <cell r="H100" t="str">
            <v>杨丽</v>
          </cell>
        </row>
        <row r="101">
          <cell r="B101">
            <v>341</v>
          </cell>
          <cell r="C101" t="str">
            <v>城郊一片</v>
          </cell>
          <cell r="D101" t="str">
            <v>杨平</v>
          </cell>
          <cell r="E101" t="str">
            <v>邛崃中心店</v>
          </cell>
          <cell r="F101">
            <v>341</v>
          </cell>
          <cell r="G101">
            <v>7011</v>
          </cell>
          <cell r="H101" t="str">
            <v>杨平</v>
          </cell>
        </row>
        <row r="102">
          <cell r="B102">
            <v>732</v>
          </cell>
          <cell r="C102" t="str">
            <v>城郊一片</v>
          </cell>
          <cell r="D102" t="str">
            <v>汪梦雨</v>
          </cell>
          <cell r="E102" t="str">
            <v>邛崃羊安镇店</v>
          </cell>
          <cell r="F102">
            <v>732</v>
          </cell>
          <cell r="G102">
            <v>11481</v>
          </cell>
          <cell r="H102" t="str">
            <v>汪梦雨</v>
          </cell>
        </row>
        <row r="103">
          <cell r="B103">
            <v>721</v>
          </cell>
          <cell r="C103" t="str">
            <v>城郊一片</v>
          </cell>
          <cell r="D103" t="str">
            <v>马婷婷</v>
          </cell>
          <cell r="E103" t="str">
            <v>邛崃洪川小区店</v>
          </cell>
          <cell r="F103">
            <v>721</v>
          </cell>
          <cell r="G103">
            <v>11619</v>
          </cell>
          <cell r="H103" t="str">
            <v>马婷婷</v>
          </cell>
        </row>
        <row r="104">
          <cell r="B104">
            <v>591</v>
          </cell>
          <cell r="C104" t="str">
            <v>城郊一片</v>
          </cell>
          <cell r="D104" t="str">
            <v>万义丽</v>
          </cell>
          <cell r="E104" t="str">
            <v>邛崃凤凰大道店</v>
          </cell>
          <cell r="F104">
            <v>591</v>
          </cell>
          <cell r="G104">
            <v>5764</v>
          </cell>
          <cell r="H104" t="str">
            <v>万义丽</v>
          </cell>
        </row>
        <row r="105">
          <cell r="B105">
            <v>102564</v>
          </cell>
          <cell r="C105" t="str">
            <v>城郊一片</v>
          </cell>
          <cell r="D105" t="str">
            <v>刘燕</v>
          </cell>
          <cell r="E105" t="str">
            <v>邛崃翠荫街店</v>
          </cell>
          <cell r="F105">
            <v>102564</v>
          </cell>
          <cell r="G105">
            <v>4450</v>
          </cell>
          <cell r="H105" t="str">
            <v>刘燕</v>
          </cell>
        </row>
        <row r="106">
          <cell r="B106">
            <v>351</v>
          </cell>
          <cell r="C106" t="str">
            <v>城郊一片</v>
          </cell>
          <cell r="D106" t="str">
            <v>聂丽</v>
          </cell>
          <cell r="E106" t="str">
            <v>都江堰中心药店</v>
          </cell>
          <cell r="F106">
            <v>351</v>
          </cell>
          <cell r="G106">
            <v>8594</v>
          </cell>
          <cell r="H106" t="str">
            <v>聂丽</v>
          </cell>
        </row>
        <row r="107">
          <cell r="B107">
            <v>706</v>
          </cell>
          <cell r="C107" t="str">
            <v>城郊一片</v>
          </cell>
          <cell r="D107" t="str">
            <v>杨文英</v>
          </cell>
          <cell r="E107" t="str">
            <v>都江堰翔凤路</v>
          </cell>
          <cell r="F107">
            <v>706</v>
          </cell>
          <cell r="G107">
            <v>6506</v>
          </cell>
          <cell r="H107" t="str">
            <v>杨文英</v>
          </cell>
        </row>
        <row r="108">
          <cell r="B108">
            <v>710</v>
          </cell>
          <cell r="C108" t="str">
            <v>城郊一片</v>
          </cell>
          <cell r="D108" t="str">
            <v>吴志海</v>
          </cell>
          <cell r="E108" t="str">
            <v>都江堰问道西路</v>
          </cell>
          <cell r="F108">
            <v>710</v>
          </cell>
          <cell r="G108">
            <v>12981</v>
          </cell>
          <cell r="H108" t="str">
            <v>吴志海</v>
          </cell>
        </row>
        <row r="109">
          <cell r="B109">
            <v>738</v>
          </cell>
          <cell r="C109" t="str">
            <v>城郊一片</v>
          </cell>
          <cell r="D109" t="str">
            <v>周有惠</v>
          </cell>
          <cell r="E109" t="str">
            <v>都江堰蒲阳路店</v>
          </cell>
          <cell r="F109">
            <v>738</v>
          </cell>
          <cell r="G109">
            <v>5698</v>
          </cell>
          <cell r="H109" t="str">
            <v>周有惠</v>
          </cell>
        </row>
        <row r="110">
          <cell r="B110">
            <v>704</v>
          </cell>
          <cell r="C110" t="str">
            <v>城郊一片</v>
          </cell>
          <cell r="D110" t="str">
            <v>韩启敏</v>
          </cell>
          <cell r="E110" t="str">
            <v>都江堰奎光中段</v>
          </cell>
          <cell r="F110">
            <v>704</v>
          </cell>
          <cell r="G110">
            <v>6385</v>
          </cell>
          <cell r="H110" t="str">
            <v>韩启敏</v>
          </cell>
        </row>
        <row r="111">
          <cell r="B111">
            <v>713</v>
          </cell>
          <cell r="C111" t="str">
            <v>城郊一片</v>
          </cell>
          <cell r="D111" t="str">
            <v>何丽萍</v>
          </cell>
          <cell r="E111" t="str">
            <v>都江堰聚源镇中心街联建房药店</v>
          </cell>
          <cell r="F111">
            <v>713</v>
          </cell>
          <cell r="G111">
            <v>6492</v>
          </cell>
          <cell r="H111" t="str">
            <v>何丽萍</v>
          </cell>
        </row>
        <row r="112">
          <cell r="B112">
            <v>587</v>
          </cell>
          <cell r="C112" t="str">
            <v>城郊一片</v>
          </cell>
          <cell r="D112" t="str">
            <v>杨科</v>
          </cell>
          <cell r="E112" t="str">
            <v>都江堰景中店</v>
          </cell>
          <cell r="F112">
            <v>587</v>
          </cell>
          <cell r="G112">
            <v>8073</v>
          </cell>
          <cell r="H112" t="str">
            <v>杨科</v>
          </cell>
        </row>
        <row r="113">
          <cell r="B113">
            <v>110378</v>
          </cell>
          <cell r="C113" t="str">
            <v>城郊一片</v>
          </cell>
          <cell r="D113" t="str">
            <v>吴阳</v>
          </cell>
          <cell r="E113" t="str">
            <v>都江堰宝莲路店</v>
          </cell>
          <cell r="F113">
            <v>110378</v>
          </cell>
          <cell r="G113">
            <v>5521</v>
          </cell>
          <cell r="H113" t="str">
            <v>吴阳</v>
          </cell>
        </row>
        <row r="114">
          <cell r="B114">
            <v>539</v>
          </cell>
          <cell r="C114" t="str">
            <v>城郊一片</v>
          </cell>
          <cell r="D114" t="str">
            <v>熊小玲</v>
          </cell>
          <cell r="E114" t="str">
            <v>大邑子龙店</v>
          </cell>
          <cell r="F114">
            <v>539</v>
          </cell>
          <cell r="G114">
            <v>9320</v>
          </cell>
          <cell r="H114" t="str">
            <v>熊小玲</v>
          </cell>
        </row>
        <row r="115">
          <cell r="B115">
            <v>123007</v>
          </cell>
          <cell r="C115" t="str">
            <v>城郊一片</v>
          </cell>
          <cell r="D115" t="str">
            <v>李秀辉</v>
          </cell>
          <cell r="E115" t="str">
            <v>大邑元通路店</v>
          </cell>
          <cell r="F115">
            <v>123007</v>
          </cell>
          <cell r="G115">
            <v>6733</v>
          </cell>
          <cell r="H115" t="str">
            <v>李秀辉</v>
          </cell>
        </row>
        <row r="116">
          <cell r="B116">
            <v>720</v>
          </cell>
          <cell r="C116" t="str">
            <v>城郊一片</v>
          </cell>
          <cell r="D116" t="str">
            <v>刘娟</v>
          </cell>
          <cell r="E116" t="str">
            <v>大邑新场镇店</v>
          </cell>
          <cell r="F116">
            <v>720</v>
          </cell>
          <cell r="G116">
            <v>15035</v>
          </cell>
          <cell r="H116" t="str">
            <v>刘娟</v>
          </cell>
        </row>
        <row r="117">
          <cell r="B117">
            <v>717</v>
          </cell>
          <cell r="C117" t="str">
            <v>城郊一片</v>
          </cell>
          <cell r="D117" t="str">
            <v>付曦</v>
          </cell>
          <cell r="E117" t="str">
            <v>大邑通达店</v>
          </cell>
          <cell r="F117">
            <v>717</v>
          </cell>
          <cell r="G117">
            <v>6752</v>
          </cell>
          <cell r="H117" t="str">
            <v>付曦</v>
          </cell>
        </row>
        <row r="118">
          <cell r="B118">
            <v>716</v>
          </cell>
          <cell r="C118" t="str">
            <v>城郊一片</v>
          </cell>
          <cell r="D118" t="str">
            <v>严蓉</v>
          </cell>
          <cell r="E118" t="str">
            <v>大邑沙渠镇店</v>
          </cell>
          <cell r="F118">
            <v>716</v>
          </cell>
          <cell r="G118">
            <v>14338</v>
          </cell>
          <cell r="H118" t="str">
            <v>严蓉</v>
          </cell>
        </row>
        <row r="119">
          <cell r="B119">
            <v>104533</v>
          </cell>
          <cell r="C119" t="str">
            <v>城郊一片</v>
          </cell>
          <cell r="D119" t="str">
            <v>李娟</v>
          </cell>
          <cell r="E119" t="str">
            <v>大邑潘家街店</v>
          </cell>
          <cell r="F119">
            <v>104533</v>
          </cell>
          <cell r="G119">
            <v>11977</v>
          </cell>
          <cell r="H119" t="str">
            <v>李娟</v>
          </cell>
        </row>
        <row r="120">
          <cell r="B120">
            <v>746</v>
          </cell>
          <cell r="C120" t="str">
            <v>城郊一片</v>
          </cell>
          <cell r="D120" t="str">
            <v>田兰</v>
          </cell>
          <cell r="E120" t="str">
            <v>大邑内蒙古桃源店</v>
          </cell>
          <cell r="F120">
            <v>746</v>
          </cell>
          <cell r="G120">
            <v>4028</v>
          </cell>
          <cell r="H120" t="str">
            <v>田兰</v>
          </cell>
        </row>
        <row r="121">
          <cell r="B121">
            <v>122718</v>
          </cell>
          <cell r="C121" t="str">
            <v>城郊一片</v>
          </cell>
          <cell r="D121" t="str">
            <v>牟彩云</v>
          </cell>
          <cell r="E121" t="str">
            <v>大邑南街店</v>
          </cell>
          <cell r="F121">
            <v>122718</v>
          </cell>
          <cell r="G121">
            <v>12184</v>
          </cell>
          <cell r="H121" t="str">
            <v>牟彩云</v>
          </cell>
        </row>
        <row r="122">
          <cell r="B122">
            <v>117637</v>
          </cell>
          <cell r="C122" t="str">
            <v>城郊一片</v>
          </cell>
          <cell r="D122" t="str">
            <v>徐志强</v>
          </cell>
          <cell r="E122" t="str">
            <v>大邑金巷西街店</v>
          </cell>
          <cell r="F122">
            <v>117637</v>
          </cell>
          <cell r="G122">
            <v>14754</v>
          </cell>
          <cell r="H122" t="str">
            <v>徐志强</v>
          </cell>
        </row>
        <row r="123">
          <cell r="B123">
            <v>117923</v>
          </cell>
          <cell r="C123" t="str">
            <v>城郊一片</v>
          </cell>
          <cell r="D123" t="str">
            <v>朱欢</v>
          </cell>
          <cell r="E123" t="str">
            <v>大邑观音阁西街店</v>
          </cell>
          <cell r="F123">
            <v>117923</v>
          </cell>
          <cell r="G123">
            <v>13969</v>
          </cell>
          <cell r="H123" t="str">
            <v>朱欢</v>
          </cell>
        </row>
        <row r="124">
          <cell r="B124">
            <v>748</v>
          </cell>
          <cell r="C124" t="str">
            <v>城郊一片</v>
          </cell>
          <cell r="D124" t="str">
            <v>刘秋菊</v>
          </cell>
          <cell r="E124" t="str">
            <v>大邑东街店</v>
          </cell>
          <cell r="F124">
            <v>748</v>
          </cell>
          <cell r="G124">
            <v>14740</v>
          </cell>
          <cell r="H124" t="str">
            <v>刘秋菊</v>
          </cell>
        </row>
        <row r="125">
          <cell r="B125">
            <v>748</v>
          </cell>
          <cell r="C125" t="str">
            <v>城郊一片</v>
          </cell>
          <cell r="D125" t="str">
            <v>许静</v>
          </cell>
          <cell r="E125" t="str">
            <v>大邑东街店</v>
          </cell>
          <cell r="F125">
            <v>748</v>
          </cell>
          <cell r="G125">
            <v>6731</v>
          </cell>
          <cell r="H125" t="str">
            <v>许静</v>
          </cell>
        </row>
        <row r="126">
          <cell r="B126">
            <v>549</v>
          </cell>
          <cell r="C126" t="str">
            <v>城郊一片</v>
          </cell>
          <cell r="D126" t="str">
            <v>范阳</v>
          </cell>
          <cell r="E126" t="str">
            <v>大邑东壕沟店</v>
          </cell>
          <cell r="F126">
            <v>549</v>
          </cell>
          <cell r="G126">
            <v>6473</v>
          </cell>
          <cell r="H126" t="str">
            <v>范阳</v>
          </cell>
        </row>
        <row r="127">
          <cell r="B127">
            <v>107728</v>
          </cell>
          <cell r="C127" t="str">
            <v>城郊一片</v>
          </cell>
          <cell r="D127" t="str">
            <v>黄霞</v>
          </cell>
          <cell r="E127" t="str">
            <v>大邑北街店</v>
          </cell>
          <cell r="F127">
            <v>107728</v>
          </cell>
          <cell r="G127">
            <v>13397</v>
          </cell>
          <cell r="H127" t="str">
            <v>黄霞</v>
          </cell>
        </row>
        <row r="128">
          <cell r="B128">
            <v>594</v>
          </cell>
          <cell r="C128" t="str">
            <v>城郊一片</v>
          </cell>
          <cell r="D128" t="str">
            <v>李沙1</v>
          </cell>
          <cell r="E128" t="str">
            <v>大邑安仁镇千禧街药店</v>
          </cell>
          <cell r="F128">
            <v>594</v>
          </cell>
          <cell r="G128">
            <v>6148</v>
          </cell>
          <cell r="H128" t="str">
            <v>李沙1</v>
          </cell>
        </row>
        <row r="129">
          <cell r="B129">
            <v>104428</v>
          </cell>
          <cell r="C129" t="str">
            <v>崇州片区</v>
          </cell>
          <cell r="D129" t="str">
            <v>胡建梅</v>
          </cell>
          <cell r="E129" t="str">
            <v>崇州永康东路店</v>
          </cell>
          <cell r="F129">
            <v>104428</v>
          </cell>
          <cell r="G129">
            <v>6472</v>
          </cell>
          <cell r="H129" t="str">
            <v>胡建梅</v>
          </cell>
        </row>
        <row r="130">
          <cell r="B130">
            <v>104838</v>
          </cell>
          <cell r="C130" t="str">
            <v>崇州片区</v>
          </cell>
          <cell r="D130" t="str">
            <v>彭勤</v>
          </cell>
          <cell r="E130" t="str">
            <v>崇州蜀州中路店</v>
          </cell>
          <cell r="F130">
            <v>104838</v>
          </cell>
          <cell r="G130">
            <v>10955</v>
          </cell>
          <cell r="H130" t="str">
            <v>彭勤</v>
          </cell>
        </row>
        <row r="131">
          <cell r="B131">
            <v>754</v>
          </cell>
          <cell r="C131" t="str">
            <v>崇州片区</v>
          </cell>
          <cell r="D131" t="str">
            <v>涂思佩</v>
          </cell>
          <cell r="E131" t="str">
            <v>崇州尚贤坊店</v>
          </cell>
          <cell r="F131">
            <v>754</v>
          </cell>
          <cell r="G131">
            <v>12377</v>
          </cell>
          <cell r="H131" t="str">
            <v>涂思佩</v>
          </cell>
        </row>
        <row r="132">
          <cell r="B132">
            <v>56</v>
          </cell>
          <cell r="C132" t="str">
            <v>崇州片区</v>
          </cell>
          <cell r="D132" t="str">
            <v>骆素花</v>
          </cell>
          <cell r="E132" t="str">
            <v>崇州三江店</v>
          </cell>
          <cell r="F132">
            <v>56</v>
          </cell>
          <cell r="G132">
            <v>7948</v>
          </cell>
          <cell r="H132" t="str">
            <v>骆素花</v>
          </cell>
        </row>
        <row r="133">
          <cell r="B133">
            <v>367</v>
          </cell>
          <cell r="C133" t="str">
            <v>崇州片区</v>
          </cell>
          <cell r="D133" t="str">
            <v>陈凤珍</v>
          </cell>
          <cell r="E133" t="str">
            <v>崇州金带街店</v>
          </cell>
          <cell r="F133">
            <v>367</v>
          </cell>
          <cell r="G133">
            <v>10043</v>
          </cell>
          <cell r="H133" t="str">
            <v>陈凤珍</v>
          </cell>
        </row>
        <row r="134">
          <cell r="B134">
            <v>54</v>
          </cell>
          <cell r="C134" t="str">
            <v>崇州片区</v>
          </cell>
          <cell r="D134" t="str">
            <v>韩艳梅</v>
          </cell>
          <cell r="E134" t="str">
            <v>崇州怀远店</v>
          </cell>
          <cell r="F134">
            <v>54</v>
          </cell>
          <cell r="G134">
            <v>6301</v>
          </cell>
          <cell r="H134" t="str">
            <v>韩艳梅</v>
          </cell>
        </row>
        <row r="135">
          <cell r="B135">
            <v>371</v>
          </cell>
          <cell r="C135" t="str">
            <v>新津片区</v>
          </cell>
          <cell r="D135" t="str">
            <v>张丹</v>
          </cell>
          <cell r="E135" t="str">
            <v>新津兴义店</v>
          </cell>
          <cell r="F135">
            <v>371</v>
          </cell>
          <cell r="G135">
            <v>11388</v>
          </cell>
          <cell r="H135" t="str">
            <v>张丹</v>
          </cell>
        </row>
        <row r="136">
          <cell r="B136">
            <v>385</v>
          </cell>
          <cell r="C136" t="str">
            <v>新津片区</v>
          </cell>
          <cell r="D136" t="str">
            <v>王燕丽</v>
          </cell>
          <cell r="E136" t="str">
            <v>新津五津西路店</v>
          </cell>
          <cell r="F136">
            <v>385</v>
          </cell>
          <cell r="G136">
            <v>7317</v>
          </cell>
          <cell r="H136" t="str">
            <v>王燕丽</v>
          </cell>
        </row>
        <row r="137">
          <cell r="B137">
            <v>514</v>
          </cell>
          <cell r="C137" t="str">
            <v>新津片区</v>
          </cell>
          <cell r="D137" t="str">
            <v>张琴1</v>
          </cell>
          <cell r="E137" t="str">
            <v>新津邓双店</v>
          </cell>
          <cell r="F137">
            <v>514</v>
          </cell>
          <cell r="G137">
            <v>5406</v>
          </cell>
          <cell r="H137" t="str">
            <v>张琴1</v>
          </cell>
        </row>
        <row r="138">
          <cell r="B138">
            <v>102567</v>
          </cell>
          <cell r="C138" t="str">
            <v>新津片区</v>
          </cell>
          <cell r="D138" t="str">
            <v>祁荣</v>
          </cell>
          <cell r="E138" t="str">
            <v>武阳西路店</v>
          </cell>
          <cell r="F138">
            <v>102567</v>
          </cell>
          <cell r="G138">
            <v>5954</v>
          </cell>
          <cell r="H138" t="str">
            <v>祁荣</v>
          </cell>
        </row>
        <row r="139">
          <cell r="B139">
            <v>108656</v>
          </cell>
          <cell r="C139" t="str">
            <v>新津片区</v>
          </cell>
          <cell r="D139" t="str">
            <v>朱春梅</v>
          </cell>
          <cell r="E139" t="str">
            <v>五津西路2店</v>
          </cell>
          <cell r="F139">
            <v>108656</v>
          </cell>
          <cell r="G139">
            <v>8489</v>
          </cell>
          <cell r="H139" t="str">
            <v>朱春梅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5"/>
  <sheetViews>
    <sheetView tabSelected="1" workbookViewId="0">
      <pane ySplit="1" topLeftCell="A2" activePane="bottomLeft" state="frozen"/>
      <selection/>
      <selection pane="bottomLeft" activeCell="H23" sqref="H22:H23"/>
    </sheetView>
  </sheetViews>
  <sheetFormatPr defaultColWidth="9" defaultRowHeight="13.5"/>
  <cols>
    <col min="2" max="2" width="34.625" customWidth="1"/>
    <col min="3" max="3" width="18.25" customWidth="1"/>
    <col min="4" max="5" width="15.625" customWidth="1"/>
    <col min="6" max="6" width="14.125" customWidth="1"/>
    <col min="9" max="9" width="21.75" style="7" customWidth="1"/>
    <col min="10" max="10" width="19.375" customWidth="1"/>
    <col min="11" max="11" width="12.625" style="8" customWidth="1"/>
    <col min="15" max="15" width="10.25" customWidth="1"/>
    <col min="16" max="16" width="14" customWidth="1"/>
    <col min="17" max="17" width="11.25" customWidth="1"/>
    <col min="18" max="18" width="6.625" customWidth="1"/>
  </cols>
  <sheetData>
    <row r="1" s="6" customFormat="1" ht="49" customHeight="1" spans="1:18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3" t="s">
        <v>8</v>
      </c>
      <c r="J1" s="9" t="s">
        <v>9</v>
      </c>
      <c r="K1" s="14" t="s">
        <v>10</v>
      </c>
      <c r="M1" s="9" t="s">
        <v>4</v>
      </c>
      <c r="N1" s="9" t="s">
        <v>5</v>
      </c>
      <c r="O1" s="9" t="s">
        <v>6</v>
      </c>
      <c r="P1" s="15" t="s">
        <v>11</v>
      </c>
      <c r="Q1" s="15" t="s">
        <v>9</v>
      </c>
      <c r="R1" s="15" t="s">
        <v>10</v>
      </c>
    </row>
    <row r="2" spans="1:18">
      <c r="A2" s="10">
        <v>365</v>
      </c>
      <c r="B2" s="10" t="s">
        <v>12</v>
      </c>
      <c r="C2" s="11">
        <f>VLOOKUP(A:A,[1]Sheet1!$B:$G,6,0)</f>
        <v>4301</v>
      </c>
      <c r="D2" s="11" t="str">
        <f>VLOOKUP(A:A,[1]Sheet1!$B:$H,7,0)</f>
        <v>朱晓桃</v>
      </c>
      <c r="E2" s="10" t="s">
        <v>13</v>
      </c>
      <c r="F2" s="12">
        <v>16</v>
      </c>
      <c r="G2" s="11">
        <v>0</v>
      </c>
      <c r="H2" s="11">
        <f>G2-F2</f>
        <v>-16</v>
      </c>
      <c r="I2" s="16">
        <f>H2*-0.5</f>
        <v>8</v>
      </c>
      <c r="J2" s="11">
        <v>20</v>
      </c>
      <c r="K2" s="17">
        <f>I2+J2</f>
        <v>28</v>
      </c>
      <c r="M2" s="11" t="s">
        <v>14</v>
      </c>
      <c r="N2" s="11">
        <v>144</v>
      </c>
      <c r="O2" s="11">
        <v>61</v>
      </c>
      <c r="P2" s="11">
        <v>44</v>
      </c>
      <c r="Q2" s="11">
        <v>200</v>
      </c>
      <c r="R2" s="11">
        <f>P2+Q2</f>
        <v>244</v>
      </c>
    </row>
    <row r="3" spans="1:18">
      <c r="A3" s="10">
        <v>357</v>
      </c>
      <c r="B3" s="10" t="s">
        <v>15</v>
      </c>
      <c r="C3" s="11">
        <f>VLOOKUP(A:A,[1]Sheet1!$B:$G,6,0)</f>
        <v>6814</v>
      </c>
      <c r="D3" s="11" t="str">
        <f>VLOOKUP(A:A,[1]Sheet1!$B:$H,7,0)</f>
        <v>胡艳弘</v>
      </c>
      <c r="E3" s="10" t="s">
        <v>13</v>
      </c>
      <c r="F3" s="12">
        <v>14</v>
      </c>
      <c r="G3" s="11">
        <v>0</v>
      </c>
      <c r="H3" s="11">
        <f>G3-F3</f>
        <v>-14</v>
      </c>
      <c r="I3" s="16">
        <f>H3*-0.5</f>
        <v>7</v>
      </c>
      <c r="J3" s="11">
        <v>20</v>
      </c>
      <c r="K3" s="17">
        <f>I3+J3</f>
        <v>27</v>
      </c>
      <c r="M3" s="11" t="s">
        <v>16</v>
      </c>
      <c r="N3" s="11">
        <v>30</v>
      </c>
      <c r="O3" s="11">
        <v>6</v>
      </c>
      <c r="P3" s="11">
        <v>12</v>
      </c>
      <c r="Q3" s="11">
        <v>100</v>
      </c>
      <c r="R3" s="11">
        <f t="shared" ref="R3:R8" si="0">P3+Q3</f>
        <v>112</v>
      </c>
    </row>
    <row r="4" spans="1:18">
      <c r="A4" s="10">
        <v>707</v>
      </c>
      <c r="B4" s="10" t="s">
        <v>17</v>
      </c>
      <c r="C4" s="11">
        <f>VLOOKUP(A:A,[1]Sheet1!$B:$G,6,0)</f>
        <v>4311</v>
      </c>
      <c r="D4" s="11" t="str">
        <f>VLOOKUP(A:A,[1]Sheet1!$B:$H,7,0)</f>
        <v>马雪</v>
      </c>
      <c r="E4" s="10" t="s">
        <v>18</v>
      </c>
      <c r="F4" s="12">
        <v>12</v>
      </c>
      <c r="G4" s="11">
        <v>0</v>
      </c>
      <c r="H4" s="11">
        <f>G4-F4</f>
        <v>-12</v>
      </c>
      <c r="I4" s="16">
        <f>H4*-0.5</f>
        <v>6</v>
      </c>
      <c r="J4" s="11">
        <v>20</v>
      </c>
      <c r="K4" s="17">
        <f>I4+J4</f>
        <v>26</v>
      </c>
      <c r="M4" s="11" t="s">
        <v>18</v>
      </c>
      <c r="N4" s="11">
        <v>204</v>
      </c>
      <c r="O4" s="11">
        <v>97</v>
      </c>
      <c r="P4" s="11">
        <v>61.5</v>
      </c>
      <c r="Q4" s="11">
        <v>260</v>
      </c>
      <c r="R4" s="11">
        <f t="shared" si="0"/>
        <v>321.5</v>
      </c>
    </row>
    <row r="5" spans="1:18">
      <c r="A5" s="10">
        <v>744</v>
      </c>
      <c r="B5" s="10" t="s">
        <v>19</v>
      </c>
      <c r="C5" s="11">
        <f>VLOOKUP(A:A,[1]Sheet1!$B:$G,6,0)</f>
        <v>12846</v>
      </c>
      <c r="D5" s="11" t="str">
        <f>VLOOKUP(A:A,[1]Sheet1!$B:$H,7,0)</f>
        <v>魏存敏</v>
      </c>
      <c r="E5" s="10" t="s">
        <v>20</v>
      </c>
      <c r="F5" s="12">
        <v>12</v>
      </c>
      <c r="G5" s="11">
        <v>0</v>
      </c>
      <c r="H5" s="11">
        <f>G5-F5</f>
        <v>-12</v>
      </c>
      <c r="I5" s="16">
        <f>H5*-0.5</f>
        <v>6</v>
      </c>
      <c r="J5" s="11">
        <v>20</v>
      </c>
      <c r="K5" s="17">
        <f>I5+J5</f>
        <v>26</v>
      </c>
      <c r="M5" s="11" t="s">
        <v>20</v>
      </c>
      <c r="N5" s="11">
        <v>180</v>
      </c>
      <c r="O5" s="11">
        <v>69</v>
      </c>
      <c r="P5" s="11">
        <v>62.5</v>
      </c>
      <c r="Q5" s="11">
        <v>120</v>
      </c>
      <c r="R5" s="11">
        <f t="shared" si="0"/>
        <v>182.5</v>
      </c>
    </row>
    <row r="6" spans="1:18">
      <c r="A6" s="10">
        <v>709</v>
      </c>
      <c r="B6" s="10" t="s">
        <v>21</v>
      </c>
      <c r="C6" s="11">
        <f>VLOOKUP(A:A,[1]Sheet1!$B:$G,6,0)</f>
        <v>12921</v>
      </c>
      <c r="D6" s="11" t="str">
        <f>VLOOKUP(A:A,[1]Sheet1!$B:$H,7,0)</f>
        <v>黄杨</v>
      </c>
      <c r="E6" s="10" t="s">
        <v>22</v>
      </c>
      <c r="F6" s="12">
        <v>10</v>
      </c>
      <c r="G6" s="11">
        <v>0</v>
      </c>
      <c r="H6" s="11">
        <f>G6-F6</f>
        <v>-10</v>
      </c>
      <c r="I6" s="16">
        <f>H6*-0.5</f>
        <v>5</v>
      </c>
      <c r="J6" s="11">
        <v>20</v>
      </c>
      <c r="K6" s="17">
        <f>I6+J6</f>
        <v>25</v>
      </c>
      <c r="M6" s="11" t="s">
        <v>22</v>
      </c>
      <c r="N6" s="11">
        <v>148</v>
      </c>
      <c r="O6" s="11">
        <v>80</v>
      </c>
      <c r="P6" s="11">
        <v>44.5</v>
      </c>
      <c r="Q6" s="11">
        <v>200</v>
      </c>
      <c r="R6" s="11">
        <f t="shared" si="0"/>
        <v>244.5</v>
      </c>
    </row>
    <row r="7" spans="1:18">
      <c r="A7" s="10">
        <v>111219</v>
      </c>
      <c r="B7" s="10" t="s">
        <v>23</v>
      </c>
      <c r="C7" s="11">
        <f>VLOOKUP(A:A,[1]Sheet1!$B:$G,6,0)</f>
        <v>4117</v>
      </c>
      <c r="D7" s="11" t="str">
        <f>VLOOKUP(A:A,[1]Sheet1!$B:$H,7,0)</f>
        <v>代志斌</v>
      </c>
      <c r="E7" s="10" t="s">
        <v>13</v>
      </c>
      <c r="F7" s="12">
        <v>10</v>
      </c>
      <c r="G7" s="11">
        <v>0</v>
      </c>
      <c r="H7" s="11">
        <f>G7-F7</f>
        <v>-10</v>
      </c>
      <c r="I7" s="16">
        <f>H7*-0.5</f>
        <v>5</v>
      </c>
      <c r="J7" s="11">
        <v>20</v>
      </c>
      <c r="K7" s="17">
        <f>I7+J7</f>
        <v>25</v>
      </c>
      <c r="M7" s="11" t="s">
        <v>13</v>
      </c>
      <c r="N7" s="11">
        <v>260</v>
      </c>
      <c r="O7" s="11">
        <v>148</v>
      </c>
      <c r="P7" s="11">
        <v>70.5</v>
      </c>
      <c r="Q7" s="11">
        <v>220</v>
      </c>
      <c r="R7" s="11">
        <f t="shared" si="0"/>
        <v>290.5</v>
      </c>
    </row>
    <row r="8" spans="1:18">
      <c r="A8" s="10">
        <v>111400</v>
      </c>
      <c r="B8" s="10" t="s">
        <v>24</v>
      </c>
      <c r="C8" s="11">
        <v>15297</v>
      </c>
      <c r="D8" s="11" t="s">
        <v>25</v>
      </c>
      <c r="E8" s="10" t="s">
        <v>14</v>
      </c>
      <c r="F8" s="12">
        <v>8</v>
      </c>
      <c r="G8" s="11">
        <v>0</v>
      </c>
      <c r="H8" s="11">
        <f>G8-F8</f>
        <v>-8</v>
      </c>
      <c r="I8" s="16">
        <f>H8*-0.5</f>
        <v>4</v>
      </c>
      <c r="J8" s="11">
        <v>20</v>
      </c>
      <c r="K8" s="17">
        <f>I8+J8</f>
        <v>24</v>
      </c>
      <c r="M8" s="11" t="s">
        <v>26</v>
      </c>
      <c r="N8" s="11">
        <v>34</v>
      </c>
      <c r="O8" s="11">
        <v>40</v>
      </c>
      <c r="P8" s="11">
        <v>4</v>
      </c>
      <c r="Q8" s="11">
        <v>0</v>
      </c>
      <c r="R8" s="11">
        <f t="shared" si="0"/>
        <v>4</v>
      </c>
    </row>
    <row r="9" spans="1:18">
      <c r="A9" s="10">
        <v>115971</v>
      </c>
      <c r="B9" s="10" t="s">
        <v>27</v>
      </c>
      <c r="C9" s="11">
        <f>VLOOKUP(A:A,[1]Sheet1!$B:$G,6,0)</f>
        <v>7707</v>
      </c>
      <c r="D9" s="11" t="str">
        <f>VLOOKUP(A:A,[1]Sheet1!$B:$H,7,0)</f>
        <v>林铃</v>
      </c>
      <c r="E9" s="10" t="s">
        <v>18</v>
      </c>
      <c r="F9" s="12">
        <v>8</v>
      </c>
      <c r="G9" s="11">
        <v>0</v>
      </c>
      <c r="H9" s="11">
        <f>G9-F9</f>
        <v>-8</v>
      </c>
      <c r="I9" s="16">
        <f>H9*-0.5</f>
        <v>4</v>
      </c>
      <c r="J9" s="11">
        <v>20</v>
      </c>
      <c r="K9" s="17">
        <f>I9+J9</f>
        <v>24</v>
      </c>
      <c r="M9" s="11" t="s">
        <v>28</v>
      </c>
      <c r="N9" s="11">
        <v>1000</v>
      </c>
      <c r="O9" s="11">
        <v>501</v>
      </c>
      <c r="P9" s="11">
        <f>SUM(P2:P8)</f>
        <v>299</v>
      </c>
      <c r="Q9" s="11">
        <f>SUM(Q2:Q8)</f>
        <v>1100</v>
      </c>
      <c r="R9" s="11">
        <f>SUM(R2:R8)</f>
        <v>1399</v>
      </c>
    </row>
    <row r="10" spans="1:11">
      <c r="A10" s="10">
        <v>106399</v>
      </c>
      <c r="B10" s="10" t="s">
        <v>29</v>
      </c>
      <c r="C10" s="11">
        <f>VLOOKUP(A:A,[1]Sheet1!$B:$G,6,0)</f>
        <v>6456</v>
      </c>
      <c r="D10" s="11" t="str">
        <f>VLOOKUP(A:A,[1]Sheet1!$B:$H,7,0)</f>
        <v>李秀芳</v>
      </c>
      <c r="E10" s="10" t="s">
        <v>22</v>
      </c>
      <c r="F10" s="12">
        <v>8</v>
      </c>
      <c r="G10" s="11">
        <v>0</v>
      </c>
      <c r="H10" s="11">
        <f>G10-F10</f>
        <v>-8</v>
      </c>
      <c r="I10" s="16">
        <f>H10*-0.5</f>
        <v>4</v>
      </c>
      <c r="J10" s="11">
        <v>20</v>
      </c>
      <c r="K10" s="17">
        <f>I10+J10</f>
        <v>24</v>
      </c>
    </row>
    <row r="11" spans="1:11">
      <c r="A11" s="10">
        <v>513</v>
      </c>
      <c r="B11" s="10" t="s">
        <v>30</v>
      </c>
      <c r="C11" s="11">
        <f>VLOOKUP(A:A,[1]Sheet1!$B:$G,6,0)</f>
        <v>12451</v>
      </c>
      <c r="D11" s="11" t="str">
        <f>VLOOKUP(A:A,[1]Sheet1!$B:$H,7,0)</f>
        <v>李雪</v>
      </c>
      <c r="E11" s="10" t="s">
        <v>22</v>
      </c>
      <c r="F11" s="12">
        <v>8</v>
      </c>
      <c r="G11" s="11">
        <v>0</v>
      </c>
      <c r="H11" s="11">
        <f>G11-F11</f>
        <v>-8</v>
      </c>
      <c r="I11" s="16">
        <f>H11*-0.5</f>
        <v>4</v>
      </c>
      <c r="J11" s="11">
        <v>20</v>
      </c>
      <c r="K11" s="17">
        <f>I11+J11</f>
        <v>24</v>
      </c>
    </row>
    <row r="12" spans="1:11">
      <c r="A12" s="10">
        <v>367</v>
      </c>
      <c r="B12" s="10" t="s">
        <v>31</v>
      </c>
      <c r="C12" s="11">
        <v>4117</v>
      </c>
      <c r="D12" s="11" t="s">
        <v>32</v>
      </c>
      <c r="E12" s="10" t="s">
        <v>16</v>
      </c>
      <c r="F12" s="12">
        <v>6</v>
      </c>
      <c r="G12" s="11">
        <v>0</v>
      </c>
      <c r="H12" s="11">
        <f>G12-F12</f>
        <v>-6</v>
      </c>
      <c r="I12" s="16">
        <f>H12*-0.5</f>
        <v>3</v>
      </c>
      <c r="J12" s="11">
        <v>20</v>
      </c>
      <c r="K12" s="17">
        <f>I12+J12</f>
        <v>23</v>
      </c>
    </row>
    <row r="13" spans="1:11">
      <c r="A13" s="10">
        <v>105751</v>
      </c>
      <c r="B13" s="10" t="s">
        <v>33</v>
      </c>
      <c r="C13" s="11">
        <f>VLOOKUP(A:A,[1]Sheet1!$B:$G,6,0)</f>
        <v>9295</v>
      </c>
      <c r="D13" s="11" t="str">
        <f>VLOOKUP(A:A,[1]Sheet1!$B:$H,7,0)</f>
        <v>纪莉萍</v>
      </c>
      <c r="E13" s="10" t="s">
        <v>18</v>
      </c>
      <c r="F13" s="12">
        <v>6</v>
      </c>
      <c r="G13" s="11">
        <v>0</v>
      </c>
      <c r="H13" s="11">
        <f>G13-F13</f>
        <v>-6</v>
      </c>
      <c r="I13" s="16">
        <f>H13*-0.5</f>
        <v>3</v>
      </c>
      <c r="J13" s="11">
        <v>20</v>
      </c>
      <c r="K13" s="17">
        <f>I13+J13</f>
        <v>23</v>
      </c>
    </row>
    <row r="14" spans="1:11">
      <c r="A14" s="10">
        <v>742</v>
      </c>
      <c r="B14" s="10" t="s">
        <v>34</v>
      </c>
      <c r="C14" s="11">
        <v>11752</v>
      </c>
      <c r="D14" s="11" t="s">
        <v>35</v>
      </c>
      <c r="E14" s="10" t="s">
        <v>20</v>
      </c>
      <c r="F14" s="12">
        <v>6</v>
      </c>
      <c r="G14" s="11">
        <v>0</v>
      </c>
      <c r="H14" s="11">
        <f>G14-F14</f>
        <v>-6</v>
      </c>
      <c r="I14" s="16">
        <f>H14*-0.5</f>
        <v>3</v>
      </c>
      <c r="J14" s="11">
        <v>20</v>
      </c>
      <c r="K14" s="17">
        <f>I14+J14</f>
        <v>23</v>
      </c>
    </row>
    <row r="15" spans="1:11">
      <c r="A15" s="10">
        <v>106569</v>
      </c>
      <c r="B15" s="10" t="s">
        <v>36</v>
      </c>
      <c r="C15" s="11">
        <f>VLOOKUP(A:A,[1]Sheet1!$B:$G,6,0)</f>
        <v>10468</v>
      </c>
      <c r="D15" s="11" t="str">
        <f>VLOOKUP(A:A,[1]Sheet1!$B:$H,7,0)</f>
        <v>李海燕</v>
      </c>
      <c r="E15" s="10" t="s">
        <v>22</v>
      </c>
      <c r="F15" s="12">
        <v>6</v>
      </c>
      <c r="G15" s="11">
        <v>0</v>
      </c>
      <c r="H15" s="11">
        <f>G15-F15</f>
        <v>-6</v>
      </c>
      <c r="I15" s="16">
        <f>H15*-0.5</f>
        <v>3</v>
      </c>
      <c r="J15" s="11">
        <v>20</v>
      </c>
      <c r="K15" s="17">
        <f>I15+J15</f>
        <v>23</v>
      </c>
    </row>
    <row r="16" spans="1:11">
      <c r="A16" s="10">
        <v>747</v>
      </c>
      <c r="B16" s="10" t="s">
        <v>37</v>
      </c>
      <c r="C16" s="11">
        <f>VLOOKUP(A:A,[1]Sheet1!$B:$G,6,0)</f>
        <v>10907</v>
      </c>
      <c r="D16" s="11" t="str">
        <f>VLOOKUP(A:A,[1]Sheet1!$B:$H,7,0)</f>
        <v>邓红梅</v>
      </c>
      <c r="E16" s="10" t="s">
        <v>22</v>
      </c>
      <c r="F16" s="12">
        <v>6</v>
      </c>
      <c r="G16" s="11">
        <v>0</v>
      </c>
      <c r="H16" s="11">
        <f>G16-F16</f>
        <v>-6</v>
      </c>
      <c r="I16" s="16">
        <f>H16*-0.5</f>
        <v>3</v>
      </c>
      <c r="J16" s="11">
        <v>20</v>
      </c>
      <c r="K16" s="17">
        <f>I16+J16</f>
        <v>23</v>
      </c>
    </row>
    <row r="17" spans="1:11">
      <c r="A17" s="10">
        <v>108277</v>
      </c>
      <c r="B17" s="10" t="s">
        <v>38</v>
      </c>
      <c r="C17" s="11">
        <f>VLOOKUP(A:A,[1]Sheet1!$B:$G,6,0)</f>
        <v>13186</v>
      </c>
      <c r="D17" s="11" t="str">
        <f>VLOOKUP(A:A,[1]Sheet1!$B:$H,7,0)</f>
        <v>高敏</v>
      </c>
      <c r="E17" s="10" t="s">
        <v>13</v>
      </c>
      <c r="F17" s="12">
        <v>6</v>
      </c>
      <c r="G17" s="11">
        <v>0</v>
      </c>
      <c r="H17" s="11">
        <f>G17-F17</f>
        <v>-6</v>
      </c>
      <c r="I17" s="16">
        <f>H17*-0.5</f>
        <v>3</v>
      </c>
      <c r="J17" s="11">
        <v>20</v>
      </c>
      <c r="K17" s="17">
        <f>I17+J17</f>
        <v>23</v>
      </c>
    </row>
    <row r="18" spans="1:11">
      <c r="A18" s="10">
        <v>706</v>
      </c>
      <c r="B18" s="10" t="s">
        <v>39</v>
      </c>
      <c r="C18" s="11">
        <v>12730</v>
      </c>
      <c r="D18" s="11" t="s">
        <v>40</v>
      </c>
      <c r="E18" s="10" t="s">
        <v>14</v>
      </c>
      <c r="F18" s="12">
        <v>4</v>
      </c>
      <c r="G18" s="11">
        <v>0</v>
      </c>
      <c r="H18" s="11">
        <f>G18-F18</f>
        <v>-4</v>
      </c>
      <c r="I18" s="16">
        <f>H18*-0.5</f>
        <v>2</v>
      </c>
      <c r="J18" s="11">
        <v>20</v>
      </c>
      <c r="K18" s="17">
        <f>I18+J18</f>
        <v>22</v>
      </c>
    </row>
    <row r="19" spans="1:11">
      <c r="A19" s="10">
        <v>104533</v>
      </c>
      <c r="B19" s="10" t="s">
        <v>41</v>
      </c>
      <c r="C19" s="11">
        <v>12451</v>
      </c>
      <c r="D19" s="11" t="s">
        <v>42</v>
      </c>
      <c r="E19" s="10" t="s">
        <v>14</v>
      </c>
      <c r="F19" s="12">
        <v>4</v>
      </c>
      <c r="G19" s="11">
        <v>0</v>
      </c>
      <c r="H19" s="11">
        <f>G19-F19</f>
        <v>-4</v>
      </c>
      <c r="I19" s="16">
        <f>H19*-0.5</f>
        <v>2</v>
      </c>
      <c r="J19" s="11">
        <v>20</v>
      </c>
      <c r="K19" s="17">
        <f>I19+J19</f>
        <v>22</v>
      </c>
    </row>
    <row r="20" spans="1:11">
      <c r="A20" s="10">
        <v>549</v>
      </c>
      <c r="B20" s="10" t="s">
        <v>43</v>
      </c>
      <c r="C20" s="11">
        <v>6473</v>
      </c>
      <c r="D20" s="11" t="s">
        <v>44</v>
      </c>
      <c r="E20" s="10" t="s">
        <v>14</v>
      </c>
      <c r="F20" s="12">
        <v>4</v>
      </c>
      <c r="G20" s="11">
        <v>0</v>
      </c>
      <c r="H20" s="11">
        <f>G20-F20</f>
        <v>-4</v>
      </c>
      <c r="I20" s="16">
        <f>H20*-0.5</f>
        <v>2</v>
      </c>
      <c r="J20" s="11">
        <v>20</v>
      </c>
      <c r="K20" s="17">
        <f>I20+J20</f>
        <v>22</v>
      </c>
    </row>
    <row r="21" spans="1:11">
      <c r="A21" s="10">
        <v>720</v>
      </c>
      <c r="B21" s="10" t="s">
        <v>45</v>
      </c>
      <c r="C21" s="11">
        <v>12921</v>
      </c>
      <c r="D21" s="11" t="s">
        <v>46</v>
      </c>
      <c r="E21" s="10" t="s">
        <v>14</v>
      </c>
      <c r="F21" s="12">
        <v>4</v>
      </c>
      <c r="G21" s="11">
        <v>0</v>
      </c>
      <c r="H21" s="11">
        <f>G21-F21</f>
        <v>-4</v>
      </c>
      <c r="I21" s="16">
        <f>H21*-0.5</f>
        <v>2</v>
      </c>
      <c r="J21" s="11">
        <v>20</v>
      </c>
      <c r="K21" s="17">
        <f>I21+J21</f>
        <v>22</v>
      </c>
    </row>
    <row r="22" spans="1:11">
      <c r="A22" s="10">
        <v>117637</v>
      </c>
      <c r="B22" s="10" t="s">
        <v>47</v>
      </c>
      <c r="C22" s="11">
        <v>4188</v>
      </c>
      <c r="D22" s="11" t="s">
        <v>48</v>
      </c>
      <c r="E22" s="10" t="s">
        <v>14</v>
      </c>
      <c r="F22" s="12">
        <v>4</v>
      </c>
      <c r="G22" s="11">
        <v>0</v>
      </c>
      <c r="H22" s="11">
        <f>G22-F22</f>
        <v>-4</v>
      </c>
      <c r="I22" s="16">
        <f>H22*-0.5</f>
        <v>2</v>
      </c>
      <c r="J22" s="11">
        <v>20</v>
      </c>
      <c r="K22" s="17">
        <f>I22+J22</f>
        <v>22</v>
      </c>
    </row>
    <row r="23" spans="1:11">
      <c r="A23" s="10">
        <v>117923</v>
      </c>
      <c r="B23" s="10" t="s">
        <v>49</v>
      </c>
      <c r="C23" s="11">
        <v>12332</v>
      </c>
      <c r="D23" s="11" t="s">
        <v>50</v>
      </c>
      <c r="E23" s="10" t="s">
        <v>14</v>
      </c>
      <c r="F23" s="12">
        <v>4</v>
      </c>
      <c r="G23" s="11">
        <v>0</v>
      </c>
      <c r="H23" s="11">
        <f>G23-F23</f>
        <v>-4</v>
      </c>
      <c r="I23" s="16">
        <f>H23*-0.5</f>
        <v>2</v>
      </c>
      <c r="J23" s="11">
        <v>20</v>
      </c>
      <c r="K23" s="17">
        <f>I23+J23</f>
        <v>22</v>
      </c>
    </row>
    <row r="24" spans="1:11">
      <c r="A24" s="10">
        <v>123007</v>
      </c>
      <c r="B24" s="10" t="s">
        <v>51</v>
      </c>
      <c r="C24" s="11">
        <v>14339</v>
      </c>
      <c r="D24" s="11" t="s">
        <v>52</v>
      </c>
      <c r="E24" s="10" t="s">
        <v>14</v>
      </c>
      <c r="F24" s="12">
        <v>4</v>
      </c>
      <c r="G24" s="11">
        <v>0</v>
      </c>
      <c r="H24" s="11">
        <f>G24-F24</f>
        <v>-4</v>
      </c>
      <c r="I24" s="16">
        <f>H24*-0.5</f>
        <v>2</v>
      </c>
      <c r="J24" s="11">
        <v>20</v>
      </c>
      <c r="K24" s="17">
        <f>I24+J24</f>
        <v>22</v>
      </c>
    </row>
    <row r="25" spans="1:11">
      <c r="A25" s="10">
        <v>122686</v>
      </c>
      <c r="B25" s="10" t="s">
        <v>53</v>
      </c>
      <c r="C25" s="11">
        <v>13064</v>
      </c>
      <c r="D25" s="11" t="s">
        <v>54</v>
      </c>
      <c r="E25" s="10" t="s">
        <v>14</v>
      </c>
      <c r="F25" s="12">
        <v>4</v>
      </c>
      <c r="G25" s="11">
        <v>0</v>
      </c>
      <c r="H25" s="11">
        <f>G25-F25</f>
        <v>-4</v>
      </c>
      <c r="I25" s="16">
        <f>H25*-0.5</f>
        <v>2</v>
      </c>
      <c r="J25" s="11">
        <v>20</v>
      </c>
      <c r="K25" s="17">
        <f>I25+J25</f>
        <v>22</v>
      </c>
    </row>
    <row r="26" spans="1:11">
      <c r="A26" s="10">
        <v>591</v>
      </c>
      <c r="B26" s="10" t="s">
        <v>55</v>
      </c>
      <c r="C26" s="11">
        <v>12909</v>
      </c>
      <c r="D26" s="11" t="s">
        <v>56</v>
      </c>
      <c r="E26" s="10" t="s">
        <v>14</v>
      </c>
      <c r="F26" s="12">
        <v>4</v>
      </c>
      <c r="G26" s="11">
        <v>0</v>
      </c>
      <c r="H26" s="11">
        <f>G26-F26</f>
        <v>-4</v>
      </c>
      <c r="I26" s="16">
        <f>H26*-0.5</f>
        <v>2</v>
      </c>
      <c r="J26" s="11">
        <v>20</v>
      </c>
      <c r="K26" s="17">
        <f>I26+J26</f>
        <v>22</v>
      </c>
    </row>
    <row r="27" spans="1:11">
      <c r="A27" s="10">
        <v>104428</v>
      </c>
      <c r="B27" s="10" t="s">
        <v>57</v>
      </c>
      <c r="C27" s="11">
        <v>13986</v>
      </c>
      <c r="D27" s="11" t="s">
        <v>58</v>
      </c>
      <c r="E27" s="10" t="s">
        <v>16</v>
      </c>
      <c r="F27" s="12">
        <v>4</v>
      </c>
      <c r="G27" s="11">
        <v>0</v>
      </c>
      <c r="H27" s="11">
        <f>G27-F27</f>
        <v>-4</v>
      </c>
      <c r="I27" s="16">
        <f>H27*-0.5</f>
        <v>2</v>
      </c>
      <c r="J27" s="11">
        <v>20</v>
      </c>
      <c r="K27" s="17">
        <f>I27+J27</f>
        <v>22</v>
      </c>
    </row>
    <row r="28" spans="1:11">
      <c r="A28" s="10">
        <v>104838</v>
      </c>
      <c r="B28" s="10" t="s">
        <v>59</v>
      </c>
      <c r="C28" s="11">
        <v>13186</v>
      </c>
      <c r="D28" s="11" t="s">
        <v>60</v>
      </c>
      <c r="E28" s="10" t="s">
        <v>16</v>
      </c>
      <c r="F28" s="12">
        <v>4</v>
      </c>
      <c r="G28" s="11">
        <v>0</v>
      </c>
      <c r="H28" s="11">
        <f>G28-F28</f>
        <v>-4</v>
      </c>
      <c r="I28" s="16">
        <f>H28*-0.5</f>
        <v>2</v>
      </c>
      <c r="J28" s="11">
        <v>20</v>
      </c>
      <c r="K28" s="17">
        <f>I28+J28</f>
        <v>22</v>
      </c>
    </row>
    <row r="29" spans="1:11">
      <c r="A29" s="10">
        <v>52</v>
      </c>
      <c r="B29" s="10" t="s">
        <v>61</v>
      </c>
      <c r="C29" s="11">
        <v>6814</v>
      </c>
      <c r="D29" s="11" t="s">
        <v>62</v>
      </c>
      <c r="E29" s="10" t="s">
        <v>16</v>
      </c>
      <c r="F29" s="12">
        <v>4</v>
      </c>
      <c r="G29" s="11">
        <v>0</v>
      </c>
      <c r="H29" s="11">
        <f>G29-F29</f>
        <v>-4</v>
      </c>
      <c r="I29" s="16">
        <f>H29*-0.5</f>
        <v>2</v>
      </c>
      <c r="J29" s="11">
        <v>20</v>
      </c>
      <c r="K29" s="17">
        <f>I29+J29</f>
        <v>22</v>
      </c>
    </row>
    <row r="30" spans="1:11">
      <c r="A30" s="10">
        <v>56</v>
      </c>
      <c r="B30" s="10" t="s">
        <v>63</v>
      </c>
      <c r="C30" s="11">
        <v>4301</v>
      </c>
      <c r="D30" s="11" t="s">
        <v>64</v>
      </c>
      <c r="E30" s="10" t="s">
        <v>16</v>
      </c>
      <c r="F30" s="12">
        <v>4</v>
      </c>
      <c r="G30" s="11">
        <v>0</v>
      </c>
      <c r="H30" s="11">
        <f>G30-F30</f>
        <v>-4</v>
      </c>
      <c r="I30" s="16">
        <f>H30*-0.5</f>
        <v>2</v>
      </c>
      <c r="J30" s="11">
        <v>20</v>
      </c>
      <c r="K30" s="17">
        <f>I30+J30</f>
        <v>22</v>
      </c>
    </row>
    <row r="31" spans="1:11">
      <c r="A31" s="10">
        <v>117184</v>
      </c>
      <c r="B31" s="10" t="s">
        <v>65</v>
      </c>
      <c r="C31" s="11">
        <v>11769</v>
      </c>
      <c r="D31" s="11" t="s">
        <v>66</v>
      </c>
      <c r="E31" s="10" t="s">
        <v>18</v>
      </c>
      <c r="F31" s="12">
        <v>4</v>
      </c>
      <c r="G31" s="11">
        <v>0</v>
      </c>
      <c r="H31" s="11">
        <f>G31-F31</f>
        <v>-4</v>
      </c>
      <c r="I31" s="16">
        <f>H31*-0.5</f>
        <v>2</v>
      </c>
      <c r="J31" s="11">
        <v>20</v>
      </c>
      <c r="K31" s="17">
        <f>I31+J31</f>
        <v>22</v>
      </c>
    </row>
    <row r="32" spans="1:11">
      <c r="A32" s="10">
        <v>743</v>
      </c>
      <c r="B32" s="10" t="s">
        <v>67</v>
      </c>
      <c r="C32" s="11">
        <v>4311</v>
      </c>
      <c r="D32" s="11" t="s">
        <v>68</v>
      </c>
      <c r="E32" s="10" t="s">
        <v>18</v>
      </c>
      <c r="F32" s="12">
        <v>4</v>
      </c>
      <c r="G32" s="11">
        <v>0</v>
      </c>
      <c r="H32" s="11">
        <f>G32-F32</f>
        <v>-4</v>
      </c>
      <c r="I32" s="16">
        <f>H32*-0.5</f>
        <v>2</v>
      </c>
      <c r="J32" s="11">
        <v>20</v>
      </c>
      <c r="K32" s="17">
        <f>I32+J32</f>
        <v>22</v>
      </c>
    </row>
    <row r="33" spans="1:11">
      <c r="A33" s="10">
        <v>103639</v>
      </c>
      <c r="B33" s="10" t="s">
        <v>69</v>
      </c>
      <c r="C33" s="11">
        <f>VLOOKUP(A:A,[1]Sheet1!$B:$G,6,0)</f>
        <v>5347</v>
      </c>
      <c r="D33" s="11" t="str">
        <f>VLOOKUP(A:A,[1]Sheet1!$B:$H,7,0)</f>
        <v>易永红</v>
      </c>
      <c r="E33" s="10" t="s">
        <v>18</v>
      </c>
      <c r="F33" s="12">
        <v>4</v>
      </c>
      <c r="G33" s="11">
        <v>0</v>
      </c>
      <c r="H33" s="11">
        <f>G33-F33</f>
        <v>-4</v>
      </c>
      <c r="I33" s="16">
        <f>H33*-0.5</f>
        <v>2</v>
      </c>
      <c r="J33" s="11">
        <v>20</v>
      </c>
      <c r="K33" s="17">
        <f>I33+J33</f>
        <v>22</v>
      </c>
    </row>
    <row r="34" spans="1:11">
      <c r="A34" s="10">
        <v>740</v>
      </c>
      <c r="B34" s="10" t="s">
        <v>70</v>
      </c>
      <c r="C34" s="11">
        <f>VLOOKUP(A:A,[1]Sheet1!$B:$G,6,0)</f>
        <v>11487</v>
      </c>
      <c r="D34" s="11" t="str">
        <f>VLOOKUP(A:A,[1]Sheet1!$B:$H,7,0)</f>
        <v>黄艳1</v>
      </c>
      <c r="E34" s="10" t="s">
        <v>18</v>
      </c>
      <c r="F34" s="12">
        <v>4</v>
      </c>
      <c r="G34" s="11">
        <v>0</v>
      </c>
      <c r="H34" s="11">
        <f>G34-F34</f>
        <v>-4</v>
      </c>
      <c r="I34" s="16">
        <f>H34*-0.5</f>
        <v>2</v>
      </c>
      <c r="J34" s="11">
        <v>20</v>
      </c>
      <c r="K34" s="17">
        <f>I34+J34</f>
        <v>22</v>
      </c>
    </row>
    <row r="35" spans="1:11">
      <c r="A35" s="10">
        <v>104430</v>
      </c>
      <c r="B35" s="10" t="s">
        <v>71</v>
      </c>
      <c r="C35" s="11">
        <f>VLOOKUP(A:A,[1]Sheet1!$B:$G,6,0)</f>
        <v>15615</v>
      </c>
      <c r="D35" s="11" t="str">
        <f>VLOOKUP(A:A,[1]Sheet1!$B:$H,7,0)</f>
        <v>冯学勤</v>
      </c>
      <c r="E35" s="10" t="s">
        <v>18</v>
      </c>
      <c r="F35" s="12">
        <v>4</v>
      </c>
      <c r="G35" s="11">
        <v>0</v>
      </c>
      <c r="H35" s="11">
        <f>G35-F35</f>
        <v>-4</v>
      </c>
      <c r="I35" s="16">
        <f>H35*-0.5</f>
        <v>2</v>
      </c>
      <c r="J35" s="11">
        <v>20</v>
      </c>
      <c r="K35" s="17">
        <f>I35+J35</f>
        <v>22</v>
      </c>
    </row>
    <row r="36" spans="1:11">
      <c r="A36" s="10">
        <v>122198</v>
      </c>
      <c r="B36" s="10" t="s">
        <v>72</v>
      </c>
      <c r="C36" s="11">
        <f>VLOOKUP(A:A,[1]Sheet1!$B:$G,6,0)</f>
        <v>7006</v>
      </c>
      <c r="D36" s="11" t="str">
        <f>VLOOKUP(A:A,[1]Sheet1!$B:$H,7,0)</f>
        <v>吕彩霞</v>
      </c>
      <c r="E36" s="10" t="s">
        <v>18</v>
      </c>
      <c r="F36" s="12">
        <v>4</v>
      </c>
      <c r="G36" s="11">
        <v>0</v>
      </c>
      <c r="H36" s="11">
        <f>G36-F36</f>
        <v>-4</v>
      </c>
      <c r="I36" s="16">
        <f>H36*-0.5</f>
        <v>2</v>
      </c>
      <c r="J36" s="11">
        <v>20</v>
      </c>
      <c r="K36" s="17">
        <f>I36+J36</f>
        <v>22</v>
      </c>
    </row>
    <row r="37" spans="1:11">
      <c r="A37" s="10">
        <v>102479</v>
      </c>
      <c r="B37" s="10" t="s">
        <v>73</v>
      </c>
      <c r="C37" s="11">
        <f>VLOOKUP(A:A,[1]Sheet1!$B:$G,6,0)</f>
        <v>5844</v>
      </c>
      <c r="D37" s="11" t="str">
        <f>VLOOKUP(A:A,[1]Sheet1!$B:$H,7,0)</f>
        <v>王丽超</v>
      </c>
      <c r="E37" s="10" t="s">
        <v>18</v>
      </c>
      <c r="F37" s="12">
        <v>4</v>
      </c>
      <c r="G37" s="11">
        <v>0</v>
      </c>
      <c r="H37" s="11">
        <f>G37-F37</f>
        <v>-4</v>
      </c>
      <c r="I37" s="16">
        <f>H37*-0.5</f>
        <v>2</v>
      </c>
      <c r="J37" s="11">
        <v>20</v>
      </c>
      <c r="K37" s="17">
        <f>I37+J37</f>
        <v>22</v>
      </c>
    </row>
    <row r="38" spans="1:11">
      <c r="A38" s="10">
        <v>106568</v>
      </c>
      <c r="B38" s="10" t="s">
        <v>74</v>
      </c>
      <c r="C38" s="11">
        <f>VLOOKUP(A:A,[1]Sheet1!$B:$G,6,0)</f>
        <v>15331</v>
      </c>
      <c r="D38" s="11" t="str">
        <f>VLOOKUP(A:A,[1]Sheet1!$B:$H,7,0)</f>
        <v>雍薛玉</v>
      </c>
      <c r="E38" s="10" t="s">
        <v>18</v>
      </c>
      <c r="F38" s="12">
        <v>4</v>
      </c>
      <c r="G38" s="11">
        <v>0</v>
      </c>
      <c r="H38" s="11">
        <f>G38-F38</f>
        <v>-4</v>
      </c>
      <c r="I38" s="16">
        <f>H38*-0.5</f>
        <v>2</v>
      </c>
      <c r="J38" s="11">
        <v>20</v>
      </c>
      <c r="K38" s="17">
        <f>I38+J38</f>
        <v>22</v>
      </c>
    </row>
    <row r="39" spans="1:11">
      <c r="A39" s="10">
        <v>114848</v>
      </c>
      <c r="B39" s="10" t="s">
        <v>75</v>
      </c>
      <c r="C39" s="11">
        <f>VLOOKUP(A:A,[1]Sheet1!$B:$G,6,0)</f>
        <v>8763</v>
      </c>
      <c r="D39" s="11" t="str">
        <f>VLOOKUP(A:A,[1]Sheet1!$B:$H,7,0)</f>
        <v>谭凤旭</v>
      </c>
      <c r="E39" s="10" t="s">
        <v>18</v>
      </c>
      <c r="F39" s="12">
        <v>4</v>
      </c>
      <c r="G39" s="11">
        <v>0</v>
      </c>
      <c r="H39" s="11">
        <f>G39-F39</f>
        <v>-4</v>
      </c>
      <c r="I39" s="16">
        <f>H39*-0.5</f>
        <v>2</v>
      </c>
      <c r="J39" s="11">
        <v>20</v>
      </c>
      <c r="K39" s="17">
        <f>I39+J39</f>
        <v>22</v>
      </c>
    </row>
    <row r="40" spans="1:11">
      <c r="A40" s="10">
        <v>118758</v>
      </c>
      <c r="B40" s="10" t="s">
        <v>76</v>
      </c>
      <c r="C40" s="11">
        <f>VLOOKUP(A:A,[1]Sheet1!$B:$G,6,0)</f>
        <v>14388</v>
      </c>
      <c r="D40" s="11" t="str">
        <f>VLOOKUP(A:A,[1]Sheet1!$B:$H,7,0)</f>
        <v>张春丽</v>
      </c>
      <c r="E40" s="10" t="s">
        <v>18</v>
      </c>
      <c r="F40" s="12">
        <v>4</v>
      </c>
      <c r="G40" s="11">
        <v>0</v>
      </c>
      <c r="H40" s="11">
        <f>G40-F40</f>
        <v>-4</v>
      </c>
      <c r="I40" s="16">
        <f>H40*-0.5</f>
        <v>2</v>
      </c>
      <c r="J40" s="11">
        <v>20</v>
      </c>
      <c r="K40" s="17">
        <f>I40+J40</f>
        <v>22</v>
      </c>
    </row>
    <row r="41" spans="1:11">
      <c r="A41" s="10">
        <v>116482</v>
      </c>
      <c r="B41" s="10" t="s">
        <v>77</v>
      </c>
      <c r="C41" s="11">
        <f>VLOOKUP(A:A,[1]Sheet1!$B:$G,6,0)</f>
        <v>8386</v>
      </c>
      <c r="D41" s="11" t="str">
        <f>VLOOKUP(A:A,[1]Sheet1!$B:$H,7,0)</f>
        <v>宋留艺</v>
      </c>
      <c r="E41" s="10" t="s">
        <v>20</v>
      </c>
      <c r="F41" s="12">
        <v>4</v>
      </c>
      <c r="G41" s="11">
        <v>0</v>
      </c>
      <c r="H41" s="11">
        <f>G41-F41</f>
        <v>-4</v>
      </c>
      <c r="I41" s="16">
        <f>H41*-0.5</f>
        <v>2</v>
      </c>
      <c r="J41" s="11">
        <v>20</v>
      </c>
      <c r="K41" s="17">
        <f>I41+J41</f>
        <v>22</v>
      </c>
    </row>
    <row r="42" spans="1:11">
      <c r="A42" s="10">
        <v>106865</v>
      </c>
      <c r="B42" s="10" t="s">
        <v>78</v>
      </c>
      <c r="C42" s="11">
        <f>VLOOKUP(A:A,[1]Sheet1!$B:$G,6,0)</f>
        <v>10902</v>
      </c>
      <c r="D42" s="11" t="str">
        <f>VLOOKUP(A:A,[1]Sheet1!$B:$H,7,0)</f>
        <v>彭关敏</v>
      </c>
      <c r="E42" s="10" t="s">
        <v>20</v>
      </c>
      <c r="F42" s="12">
        <v>4</v>
      </c>
      <c r="G42" s="11">
        <v>0</v>
      </c>
      <c r="H42" s="11">
        <f>G42-F42</f>
        <v>-4</v>
      </c>
      <c r="I42" s="16">
        <f>H42*-0.5</f>
        <v>2</v>
      </c>
      <c r="J42" s="11">
        <v>20</v>
      </c>
      <c r="K42" s="17">
        <f>I42+J42</f>
        <v>22</v>
      </c>
    </row>
    <row r="43" spans="1:11">
      <c r="A43" s="10">
        <v>113299</v>
      </c>
      <c r="B43" s="10" t="s">
        <v>79</v>
      </c>
      <c r="C43" s="11">
        <v>14429</v>
      </c>
      <c r="D43" s="11" t="s">
        <v>80</v>
      </c>
      <c r="E43" s="10" t="s">
        <v>20</v>
      </c>
      <c r="F43" s="12">
        <v>4</v>
      </c>
      <c r="G43" s="11">
        <v>0</v>
      </c>
      <c r="H43" s="11">
        <f>G43-F43</f>
        <v>-4</v>
      </c>
      <c r="I43" s="16">
        <f>H43*-0.5</f>
        <v>2</v>
      </c>
      <c r="J43" s="11">
        <v>20</v>
      </c>
      <c r="K43" s="17">
        <f>I43+J43</f>
        <v>22</v>
      </c>
    </row>
    <row r="44" spans="1:11">
      <c r="A44" s="10">
        <v>102935</v>
      </c>
      <c r="B44" s="10" t="s">
        <v>81</v>
      </c>
      <c r="C44" s="11">
        <v>10902</v>
      </c>
      <c r="D44" s="11" t="s">
        <v>82</v>
      </c>
      <c r="E44" s="10" t="s">
        <v>20</v>
      </c>
      <c r="F44" s="12">
        <v>4</v>
      </c>
      <c r="G44" s="11">
        <v>0</v>
      </c>
      <c r="H44" s="11">
        <f>G44-F44</f>
        <v>-4</v>
      </c>
      <c r="I44" s="16">
        <f>H44*-0.5</f>
        <v>2</v>
      </c>
      <c r="J44" s="11">
        <v>20</v>
      </c>
      <c r="K44" s="17">
        <f>I44+J44</f>
        <v>22</v>
      </c>
    </row>
    <row r="45" spans="1:11">
      <c r="A45" s="10">
        <v>138202</v>
      </c>
      <c r="B45" s="10" t="s">
        <v>83</v>
      </c>
      <c r="C45" s="11">
        <f>VLOOKUP(A:A,[1]Sheet1!$B:$G,6,0)</f>
        <v>12216</v>
      </c>
      <c r="D45" s="11" t="str">
        <f>VLOOKUP(A:A,[1]Sheet1!$B:$H,7,0)</f>
        <v>黄雅冰</v>
      </c>
      <c r="E45" s="10" t="s">
        <v>22</v>
      </c>
      <c r="F45" s="12">
        <v>4</v>
      </c>
      <c r="G45" s="11">
        <v>0</v>
      </c>
      <c r="H45" s="11">
        <f>G45-F45</f>
        <v>-4</v>
      </c>
      <c r="I45" s="16">
        <f>H45*-0.5</f>
        <v>2</v>
      </c>
      <c r="J45" s="11">
        <v>20</v>
      </c>
      <c r="K45" s="17">
        <f>I45+J45</f>
        <v>22</v>
      </c>
    </row>
    <row r="46" spans="1:11">
      <c r="A46" s="10">
        <v>104429</v>
      </c>
      <c r="B46" s="10" t="s">
        <v>84</v>
      </c>
      <c r="C46" s="11">
        <f>VLOOKUP(A:A,[1]Sheet1!$B:$G,6,0)</f>
        <v>14399</v>
      </c>
      <c r="D46" s="11" t="str">
        <f>VLOOKUP(A:A,[1]Sheet1!$B:$H,7,0)</f>
        <v>黎丹</v>
      </c>
      <c r="E46" s="10" t="s">
        <v>22</v>
      </c>
      <c r="F46" s="12">
        <v>4</v>
      </c>
      <c r="G46" s="11">
        <v>0</v>
      </c>
      <c r="H46" s="11">
        <f>G46-F46</f>
        <v>-4</v>
      </c>
      <c r="I46" s="16">
        <f>H46*-0.5</f>
        <v>2</v>
      </c>
      <c r="J46" s="11">
        <v>20</v>
      </c>
      <c r="K46" s="17">
        <f>I46+J46</f>
        <v>22</v>
      </c>
    </row>
    <row r="47" spans="1:11">
      <c r="A47" s="10">
        <v>116773</v>
      </c>
      <c r="B47" s="10" t="s">
        <v>85</v>
      </c>
      <c r="C47" s="11">
        <f>VLOOKUP(A:A,[1]Sheet1!$B:$G,6,0)</f>
        <v>14493</v>
      </c>
      <c r="D47" s="11" t="str">
        <f>VLOOKUP(A:A,[1]Sheet1!$B:$H,7,0)</f>
        <v>程改</v>
      </c>
      <c r="E47" s="10" t="s">
        <v>22</v>
      </c>
      <c r="F47" s="12">
        <v>4</v>
      </c>
      <c r="G47" s="11">
        <v>0</v>
      </c>
      <c r="H47" s="11">
        <f>G47-F47</f>
        <v>-4</v>
      </c>
      <c r="I47" s="16">
        <f>H47*-0.5</f>
        <v>2</v>
      </c>
      <c r="J47" s="11">
        <v>20</v>
      </c>
      <c r="K47" s="17">
        <f>I47+J47</f>
        <v>22</v>
      </c>
    </row>
    <row r="48" spans="1:11">
      <c r="A48" s="10">
        <v>113298</v>
      </c>
      <c r="B48" s="10" t="s">
        <v>86</v>
      </c>
      <c r="C48" s="11">
        <f>VLOOKUP(A:A,[1]Sheet1!$B:$G,6,0)</f>
        <v>12730</v>
      </c>
      <c r="D48" s="11" t="str">
        <f>VLOOKUP(A:A,[1]Sheet1!$B:$H,7,0)</f>
        <v>覃朱冯</v>
      </c>
      <c r="E48" s="10" t="s">
        <v>22</v>
      </c>
      <c r="F48" s="12">
        <v>4</v>
      </c>
      <c r="G48" s="11">
        <v>0</v>
      </c>
      <c r="H48" s="11">
        <f>G48-F48</f>
        <v>-4</v>
      </c>
      <c r="I48" s="16">
        <f>H48*-0.5</f>
        <v>2</v>
      </c>
      <c r="J48" s="11">
        <v>20</v>
      </c>
      <c r="K48" s="17">
        <f>I48+J48</f>
        <v>22</v>
      </c>
    </row>
    <row r="49" spans="1:11">
      <c r="A49" s="10">
        <v>752</v>
      </c>
      <c r="B49" s="10" t="s">
        <v>87</v>
      </c>
      <c r="C49" s="11">
        <v>12954</v>
      </c>
      <c r="D49" s="11" t="s">
        <v>88</v>
      </c>
      <c r="E49" s="10" t="s">
        <v>22</v>
      </c>
      <c r="F49" s="12">
        <v>4</v>
      </c>
      <c r="G49" s="11">
        <v>0</v>
      </c>
      <c r="H49" s="11">
        <f>G49-F49</f>
        <v>-4</v>
      </c>
      <c r="I49" s="16">
        <f>H49*-0.5</f>
        <v>2</v>
      </c>
      <c r="J49" s="11">
        <v>20</v>
      </c>
      <c r="K49" s="17">
        <f>I49+J49</f>
        <v>22</v>
      </c>
    </row>
    <row r="50" spans="1:11">
      <c r="A50" s="10">
        <v>112415</v>
      </c>
      <c r="B50" s="10" t="s">
        <v>89</v>
      </c>
      <c r="C50" s="11">
        <f>VLOOKUP(A:A,[1]Sheet1!$B:$G,6,0)</f>
        <v>4188</v>
      </c>
      <c r="D50" s="11" t="str">
        <f>VLOOKUP(A:A,[1]Sheet1!$B:$H,7,0)</f>
        <v>黄娟</v>
      </c>
      <c r="E50" s="10" t="s">
        <v>13</v>
      </c>
      <c r="F50" s="12">
        <v>4</v>
      </c>
      <c r="G50" s="11">
        <v>0</v>
      </c>
      <c r="H50" s="11">
        <f>G50-F50</f>
        <v>-4</v>
      </c>
      <c r="I50" s="16">
        <f>H50*-0.5</f>
        <v>2</v>
      </c>
      <c r="J50" s="11">
        <v>20</v>
      </c>
      <c r="K50" s="17">
        <f>I50+J50</f>
        <v>22</v>
      </c>
    </row>
    <row r="51" spans="1:11">
      <c r="A51" s="10">
        <v>727</v>
      </c>
      <c r="B51" s="10" t="s">
        <v>90</v>
      </c>
      <c r="C51" s="11">
        <f>VLOOKUP(A:A,[1]Sheet1!$B:$G,6,0)</f>
        <v>12332</v>
      </c>
      <c r="D51" s="11" t="str">
        <f>VLOOKUP(A:A,[1]Sheet1!$B:$H,7,0)</f>
        <v>马艺芮</v>
      </c>
      <c r="E51" s="10" t="s">
        <v>13</v>
      </c>
      <c r="F51" s="12">
        <v>4</v>
      </c>
      <c r="G51" s="11">
        <v>0</v>
      </c>
      <c r="H51" s="11">
        <f>G51-F51</f>
        <v>-4</v>
      </c>
      <c r="I51" s="16">
        <f>H51*-0.5</f>
        <v>2</v>
      </c>
      <c r="J51" s="11">
        <v>20</v>
      </c>
      <c r="K51" s="17">
        <f>I51+J51</f>
        <v>22</v>
      </c>
    </row>
    <row r="52" spans="1:11">
      <c r="A52" s="10">
        <v>103199</v>
      </c>
      <c r="B52" s="10" t="s">
        <v>91</v>
      </c>
      <c r="C52" s="11">
        <f>VLOOKUP(A:A,[1]Sheet1!$B:$G,6,0)</f>
        <v>14339</v>
      </c>
      <c r="D52" s="11" t="str">
        <f>VLOOKUP(A:A,[1]Sheet1!$B:$H,7,0)</f>
        <v>吴成芬</v>
      </c>
      <c r="E52" s="10" t="s">
        <v>13</v>
      </c>
      <c r="F52" s="12">
        <v>4</v>
      </c>
      <c r="G52" s="11">
        <v>0</v>
      </c>
      <c r="H52" s="11">
        <f>G52-F52</f>
        <v>-4</v>
      </c>
      <c r="I52" s="16">
        <f>H52*-0.5</f>
        <v>2</v>
      </c>
      <c r="J52" s="11">
        <v>20</v>
      </c>
      <c r="K52" s="17">
        <f>I52+J52</f>
        <v>22</v>
      </c>
    </row>
    <row r="53" spans="1:11">
      <c r="A53" s="10">
        <v>578</v>
      </c>
      <c r="B53" s="10" t="s">
        <v>92</v>
      </c>
      <c r="C53" s="11">
        <f>VLOOKUP(A:A,[1]Sheet1!$B:$G,6,0)</f>
        <v>13064</v>
      </c>
      <c r="D53" s="11" t="str">
        <f>VLOOKUP(A:A,[1]Sheet1!$B:$H,7,0)</f>
        <v>高玉</v>
      </c>
      <c r="E53" s="10" t="s">
        <v>13</v>
      </c>
      <c r="F53" s="12">
        <v>4</v>
      </c>
      <c r="G53" s="11">
        <v>0</v>
      </c>
      <c r="H53" s="11">
        <f>G53-F53</f>
        <v>-4</v>
      </c>
      <c r="I53" s="16">
        <f>H53*-0.5</f>
        <v>2</v>
      </c>
      <c r="J53" s="11">
        <v>20</v>
      </c>
      <c r="K53" s="17">
        <f>I53+J53</f>
        <v>22</v>
      </c>
    </row>
    <row r="54" spans="1:11">
      <c r="A54" s="10">
        <v>117491</v>
      </c>
      <c r="B54" s="10" t="s">
        <v>93</v>
      </c>
      <c r="C54" s="11">
        <f>VLOOKUP(A:A,[1]Sheet1!$B:$G,6,0)</f>
        <v>12909</v>
      </c>
      <c r="D54" s="11" t="str">
        <f>VLOOKUP(A:A,[1]Sheet1!$B:$H,7,0)</f>
        <v>廖艳萍</v>
      </c>
      <c r="E54" s="10" t="s">
        <v>13</v>
      </c>
      <c r="F54" s="12">
        <v>4</v>
      </c>
      <c r="G54" s="11">
        <v>0</v>
      </c>
      <c r="H54" s="11">
        <f>G54-F54</f>
        <v>-4</v>
      </c>
      <c r="I54" s="16">
        <f>H54*-0.5</f>
        <v>2</v>
      </c>
      <c r="J54" s="11">
        <v>20</v>
      </c>
      <c r="K54" s="17">
        <f>I54+J54</f>
        <v>22</v>
      </c>
    </row>
    <row r="55" spans="1:11">
      <c r="A55" s="10">
        <v>119262</v>
      </c>
      <c r="B55" s="10" t="s">
        <v>94</v>
      </c>
      <c r="C55" s="11">
        <f>VLOOKUP(A:A,[1]Sheet1!$B:$G,6,0)</f>
        <v>15297</v>
      </c>
      <c r="D55" s="11" t="str">
        <f>VLOOKUP(A:A,[1]Sheet1!$B:$H,7,0)</f>
        <v>雷宇佳</v>
      </c>
      <c r="E55" s="10" t="s">
        <v>13</v>
      </c>
      <c r="F55" s="12">
        <v>4</v>
      </c>
      <c r="G55" s="11">
        <v>0</v>
      </c>
      <c r="H55" s="11">
        <f>G55-F55</f>
        <v>-4</v>
      </c>
      <c r="I55" s="16">
        <f>H55*-0.5</f>
        <v>2</v>
      </c>
      <c r="J55" s="11">
        <v>20</v>
      </c>
      <c r="K55" s="17">
        <f>I55+J55</f>
        <v>22</v>
      </c>
    </row>
    <row r="56" spans="1:11">
      <c r="A56" s="10">
        <v>339</v>
      </c>
      <c r="B56" s="10" t="s">
        <v>95</v>
      </c>
      <c r="C56" s="11">
        <f>VLOOKUP(A:A,[1]Sheet1!$B:$G,6,0)</f>
        <v>13986</v>
      </c>
      <c r="D56" s="11" t="str">
        <f>VLOOKUP(A:A,[1]Sheet1!$B:$H,7,0)</f>
        <v>郑欣慧</v>
      </c>
      <c r="E56" s="10" t="s">
        <v>13</v>
      </c>
      <c r="F56" s="12">
        <v>4</v>
      </c>
      <c r="G56" s="11">
        <v>0</v>
      </c>
      <c r="H56" s="11">
        <f>G56-F56</f>
        <v>-4</v>
      </c>
      <c r="I56" s="16">
        <f>H56*-0.5</f>
        <v>2</v>
      </c>
      <c r="J56" s="11">
        <v>20</v>
      </c>
      <c r="K56" s="17">
        <f>I56+J56</f>
        <v>22</v>
      </c>
    </row>
    <row r="57" spans="1:11">
      <c r="A57" s="11">
        <v>343</v>
      </c>
      <c r="B57" s="11" t="s">
        <v>96</v>
      </c>
      <c r="C57" s="11">
        <v>7583</v>
      </c>
      <c r="D57" s="11" t="s">
        <v>97</v>
      </c>
      <c r="E57" s="11" t="s">
        <v>13</v>
      </c>
      <c r="F57" s="11">
        <v>40</v>
      </c>
      <c r="G57" s="11">
        <v>10</v>
      </c>
      <c r="H57" s="11">
        <f>G57-F57</f>
        <v>-30</v>
      </c>
      <c r="I57" s="16">
        <f>H57*-0.5</f>
        <v>15</v>
      </c>
      <c r="J57" s="11"/>
      <c r="K57" s="17">
        <f>I57+J57</f>
        <v>15</v>
      </c>
    </row>
    <row r="58" spans="1:11">
      <c r="A58" s="11">
        <v>399</v>
      </c>
      <c r="B58" s="11" t="s">
        <v>98</v>
      </c>
      <c r="C58" s="11">
        <v>4033</v>
      </c>
      <c r="D58" s="11" t="s">
        <v>99</v>
      </c>
      <c r="E58" s="11" t="s">
        <v>20</v>
      </c>
      <c r="F58" s="11">
        <v>30</v>
      </c>
      <c r="G58" s="11">
        <v>6</v>
      </c>
      <c r="H58" s="11">
        <f>G58-F58</f>
        <v>-24</v>
      </c>
      <c r="I58" s="16">
        <f>H58*-0.5</f>
        <v>12</v>
      </c>
      <c r="J58" s="11"/>
      <c r="K58" s="17">
        <f>I58+J58</f>
        <v>12</v>
      </c>
    </row>
    <row r="59" spans="1:11">
      <c r="A59" s="11">
        <v>571</v>
      </c>
      <c r="B59" s="11" t="s">
        <v>100</v>
      </c>
      <c r="C59" s="11">
        <v>5471</v>
      </c>
      <c r="D59" s="11" t="s">
        <v>101</v>
      </c>
      <c r="E59" s="11" t="s">
        <v>18</v>
      </c>
      <c r="F59" s="11">
        <v>30</v>
      </c>
      <c r="G59" s="11">
        <v>10</v>
      </c>
      <c r="H59" s="11">
        <f>G59-F59</f>
        <v>-20</v>
      </c>
      <c r="I59" s="16">
        <f>H59*-0.5</f>
        <v>10</v>
      </c>
      <c r="J59" s="11"/>
      <c r="K59" s="17">
        <f>I59+J59</f>
        <v>10</v>
      </c>
    </row>
    <row r="60" spans="1:11">
      <c r="A60" s="11">
        <v>307</v>
      </c>
      <c r="B60" s="11" t="s">
        <v>102</v>
      </c>
      <c r="C60" s="11">
        <v>8022</v>
      </c>
      <c r="D60" s="11" t="s">
        <v>103</v>
      </c>
      <c r="E60" s="11" t="s">
        <v>20</v>
      </c>
      <c r="F60" s="11">
        <v>40</v>
      </c>
      <c r="G60" s="11">
        <v>22</v>
      </c>
      <c r="H60" s="11">
        <f>G60-F60</f>
        <v>-18</v>
      </c>
      <c r="I60" s="16">
        <f>H60*-0.5</f>
        <v>9</v>
      </c>
      <c r="J60" s="11"/>
      <c r="K60" s="17">
        <f>I60+J60</f>
        <v>9</v>
      </c>
    </row>
    <row r="61" spans="1:11">
      <c r="A61" s="11">
        <v>337</v>
      </c>
      <c r="B61" s="11" t="s">
        <v>104</v>
      </c>
      <c r="C61" s="11">
        <v>7050</v>
      </c>
      <c r="D61" s="11" t="s">
        <v>105</v>
      </c>
      <c r="E61" s="11" t="s">
        <v>20</v>
      </c>
      <c r="F61" s="11">
        <v>24</v>
      </c>
      <c r="G61" s="11">
        <v>7</v>
      </c>
      <c r="H61" s="11">
        <f>G61-F61</f>
        <v>-17</v>
      </c>
      <c r="I61" s="16">
        <f>H61*-0.5</f>
        <v>8.5</v>
      </c>
      <c r="J61" s="11"/>
      <c r="K61" s="17">
        <f>I61+J61</f>
        <v>8.5</v>
      </c>
    </row>
    <row r="62" spans="1:11">
      <c r="A62" s="11">
        <v>114685</v>
      </c>
      <c r="B62" s="11" t="s">
        <v>106</v>
      </c>
      <c r="C62" s="11">
        <v>4086</v>
      </c>
      <c r="D62" s="11" t="s">
        <v>107</v>
      </c>
      <c r="E62" s="11" t="s">
        <v>20</v>
      </c>
      <c r="F62" s="11">
        <v>18</v>
      </c>
      <c r="G62" s="11">
        <v>2</v>
      </c>
      <c r="H62" s="11">
        <f>G62-F62</f>
        <v>-16</v>
      </c>
      <c r="I62" s="16">
        <f>H62*-0.5</f>
        <v>8</v>
      </c>
      <c r="J62" s="11"/>
      <c r="K62" s="17">
        <f>I62+J62</f>
        <v>8</v>
      </c>
    </row>
    <row r="63" spans="1:11">
      <c r="A63" s="11">
        <v>107658</v>
      </c>
      <c r="B63" s="11" t="s">
        <v>108</v>
      </c>
      <c r="C63" s="11">
        <v>7388</v>
      </c>
      <c r="D63" s="11" t="s">
        <v>109</v>
      </c>
      <c r="E63" s="11" t="s">
        <v>22</v>
      </c>
      <c r="F63" s="11">
        <v>16</v>
      </c>
      <c r="G63" s="11">
        <v>4</v>
      </c>
      <c r="H63" s="11">
        <f>G63-F63</f>
        <v>-12</v>
      </c>
      <c r="I63" s="16">
        <f>H63*-0.5</f>
        <v>6</v>
      </c>
      <c r="J63" s="11"/>
      <c r="K63" s="17">
        <f>I63+J63</f>
        <v>6</v>
      </c>
    </row>
    <row r="64" spans="1:11">
      <c r="A64" s="11">
        <v>105267</v>
      </c>
      <c r="B64" s="11" t="s">
        <v>110</v>
      </c>
      <c r="C64" s="11">
        <v>8060</v>
      </c>
      <c r="D64" s="11" t="s">
        <v>111</v>
      </c>
      <c r="E64" s="11" t="s">
        <v>13</v>
      </c>
      <c r="F64" s="11">
        <v>12</v>
      </c>
      <c r="G64" s="11">
        <v>1</v>
      </c>
      <c r="H64" s="11">
        <f>G64-F64</f>
        <v>-11</v>
      </c>
      <c r="I64" s="16">
        <f>H64*-0.5</f>
        <v>5.5</v>
      </c>
      <c r="J64" s="11"/>
      <c r="K64" s="17">
        <f>I64+J64</f>
        <v>5.5</v>
      </c>
    </row>
    <row r="65" spans="1:11">
      <c r="A65" s="11">
        <v>311</v>
      </c>
      <c r="B65" s="11" t="s">
        <v>112</v>
      </c>
      <c r="C65" s="11">
        <v>4093</v>
      </c>
      <c r="D65" s="11" t="s">
        <v>113</v>
      </c>
      <c r="E65" s="11" t="s">
        <v>13</v>
      </c>
      <c r="F65" s="11">
        <v>10</v>
      </c>
      <c r="G65" s="11">
        <v>2</v>
      </c>
      <c r="H65" s="11">
        <f>G65-F65</f>
        <v>-8</v>
      </c>
      <c r="I65" s="16">
        <f>H65*-0.5</f>
        <v>4</v>
      </c>
      <c r="J65" s="11"/>
      <c r="K65" s="17">
        <f>I65+J65</f>
        <v>4</v>
      </c>
    </row>
    <row r="66" spans="1:11">
      <c r="A66" s="11">
        <v>539</v>
      </c>
      <c r="B66" s="11" t="s">
        <v>114</v>
      </c>
      <c r="C66" s="11">
        <v>9320</v>
      </c>
      <c r="D66" s="11" t="s">
        <v>115</v>
      </c>
      <c r="E66" s="11" t="s">
        <v>14</v>
      </c>
      <c r="F66" s="11">
        <v>12</v>
      </c>
      <c r="G66" s="11">
        <v>4</v>
      </c>
      <c r="H66" s="11">
        <f>G66-F66</f>
        <v>-8</v>
      </c>
      <c r="I66" s="16">
        <f>H66*-0.5</f>
        <v>4</v>
      </c>
      <c r="J66" s="11"/>
      <c r="K66" s="17">
        <f>I66+J66</f>
        <v>4</v>
      </c>
    </row>
    <row r="67" spans="1:11">
      <c r="A67" s="11">
        <v>730</v>
      </c>
      <c r="B67" s="11" t="s">
        <v>116</v>
      </c>
      <c r="C67" s="11">
        <v>4325</v>
      </c>
      <c r="D67" s="11" t="s">
        <v>117</v>
      </c>
      <c r="E67" s="11" t="s">
        <v>22</v>
      </c>
      <c r="F67" s="11">
        <v>12</v>
      </c>
      <c r="G67" s="11">
        <v>4</v>
      </c>
      <c r="H67" s="11">
        <f>G67-F67</f>
        <v>-8</v>
      </c>
      <c r="I67" s="16">
        <f>H67*-0.5</f>
        <v>4</v>
      </c>
      <c r="J67" s="11"/>
      <c r="K67" s="17">
        <f>I67+J67</f>
        <v>4</v>
      </c>
    </row>
    <row r="68" spans="1:11">
      <c r="A68" s="11">
        <v>737</v>
      </c>
      <c r="B68" s="11" t="s">
        <v>118</v>
      </c>
      <c r="C68" s="11">
        <v>11642</v>
      </c>
      <c r="D68" s="11" t="s">
        <v>119</v>
      </c>
      <c r="E68" s="11" t="s">
        <v>18</v>
      </c>
      <c r="F68" s="11">
        <v>10</v>
      </c>
      <c r="G68" s="11">
        <v>2</v>
      </c>
      <c r="H68" s="11">
        <f>G68-F68</f>
        <v>-8</v>
      </c>
      <c r="I68" s="16">
        <f>H68*-0.5</f>
        <v>4</v>
      </c>
      <c r="J68" s="11"/>
      <c r="K68" s="17">
        <f>I68+J68</f>
        <v>4</v>
      </c>
    </row>
    <row r="69" spans="1:11">
      <c r="A69" s="11">
        <v>106066</v>
      </c>
      <c r="B69" s="11" t="s">
        <v>120</v>
      </c>
      <c r="C69" s="11">
        <v>9669</v>
      </c>
      <c r="D69" s="11" t="s">
        <v>121</v>
      </c>
      <c r="E69" s="11" t="s">
        <v>20</v>
      </c>
      <c r="F69" s="11">
        <v>10</v>
      </c>
      <c r="G69" s="11">
        <v>2</v>
      </c>
      <c r="H69" s="11">
        <f>G69-F69</f>
        <v>-8</v>
      </c>
      <c r="I69" s="16">
        <f>H69*-0.5</f>
        <v>4</v>
      </c>
      <c r="J69" s="11"/>
      <c r="K69" s="17">
        <f>I69+J69</f>
        <v>4</v>
      </c>
    </row>
    <row r="70" spans="1:11">
      <c r="A70" s="11">
        <v>341</v>
      </c>
      <c r="B70" s="11" t="s">
        <v>122</v>
      </c>
      <c r="C70" s="11">
        <v>7011</v>
      </c>
      <c r="D70" s="11" t="s">
        <v>123</v>
      </c>
      <c r="E70" s="11" t="s">
        <v>14</v>
      </c>
      <c r="F70" s="11">
        <v>8</v>
      </c>
      <c r="G70" s="11">
        <v>2</v>
      </c>
      <c r="H70" s="11">
        <f>G70-F70</f>
        <v>-6</v>
      </c>
      <c r="I70" s="16">
        <f>H70*-0.5</f>
        <v>3</v>
      </c>
      <c r="J70" s="11"/>
      <c r="K70" s="17">
        <f>I70+J70</f>
        <v>3</v>
      </c>
    </row>
    <row r="71" spans="1:11">
      <c r="A71" s="11">
        <v>511</v>
      </c>
      <c r="B71" s="11" t="s">
        <v>124</v>
      </c>
      <c r="C71" s="11">
        <v>5527</v>
      </c>
      <c r="D71" s="11" t="s">
        <v>125</v>
      </c>
      <c r="E71" s="11" t="s">
        <v>18</v>
      </c>
      <c r="F71" s="11">
        <v>10</v>
      </c>
      <c r="G71" s="11">
        <v>4</v>
      </c>
      <c r="H71" s="11">
        <f>G71-F71</f>
        <v>-6</v>
      </c>
      <c r="I71" s="16">
        <f>H71*-0.5</f>
        <v>3</v>
      </c>
      <c r="J71" s="11"/>
      <c r="K71" s="17">
        <f>I71+J71</f>
        <v>3</v>
      </c>
    </row>
    <row r="72" spans="1:11">
      <c r="A72" s="11">
        <v>712</v>
      </c>
      <c r="B72" s="11" t="s">
        <v>126</v>
      </c>
      <c r="C72" s="11">
        <v>7006</v>
      </c>
      <c r="D72" s="18" t="s">
        <v>127</v>
      </c>
      <c r="E72" s="11" t="s">
        <v>18</v>
      </c>
      <c r="F72" s="11">
        <v>8</v>
      </c>
      <c r="G72" s="11">
        <v>2</v>
      </c>
      <c r="H72" s="11">
        <f>G72-F72</f>
        <v>-6</v>
      </c>
      <c r="I72" s="16">
        <f>H72*-0.5</f>
        <v>3</v>
      </c>
      <c r="J72" s="11"/>
      <c r="K72" s="17">
        <f>I72+J72</f>
        <v>3</v>
      </c>
    </row>
    <row r="73" spans="1:11">
      <c r="A73" s="11">
        <v>105910</v>
      </c>
      <c r="B73" s="11" t="s">
        <v>128</v>
      </c>
      <c r="C73" s="11">
        <v>13199</v>
      </c>
      <c r="D73" s="11" t="s">
        <v>129</v>
      </c>
      <c r="E73" s="11" t="s">
        <v>20</v>
      </c>
      <c r="F73" s="11">
        <v>8</v>
      </c>
      <c r="G73" s="11">
        <v>2</v>
      </c>
      <c r="H73" s="11">
        <f>G73-F73</f>
        <v>-6</v>
      </c>
      <c r="I73" s="16">
        <f>H73*-0.5</f>
        <v>3</v>
      </c>
      <c r="J73" s="11"/>
      <c r="K73" s="17">
        <f>I73+J73</f>
        <v>3</v>
      </c>
    </row>
    <row r="74" spans="1:11">
      <c r="A74" s="11">
        <v>114622</v>
      </c>
      <c r="B74" s="11" t="s">
        <v>130</v>
      </c>
      <c r="C74" s="11">
        <v>11143</v>
      </c>
      <c r="D74" s="11" t="s">
        <v>131</v>
      </c>
      <c r="E74" s="11" t="s">
        <v>13</v>
      </c>
      <c r="F74" s="11">
        <v>8</v>
      </c>
      <c r="G74" s="11">
        <v>2</v>
      </c>
      <c r="H74" s="11">
        <f>G74-F74</f>
        <v>-6</v>
      </c>
      <c r="I74" s="16">
        <f>H74*-0.5</f>
        <v>3</v>
      </c>
      <c r="J74" s="11"/>
      <c r="K74" s="17">
        <f>I74+J74</f>
        <v>3</v>
      </c>
    </row>
    <row r="75" spans="1:11">
      <c r="A75" s="11">
        <v>748</v>
      </c>
      <c r="B75" s="11" t="s">
        <v>132</v>
      </c>
      <c r="C75" s="11">
        <v>14740</v>
      </c>
      <c r="D75" s="11" t="s">
        <v>133</v>
      </c>
      <c r="E75" s="11" t="s">
        <v>14</v>
      </c>
      <c r="F75" s="11">
        <v>6</v>
      </c>
      <c r="G75" s="11">
        <v>1</v>
      </c>
      <c r="H75" s="11">
        <f>G75-F75</f>
        <v>-5</v>
      </c>
      <c r="I75" s="16">
        <f>H75*-0.5</f>
        <v>2.5</v>
      </c>
      <c r="J75" s="11"/>
      <c r="K75" s="17">
        <f>I75+J75</f>
        <v>2.5</v>
      </c>
    </row>
    <row r="76" spans="1:11">
      <c r="A76" s="11">
        <v>373</v>
      </c>
      <c r="B76" s="11" t="s">
        <v>134</v>
      </c>
      <c r="C76" s="11">
        <v>14379</v>
      </c>
      <c r="D76" s="11" t="s">
        <v>135</v>
      </c>
      <c r="E76" s="11" t="s">
        <v>18</v>
      </c>
      <c r="F76" s="11">
        <v>12</v>
      </c>
      <c r="G76" s="11">
        <v>8</v>
      </c>
      <c r="H76" s="11">
        <f>G76-F76</f>
        <v>-4</v>
      </c>
      <c r="I76" s="16">
        <f>H76*-0.5</f>
        <v>2</v>
      </c>
      <c r="J76" s="11"/>
      <c r="K76" s="17">
        <f>I76+J76</f>
        <v>2</v>
      </c>
    </row>
    <row r="77" spans="1:11">
      <c r="A77" s="11">
        <v>379</v>
      </c>
      <c r="B77" s="11" t="s">
        <v>136</v>
      </c>
      <c r="C77" s="11">
        <v>6830</v>
      </c>
      <c r="D77" s="11" t="s">
        <v>137</v>
      </c>
      <c r="E77" s="11" t="s">
        <v>13</v>
      </c>
      <c r="F77" s="11">
        <v>12</v>
      </c>
      <c r="G77" s="11">
        <v>8</v>
      </c>
      <c r="H77" s="11">
        <f>G77-F77</f>
        <v>-4</v>
      </c>
      <c r="I77" s="16">
        <f>H77*-0.5</f>
        <v>2</v>
      </c>
      <c r="J77" s="11"/>
      <c r="K77" s="17">
        <f>I77+J77</f>
        <v>2</v>
      </c>
    </row>
    <row r="78" spans="1:11">
      <c r="A78" s="11">
        <v>587</v>
      </c>
      <c r="B78" s="11" t="s">
        <v>138</v>
      </c>
      <c r="C78" s="11">
        <v>8073</v>
      </c>
      <c r="D78" s="11" t="s">
        <v>139</v>
      </c>
      <c r="E78" s="11" t="s">
        <v>14</v>
      </c>
      <c r="F78" s="11">
        <v>8</v>
      </c>
      <c r="G78" s="11">
        <v>4</v>
      </c>
      <c r="H78" s="11">
        <f>G78-F78</f>
        <v>-4</v>
      </c>
      <c r="I78" s="16">
        <f>H78*-0.5</f>
        <v>2</v>
      </c>
      <c r="J78" s="11"/>
      <c r="K78" s="17">
        <f>I78+J78</f>
        <v>2</v>
      </c>
    </row>
    <row r="79" spans="1:11">
      <c r="A79" s="11">
        <v>724</v>
      </c>
      <c r="B79" s="11" t="s">
        <v>140</v>
      </c>
      <c r="C79" s="11">
        <v>10930</v>
      </c>
      <c r="D79" s="11" t="s">
        <v>141</v>
      </c>
      <c r="E79" s="11" t="s">
        <v>18</v>
      </c>
      <c r="F79" s="11">
        <v>8</v>
      </c>
      <c r="G79" s="11">
        <v>4</v>
      </c>
      <c r="H79" s="11">
        <f>G79-F79</f>
        <v>-4</v>
      </c>
      <c r="I79" s="16">
        <f>H79*-0.5</f>
        <v>2</v>
      </c>
      <c r="J79" s="11"/>
      <c r="K79" s="17">
        <f>I79+J79</f>
        <v>2</v>
      </c>
    </row>
    <row r="80" spans="1:11">
      <c r="A80" s="11">
        <v>745</v>
      </c>
      <c r="B80" s="11" t="s">
        <v>142</v>
      </c>
      <c r="C80" s="11">
        <v>13282</v>
      </c>
      <c r="D80" s="11" t="s">
        <v>143</v>
      </c>
      <c r="E80" s="11" t="s">
        <v>13</v>
      </c>
      <c r="F80" s="11">
        <v>6</v>
      </c>
      <c r="G80" s="11">
        <v>2</v>
      </c>
      <c r="H80" s="11">
        <f>G80-F80</f>
        <v>-4</v>
      </c>
      <c r="I80" s="16">
        <f>H80*-0.5</f>
        <v>2</v>
      </c>
      <c r="J80" s="11"/>
      <c r="K80" s="17">
        <f>I80+J80</f>
        <v>2</v>
      </c>
    </row>
    <row r="81" spans="1:11">
      <c r="A81" s="11">
        <v>746</v>
      </c>
      <c r="B81" s="11" t="s">
        <v>144</v>
      </c>
      <c r="C81" s="11">
        <v>4028</v>
      </c>
      <c r="D81" s="11" t="s">
        <v>145</v>
      </c>
      <c r="E81" s="11" t="s">
        <v>14</v>
      </c>
      <c r="F81" s="11">
        <v>6</v>
      </c>
      <c r="G81" s="11">
        <v>2</v>
      </c>
      <c r="H81" s="11">
        <f>G81-F81</f>
        <v>-4</v>
      </c>
      <c r="I81" s="16">
        <f>H81*-0.5</f>
        <v>2</v>
      </c>
      <c r="J81" s="11"/>
      <c r="K81" s="17">
        <f>I81+J81</f>
        <v>2</v>
      </c>
    </row>
    <row r="82" spans="1:11">
      <c r="A82" s="11">
        <v>108656</v>
      </c>
      <c r="B82" s="11" t="s">
        <v>146</v>
      </c>
      <c r="C82" s="11">
        <v>8489</v>
      </c>
      <c r="D82" s="11" t="s">
        <v>147</v>
      </c>
      <c r="E82" s="11" t="s">
        <v>26</v>
      </c>
      <c r="F82" s="11">
        <v>8</v>
      </c>
      <c r="G82" s="11">
        <v>4</v>
      </c>
      <c r="H82" s="11">
        <f>G82-F82</f>
        <v>-4</v>
      </c>
      <c r="I82" s="16">
        <f>H82*-0.5</f>
        <v>2</v>
      </c>
      <c r="J82" s="11"/>
      <c r="K82" s="17">
        <f>I82+J82</f>
        <v>2</v>
      </c>
    </row>
    <row r="83" spans="1:11">
      <c r="A83" s="11">
        <v>113008</v>
      </c>
      <c r="B83" s="11" t="s">
        <v>148</v>
      </c>
      <c r="C83" s="11">
        <v>11425</v>
      </c>
      <c r="D83" s="11" t="s">
        <v>149</v>
      </c>
      <c r="E83" s="11" t="s">
        <v>22</v>
      </c>
      <c r="F83" s="11">
        <v>6</v>
      </c>
      <c r="G83" s="11">
        <v>2</v>
      </c>
      <c r="H83" s="11">
        <f>G83-F83</f>
        <v>-4</v>
      </c>
      <c r="I83" s="16">
        <f>H83*-0.5</f>
        <v>2</v>
      </c>
      <c r="J83" s="11"/>
      <c r="K83" s="17">
        <f>I83+J83</f>
        <v>2</v>
      </c>
    </row>
    <row r="84" spans="1:11">
      <c r="A84" s="11">
        <v>732</v>
      </c>
      <c r="B84" s="11" t="s">
        <v>150</v>
      </c>
      <c r="C84" s="11">
        <v>11481</v>
      </c>
      <c r="D84" s="11" t="s">
        <v>151</v>
      </c>
      <c r="E84" s="11" t="s">
        <v>14</v>
      </c>
      <c r="F84" s="11">
        <v>4</v>
      </c>
      <c r="G84" s="11">
        <v>1</v>
      </c>
      <c r="H84" s="11">
        <f>G84-F84</f>
        <v>-3</v>
      </c>
      <c r="I84" s="16">
        <f>H84*-0.5</f>
        <v>1.5</v>
      </c>
      <c r="J84" s="11"/>
      <c r="K84" s="17">
        <f>I84+J84</f>
        <v>1.5</v>
      </c>
    </row>
    <row r="85" spans="1:11">
      <c r="A85" s="11">
        <v>114069</v>
      </c>
      <c r="B85" s="11" t="s">
        <v>152</v>
      </c>
      <c r="C85" s="11">
        <v>15006</v>
      </c>
      <c r="D85" s="11" t="s">
        <v>153</v>
      </c>
      <c r="E85" s="11" t="s">
        <v>18</v>
      </c>
      <c r="F85" s="11">
        <v>4</v>
      </c>
      <c r="G85" s="11">
        <v>1</v>
      </c>
      <c r="H85" s="11">
        <f>G85-F85</f>
        <v>-3</v>
      </c>
      <c r="I85" s="16">
        <f>H85*-0.5</f>
        <v>1.5</v>
      </c>
      <c r="J85" s="11"/>
      <c r="K85" s="17">
        <f>I85+J85</f>
        <v>1.5</v>
      </c>
    </row>
    <row r="86" spans="1:11">
      <c r="A86" s="11">
        <v>118951</v>
      </c>
      <c r="B86" s="11" t="s">
        <v>154</v>
      </c>
      <c r="C86" s="11">
        <v>14751</v>
      </c>
      <c r="D86" s="11" t="s">
        <v>155</v>
      </c>
      <c r="E86" s="11" t="s">
        <v>22</v>
      </c>
      <c r="F86" s="11">
        <v>4</v>
      </c>
      <c r="G86" s="11">
        <v>1</v>
      </c>
      <c r="H86" s="11">
        <f>G86-F86</f>
        <v>-3</v>
      </c>
      <c r="I86" s="16">
        <f>H86*-0.5</f>
        <v>1.5</v>
      </c>
      <c r="J86" s="11"/>
      <c r="K86" s="17">
        <f>I86+J86</f>
        <v>1.5</v>
      </c>
    </row>
    <row r="87" spans="1:11">
      <c r="A87" s="11">
        <v>351</v>
      </c>
      <c r="B87" s="11" t="s">
        <v>156</v>
      </c>
      <c r="C87" s="11">
        <v>8594</v>
      </c>
      <c r="D87" s="11" t="s">
        <v>157</v>
      </c>
      <c r="E87" s="11" t="s">
        <v>14</v>
      </c>
      <c r="F87" s="11">
        <v>4</v>
      </c>
      <c r="G87" s="11">
        <v>2</v>
      </c>
      <c r="H87" s="11">
        <f>G87-F87</f>
        <v>-2</v>
      </c>
      <c r="I87" s="16">
        <f>H87*-0.5</f>
        <v>1</v>
      </c>
      <c r="J87" s="11"/>
      <c r="K87" s="17">
        <f>I87+J87</f>
        <v>1</v>
      </c>
    </row>
    <row r="88" spans="1:11">
      <c r="A88" s="11">
        <v>355</v>
      </c>
      <c r="B88" s="11" t="s">
        <v>158</v>
      </c>
      <c r="C88" s="11">
        <v>9895</v>
      </c>
      <c r="D88" s="11" t="s">
        <v>159</v>
      </c>
      <c r="E88" s="11" t="s">
        <v>18</v>
      </c>
      <c r="F88" s="11">
        <v>4</v>
      </c>
      <c r="G88" s="11">
        <v>2</v>
      </c>
      <c r="H88" s="11">
        <f>G88-F88</f>
        <v>-2</v>
      </c>
      <c r="I88" s="16">
        <f>H88*-0.5</f>
        <v>1</v>
      </c>
      <c r="J88" s="11"/>
      <c r="K88" s="17">
        <f>I88+J88</f>
        <v>1</v>
      </c>
    </row>
    <row r="89" spans="1:11">
      <c r="A89" s="11">
        <v>371</v>
      </c>
      <c r="B89" s="11" t="s">
        <v>160</v>
      </c>
      <c r="C89" s="11">
        <v>11388</v>
      </c>
      <c r="D89" s="11" t="s">
        <v>161</v>
      </c>
      <c r="E89" s="11" t="s">
        <v>26</v>
      </c>
      <c r="F89" s="11">
        <v>4</v>
      </c>
      <c r="G89" s="11">
        <v>2</v>
      </c>
      <c r="H89" s="11">
        <f>G89-F89</f>
        <v>-2</v>
      </c>
      <c r="I89" s="16">
        <f>H89*-0.5</f>
        <v>1</v>
      </c>
      <c r="J89" s="11"/>
      <c r="K89" s="17">
        <f>I89+J89</f>
        <v>1</v>
      </c>
    </row>
    <row r="90" spans="1:11">
      <c r="A90" s="11">
        <v>570</v>
      </c>
      <c r="B90" s="11" t="s">
        <v>162</v>
      </c>
      <c r="C90" s="11">
        <v>13304</v>
      </c>
      <c r="D90" s="11" t="s">
        <v>163</v>
      </c>
      <c r="E90" s="11" t="s">
        <v>22</v>
      </c>
      <c r="F90" s="11">
        <v>6</v>
      </c>
      <c r="G90" s="11">
        <v>4</v>
      </c>
      <c r="H90" s="11">
        <f>G90-F90</f>
        <v>-2</v>
      </c>
      <c r="I90" s="16">
        <f>H90*-0.5</f>
        <v>1</v>
      </c>
      <c r="J90" s="11"/>
      <c r="K90" s="17">
        <f>I90+J90</f>
        <v>1</v>
      </c>
    </row>
    <row r="91" spans="1:11">
      <c r="A91" s="11">
        <v>585</v>
      </c>
      <c r="B91" s="11" t="s">
        <v>164</v>
      </c>
      <c r="C91" s="11">
        <v>6303</v>
      </c>
      <c r="D91" s="11" t="s">
        <v>165</v>
      </c>
      <c r="E91" s="11" t="s">
        <v>13</v>
      </c>
      <c r="F91" s="11">
        <v>6</v>
      </c>
      <c r="G91" s="11">
        <v>4</v>
      </c>
      <c r="H91" s="11">
        <f>G91-F91</f>
        <v>-2</v>
      </c>
      <c r="I91" s="16">
        <f>H91*-0.5</f>
        <v>1</v>
      </c>
      <c r="J91" s="11"/>
      <c r="K91" s="17">
        <f>I91+J91</f>
        <v>1</v>
      </c>
    </row>
    <row r="92" spans="1:11">
      <c r="A92" s="11">
        <v>594</v>
      </c>
      <c r="B92" s="11" t="s">
        <v>166</v>
      </c>
      <c r="C92" s="11">
        <v>6148</v>
      </c>
      <c r="D92" s="11" t="s">
        <v>167</v>
      </c>
      <c r="E92" s="11" t="s">
        <v>14</v>
      </c>
      <c r="F92" s="11">
        <v>4</v>
      </c>
      <c r="G92" s="11">
        <v>2</v>
      </c>
      <c r="H92" s="11">
        <f>G92-F92</f>
        <v>-2</v>
      </c>
      <c r="I92" s="16">
        <f>H92*-0.5</f>
        <v>1</v>
      </c>
      <c r="J92" s="11"/>
      <c r="K92" s="17">
        <f>I92+J92</f>
        <v>1</v>
      </c>
    </row>
    <row r="93" spans="1:11">
      <c r="A93" s="11">
        <v>598</v>
      </c>
      <c r="B93" s="11" t="s">
        <v>168</v>
      </c>
      <c r="C93" s="11">
        <v>11178</v>
      </c>
      <c r="D93" s="11" t="s">
        <v>169</v>
      </c>
      <c r="E93" s="11" t="s">
        <v>18</v>
      </c>
      <c r="F93" s="11">
        <v>6</v>
      </c>
      <c r="G93" s="11">
        <v>4</v>
      </c>
      <c r="H93" s="11">
        <f>G93-F93</f>
        <v>-2</v>
      </c>
      <c r="I93" s="16">
        <f>H93*-0.5</f>
        <v>1</v>
      </c>
      <c r="J93" s="11"/>
      <c r="K93" s="17">
        <f>I93+J93</f>
        <v>1</v>
      </c>
    </row>
    <row r="94" spans="1:11">
      <c r="A94" s="11">
        <v>717</v>
      </c>
      <c r="B94" s="11" t="s">
        <v>170</v>
      </c>
      <c r="C94" s="11">
        <v>6752</v>
      </c>
      <c r="D94" s="11" t="s">
        <v>171</v>
      </c>
      <c r="E94" s="11" t="s">
        <v>14</v>
      </c>
      <c r="F94" s="11">
        <v>6</v>
      </c>
      <c r="G94" s="11">
        <v>4</v>
      </c>
      <c r="H94" s="11">
        <f>G94-F94</f>
        <v>-2</v>
      </c>
      <c r="I94" s="16">
        <f>H94*-0.5</f>
        <v>1</v>
      </c>
      <c r="J94" s="11"/>
      <c r="K94" s="17">
        <f>I94+J94</f>
        <v>1</v>
      </c>
    </row>
    <row r="95" spans="1:11">
      <c r="A95" s="11">
        <v>721</v>
      </c>
      <c r="B95" s="11" t="s">
        <v>172</v>
      </c>
      <c r="C95" s="11">
        <v>11619</v>
      </c>
      <c r="D95" s="11" t="s">
        <v>173</v>
      </c>
      <c r="E95" s="11" t="s">
        <v>14</v>
      </c>
      <c r="F95" s="11">
        <v>4</v>
      </c>
      <c r="G95" s="11">
        <v>2</v>
      </c>
      <c r="H95" s="11">
        <f>G95-F95</f>
        <v>-2</v>
      </c>
      <c r="I95" s="16">
        <f>H95*-0.5</f>
        <v>1</v>
      </c>
      <c r="J95" s="11"/>
      <c r="K95" s="17">
        <f>I95+J95</f>
        <v>1</v>
      </c>
    </row>
    <row r="96" spans="1:11">
      <c r="A96" s="11">
        <v>733</v>
      </c>
      <c r="B96" s="11" t="s">
        <v>174</v>
      </c>
      <c r="C96" s="11">
        <v>11004</v>
      </c>
      <c r="D96" s="11" t="s">
        <v>175</v>
      </c>
      <c r="E96" s="11" t="s">
        <v>18</v>
      </c>
      <c r="F96" s="11">
        <v>4</v>
      </c>
      <c r="G96" s="11">
        <v>2</v>
      </c>
      <c r="H96" s="11">
        <f>G96-F96</f>
        <v>-2</v>
      </c>
      <c r="I96" s="16">
        <f>H96*-0.5</f>
        <v>1</v>
      </c>
      <c r="J96" s="11"/>
      <c r="K96" s="17">
        <f>I96+J96</f>
        <v>1</v>
      </c>
    </row>
    <row r="97" spans="1:11">
      <c r="A97" s="11">
        <v>754</v>
      </c>
      <c r="B97" s="11" t="s">
        <v>176</v>
      </c>
      <c r="C97" s="11">
        <v>12377</v>
      </c>
      <c r="D97" s="11" t="s">
        <v>177</v>
      </c>
      <c r="E97" s="11" t="s">
        <v>16</v>
      </c>
      <c r="F97" s="11">
        <v>4</v>
      </c>
      <c r="G97" s="11">
        <v>2</v>
      </c>
      <c r="H97" s="11">
        <f>G97-F97</f>
        <v>-2</v>
      </c>
      <c r="I97" s="16">
        <f>H97*-0.5</f>
        <v>1</v>
      </c>
      <c r="J97" s="11"/>
      <c r="K97" s="17">
        <f>I97+J97</f>
        <v>1</v>
      </c>
    </row>
    <row r="98" spans="1:11">
      <c r="A98" s="11">
        <v>102567</v>
      </c>
      <c r="B98" s="11" t="s">
        <v>178</v>
      </c>
      <c r="C98" s="11">
        <v>5954</v>
      </c>
      <c r="D98" s="11" t="s">
        <v>179</v>
      </c>
      <c r="E98" s="11" t="s">
        <v>26</v>
      </c>
      <c r="F98" s="11">
        <v>4</v>
      </c>
      <c r="G98" s="11">
        <v>2</v>
      </c>
      <c r="H98" s="11">
        <f>G98-F98</f>
        <v>-2</v>
      </c>
      <c r="I98" s="16">
        <f>H98*-0.5</f>
        <v>1</v>
      </c>
      <c r="J98" s="11"/>
      <c r="K98" s="17">
        <f>I98+J98</f>
        <v>1</v>
      </c>
    </row>
    <row r="99" spans="1:11">
      <c r="A99" s="11">
        <v>107728</v>
      </c>
      <c r="B99" s="11" t="s">
        <v>180</v>
      </c>
      <c r="C99" s="11">
        <v>13397</v>
      </c>
      <c r="D99" s="11" t="s">
        <v>181</v>
      </c>
      <c r="E99" s="11" t="s">
        <v>14</v>
      </c>
      <c r="F99" s="11">
        <v>6</v>
      </c>
      <c r="G99" s="11">
        <v>4</v>
      </c>
      <c r="H99" s="11">
        <f>G99-F99</f>
        <v>-2</v>
      </c>
      <c r="I99" s="16">
        <f>H99*-0.5</f>
        <v>1</v>
      </c>
      <c r="J99" s="11"/>
      <c r="K99" s="17">
        <f>I99+J99</f>
        <v>1</v>
      </c>
    </row>
    <row r="100" spans="1:11">
      <c r="A100" s="11">
        <v>110378</v>
      </c>
      <c r="B100" s="11" t="s">
        <v>182</v>
      </c>
      <c r="C100" s="11">
        <v>5521</v>
      </c>
      <c r="D100" s="11" t="s">
        <v>183</v>
      </c>
      <c r="E100" s="11" t="s">
        <v>14</v>
      </c>
      <c r="F100" s="11">
        <v>4</v>
      </c>
      <c r="G100" s="11">
        <v>2</v>
      </c>
      <c r="H100" s="11">
        <f>G100-F100</f>
        <v>-2</v>
      </c>
      <c r="I100" s="16">
        <f>H100*-0.5</f>
        <v>1</v>
      </c>
      <c r="J100" s="11"/>
      <c r="K100" s="17">
        <f>I100+J100</f>
        <v>1</v>
      </c>
    </row>
    <row r="101" spans="1:11">
      <c r="A101" s="11">
        <v>114286</v>
      </c>
      <c r="B101" s="11" t="s">
        <v>184</v>
      </c>
      <c r="C101" s="11">
        <v>16266</v>
      </c>
      <c r="D101" s="11" t="s">
        <v>185</v>
      </c>
      <c r="E101" s="11" t="s">
        <v>22</v>
      </c>
      <c r="F101" s="11">
        <v>6</v>
      </c>
      <c r="G101" s="11">
        <v>4</v>
      </c>
      <c r="H101" s="11">
        <f>G101-F101</f>
        <v>-2</v>
      </c>
      <c r="I101" s="16">
        <f>H101*-0.5</f>
        <v>1</v>
      </c>
      <c r="J101" s="11"/>
      <c r="K101" s="17">
        <f>I101+J101</f>
        <v>1</v>
      </c>
    </row>
    <row r="102" spans="1:11">
      <c r="A102" s="11">
        <v>118151</v>
      </c>
      <c r="B102" s="11" t="s">
        <v>186</v>
      </c>
      <c r="C102" s="11">
        <v>13279</v>
      </c>
      <c r="D102" s="11" t="s">
        <v>187</v>
      </c>
      <c r="E102" s="11" t="s">
        <v>13</v>
      </c>
      <c r="F102" s="11">
        <v>4</v>
      </c>
      <c r="G102" s="11">
        <v>2</v>
      </c>
      <c r="H102" s="11">
        <f>G102-F102</f>
        <v>-2</v>
      </c>
      <c r="I102" s="16">
        <f>H102*-0.5</f>
        <v>1</v>
      </c>
      <c r="J102" s="11"/>
      <c r="K102" s="17">
        <f>I102+J102</f>
        <v>1</v>
      </c>
    </row>
    <row r="103" spans="1:11">
      <c r="A103" s="11">
        <v>119622</v>
      </c>
      <c r="B103" s="11" t="s">
        <v>188</v>
      </c>
      <c r="C103" s="11">
        <v>9679</v>
      </c>
      <c r="D103" s="11" t="s">
        <v>189</v>
      </c>
      <c r="E103" s="11" t="s">
        <v>20</v>
      </c>
      <c r="F103" s="11">
        <v>4</v>
      </c>
      <c r="G103" s="11">
        <v>2</v>
      </c>
      <c r="H103" s="11">
        <f>G103-F103</f>
        <v>-2</v>
      </c>
      <c r="I103" s="16">
        <f>H103*-0.5</f>
        <v>1</v>
      </c>
      <c r="J103" s="11"/>
      <c r="K103" s="17">
        <f>I103+J103</f>
        <v>1</v>
      </c>
    </row>
    <row r="104" spans="1:11">
      <c r="A104" s="11">
        <v>122718</v>
      </c>
      <c r="B104" s="11" t="s">
        <v>190</v>
      </c>
      <c r="C104" s="11">
        <v>12184</v>
      </c>
      <c r="D104" s="11" t="s">
        <v>191</v>
      </c>
      <c r="E104" s="11" t="s">
        <v>14</v>
      </c>
      <c r="F104" s="11">
        <v>4</v>
      </c>
      <c r="G104" s="11">
        <v>2</v>
      </c>
      <c r="H104" s="11">
        <f>G104-F104</f>
        <v>-2</v>
      </c>
      <c r="I104" s="16">
        <f>H104*-0.5</f>
        <v>1</v>
      </c>
      <c r="J104" s="11"/>
      <c r="K104" s="17">
        <f>I104+J104</f>
        <v>1</v>
      </c>
    </row>
    <row r="105" spans="1:11">
      <c r="A105" s="11">
        <v>54</v>
      </c>
      <c r="B105" s="11" t="s">
        <v>192</v>
      </c>
      <c r="C105" s="11">
        <v>6506</v>
      </c>
      <c r="D105" s="11" t="s">
        <v>193</v>
      </c>
      <c r="E105" s="11" t="s">
        <v>16</v>
      </c>
      <c r="F105" s="11">
        <v>4</v>
      </c>
      <c r="G105" s="11">
        <v>4</v>
      </c>
      <c r="H105" s="11">
        <f>G105-F105</f>
        <v>0</v>
      </c>
      <c r="I105" s="16"/>
      <c r="J105" s="11"/>
      <c r="K105" s="17">
        <f>I105+J105</f>
        <v>0</v>
      </c>
    </row>
    <row r="106" spans="1:11">
      <c r="A106" s="11">
        <v>308</v>
      </c>
      <c r="B106" s="11" t="s">
        <v>194</v>
      </c>
      <c r="C106" s="11">
        <v>11977</v>
      </c>
      <c r="D106" s="11" t="s">
        <v>195</v>
      </c>
      <c r="E106" s="11" t="s">
        <v>20</v>
      </c>
      <c r="F106" s="11">
        <v>4</v>
      </c>
      <c r="G106" s="11">
        <v>6</v>
      </c>
      <c r="H106" s="11">
        <f>G106-F106</f>
        <v>2</v>
      </c>
      <c r="I106" s="16"/>
      <c r="J106" s="11"/>
      <c r="K106" s="17">
        <f>I106+J106</f>
        <v>0</v>
      </c>
    </row>
    <row r="107" spans="1:11">
      <c r="A107" s="11">
        <v>329</v>
      </c>
      <c r="B107" s="11" t="s">
        <v>196</v>
      </c>
      <c r="C107" s="11">
        <v>6473</v>
      </c>
      <c r="D107" s="11" t="s">
        <v>44</v>
      </c>
      <c r="E107" s="11" t="s">
        <v>22</v>
      </c>
      <c r="F107" s="11">
        <v>4</v>
      </c>
      <c r="G107" s="11">
        <v>6</v>
      </c>
      <c r="H107" s="11">
        <f>G107-F107</f>
        <v>2</v>
      </c>
      <c r="I107" s="16"/>
      <c r="J107" s="11"/>
      <c r="K107" s="17">
        <f>I107+J107</f>
        <v>0</v>
      </c>
    </row>
    <row r="108" spans="1:11">
      <c r="A108" s="11">
        <v>359</v>
      </c>
      <c r="B108" s="11" t="s">
        <v>197</v>
      </c>
      <c r="C108" s="11">
        <v>15035</v>
      </c>
      <c r="D108" s="11" t="s">
        <v>198</v>
      </c>
      <c r="E108" s="11" t="s">
        <v>13</v>
      </c>
      <c r="F108" s="11">
        <v>6</v>
      </c>
      <c r="G108" s="11">
        <v>6</v>
      </c>
      <c r="H108" s="11">
        <f>G108-F108</f>
        <v>0</v>
      </c>
      <c r="I108" s="16"/>
      <c r="J108" s="11"/>
      <c r="K108" s="17">
        <f>I108+J108</f>
        <v>0</v>
      </c>
    </row>
    <row r="109" spans="1:11">
      <c r="A109" s="11">
        <v>377</v>
      </c>
      <c r="B109" s="11" t="s">
        <v>199</v>
      </c>
      <c r="C109" s="11">
        <v>14754</v>
      </c>
      <c r="D109" s="11" t="s">
        <v>200</v>
      </c>
      <c r="E109" s="11" t="s">
        <v>18</v>
      </c>
      <c r="F109" s="11">
        <v>10</v>
      </c>
      <c r="G109" s="11">
        <v>10</v>
      </c>
      <c r="H109" s="11">
        <f>G109-F109</f>
        <v>0</v>
      </c>
      <c r="I109" s="16"/>
      <c r="J109" s="11"/>
      <c r="K109" s="17">
        <f>I109+J109</f>
        <v>0</v>
      </c>
    </row>
    <row r="110" spans="1:11">
      <c r="A110" s="11">
        <v>385</v>
      </c>
      <c r="B110" s="11" t="s">
        <v>201</v>
      </c>
      <c r="C110" s="11">
        <v>13969</v>
      </c>
      <c r="D110" s="11" t="s">
        <v>202</v>
      </c>
      <c r="E110" s="11" t="s">
        <v>26</v>
      </c>
      <c r="F110" s="11">
        <v>14</v>
      </c>
      <c r="G110" s="11">
        <v>16</v>
      </c>
      <c r="H110" s="11">
        <f>G110-F110</f>
        <v>2</v>
      </c>
      <c r="I110" s="16"/>
      <c r="J110" s="11"/>
      <c r="K110" s="17">
        <f>I110+J110</f>
        <v>0</v>
      </c>
    </row>
    <row r="111" spans="1:11">
      <c r="A111" s="11">
        <v>387</v>
      </c>
      <c r="B111" s="11" t="s">
        <v>203</v>
      </c>
      <c r="C111" s="11">
        <v>6733</v>
      </c>
      <c r="D111" s="11" t="s">
        <v>204</v>
      </c>
      <c r="E111" s="11" t="s">
        <v>18</v>
      </c>
      <c r="F111" s="11">
        <v>6</v>
      </c>
      <c r="G111" s="11">
        <v>8</v>
      </c>
      <c r="H111" s="11">
        <f>G111-F111</f>
        <v>2</v>
      </c>
      <c r="I111" s="16"/>
      <c r="J111" s="11"/>
      <c r="K111" s="17">
        <f>I111+J111</f>
        <v>0</v>
      </c>
    </row>
    <row r="112" spans="1:11">
      <c r="A112" s="11">
        <v>391</v>
      </c>
      <c r="B112" s="11" t="s">
        <v>205</v>
      </c>
      <c r="C112" s="11">
        <v>6537</v>
      </c>
      <c r="D112" s="11" t="s">
        <v>206</v>
      </c>
      <c r="E112" s="11" t="s">
        <v>13</v>
      </c>
      <c r="F112" s="11">
        <v>6</v>
      </c>
      <c r="G112" s="11">
        <v>6</v>
      </c>
      <c r="H112" s="11">
        <f>G112-F112</f>
        <v>0</v>
      </c>
      <c r="I112" s="16"/>
      <c r="J112" s="11"/>
      <c r="K112" s="17">
        <f>I112+J112</f>
        <v>0</v>
      </c>
    </row>
    <row r="113" spans="1:11">
      <c r="A113" s="11">
        <v>514</v>
      </c>
      <c r="B113" s="11" t="s">
        <v>207</v>
      </c>
      <c r="C113" s="11">
        <v>5764</v>
      </c>
      <c r="D113" s="11" t="s">
        <v>208</v>
      </c>
      <c r="E113" s="11" t="s">
        <v>26</v>
      </c>
      <c r="F113" s="11">
        <v>4</v>
      </c>
      <c r="G113" s="11">
        <v>16</v>
      </c>
      <c r="H113" s="11">
        <f>G113-F113</f>
        <v>12</v>
      </c>
      <c r="I113" s="16"/>
      <c r="J113" s="11"/>
      <c r="K113" s="17">
        <f>I113+J113</f>
        <v>0</v>
      </c>
    </row>
    <row r="114" spans="1:11">
      <c r="A114" s="11">
        <v>515</v>
      </c>
      <c r="B114" s="11" t="s">
        <v>209</v>
      </c>
      <c r="C114" s="11">
        <v>4310</v>
      </c>
      <c r="D114" s="11" t="s">
        <v>210</v>
      </c>
      <c r="E114" s="11" t="s">
        <v>18</v>
      </c>
      <c r="F114" s="11">
        <v>6</v>
      </c>
      <c r="G114" s="11">
        <v>6</v>
      </c>
      <c r="H114" s="11">
        <f>G114-F114</f>
        <v>0</v>
      </c>
      <c r="I114" s="16"/>
      <c r="J114" s="11"/>
      <c r="K114" s="17">
        <f>I114+J114</f>
        <v>0</v>
      </c>
    </row>
    <row r="115" spans="1:11">
      <c r="A115" s="11">
        <v>517</v>
      </c>
      <c r="B115" s="11" t="s">
        <v>211</v>
      </c>
      <c r="C115" s="11">
        <v>6472</v>
      </c>
      <c r="D115" s="11" t="s">
        <v>212</v>
      </c>
      <c r="E115" s="11" t="s">
        <v>13</v>
      </c>
      <c r="F115" s="11">
        <v>10</v>
      </c>
      <c r="G115" s="11">
        <v>12</v>
      </c>
      <c r="H115" s="11">
        <f>G115-F115</f>
        <v>2</v>
      </c>
      <c r="I115" s="16"/>
      <c r="J115" s="11"/>
      <c r="K115" s="17">
        <f>I115+J115</f>
        <v>0</v>
      </c>
    </row>
    <row r="116" spans="1:11">
      <c r="A116" s="11">
        <v>546</v>
      </c>
      <c r="B116" s="11" t="s">
        <v>213</v>
      </c>
      <c r="C116" s="11">
        <v>10955</v>
      </c>
      <c r="D116" s="11" t="s">
        <v>214</v>
      </c>
      <c r="E116" s="11" t="s">
        <v>18</v>
      </c>
      <c r="F116" s="11">
        <v>6</v>
      </c>
      <c r="G116" s="11">
        <v>20</v>
      </c>
      <c r="H116" s="11">
        <f>G116-F116</f>
        <v>14</v>
      </c>
      <c r="I116" s="16"/>
      <c r="J116" s="11"/>
      <c r="K116" s="17">
        <f>I116+J116</f>
        <v>0</v>
      </c>
    </row>
    <row r="117" spans="1:11">
      <c r="A117" s="11">
        <v>572</v>
      </c>
      <c r="B117" s="11" t="s">
        <v>215</v>
      </c>
      <c r="C117" s="11" t="e">
        <v>#N/A</v>
      </c>
      <c r="D117" s="11" t="e">
        <v>#N/A</v>
      </c>
      <c r="E117" s="11" t="s">
        <v>22</v>
      </c>
      <c r="F117" s="11">
        <v>6</v>
      </c>
      <c r="G117" s="11">
        <v>10</v>
      </c>
      <c r="H117" s="11">
        <f>G117-F117</f>
        <v>4</v>
      </c>
      <c r="I117" s="16"/>
      <c r="J117" s="11"/>
      <c r="K117" s="17">
        <f>I117+J117</f>
        <v>0</v>
      </c>
    </row>
    <row r="118" spans="1:11">
      <c r="A118" s="11">
        <v>573</v>
      </c>
      <c r="B118" s="11" t="s">
        <v>216</v>
      </c>
      <c r="C118" s="11">
        <v>7948</v>
      </c>
      <c r="D118" s="11" t="s">
        <v>217</v>
      </c>
      <c r="E118" s="11" t="s">
        <v>18</v>
      </c>
      <c r="F118" s="11">
        <v>4</v>
      </c>
      <c r="G118" s="11">
        <v>4</v>
      </c>
      <c r="H118" s="11">
        <f>G118-F118</f>
        <v>0</v>
      </c>
      <c r="I118" s="16"/>
      <c r="J118" s="11"/>
      <c r="K118" s="17">
        <f>I118+J118</f>
        <v>0</v>
      </c>
    </row>
    <row r="119" spans="1:11">
      <c r="A119" s="11">
        <v>581</v>
      </c>
      <c r="B119" s="11" t="s">
        <v>218</v>
      </c>
      <c r="C119" s="11">
        <v>10043</v>
      </c>
      <c r="D119" s="11" t="s">
        <v>219</v>
      </c>
      <c r="E119" s="11" t="s">
        <v>13</v>
      </c>
      <c r="F119" s="11">
        <v>10</v>
      </c>
      <c r="G119" s="11">
        <v>25</v>
      </c>
      <c r="H119" s="11">
        <f>G119-F119</f>
        <v>15</v>
      </c>
      <c r="I119" s="16"/>
      <c r="J119" s="11"/>
      <c r="K119" s="17">
        <f>I119+J119</f>
        <v>0</v>
      </c>
    </row>
    <row r="120" spans="1:11">
      <c r="A120" s="11">
        <v>582</v>
      </c>
      <c r="B120" s="11" t="s">
        <v>220</v>
      </c>
      <c r="C120" s="11">
        <v>11769</v>
      </c>
      <c r="D120" s="11" t="s">
        <v>66</v>
      </c>
      <c r="E120" s="11" t="s">
        <v>13</v>
      </c>
      <c r="F120" s="11">
        <v>18</v>
      </c>
      <c r="G120" s="11">
        <v>18</v>
      </c>
      <c r="H120" s="11">
        <f>G120-F120</f>
        <v>0</v>
      </c>
      <c r="I120" s="16"/>
      <c r="J120" s="11"/>
      <c r="K120" s="17">
        <f>I120+J120</f>
        <v>0</v>
      </c>
    </row>
    <row r="121" spans="1:11">
      <c r="A121" s="11">
        <v>704</v>
      </c>
      <c r="B121" s="11" t="s">
        <v>221</v>
      </c>
      <c r="C121" s="11" t="e">
        <v>#N/A</v>
      </c>
      <c r="D121" s="11" t="e">
        <v>#N/A</v>
      </c>
      <c r="E121" s="11" t="s">
        <v>14</v>
      </c>
      <c r="F121" s="11">
        <v>4</v>
      </c>
      <c r="G121" s="11">
        <v>5</v>
      </c>
      <c r="H121" s="11">
        <f>G121-F121</f>
        <v>1</v>
      </c>
      <c r="I121" s="16"/>
      <c r="J121" s="11"/>
      <c r="K121" s="17">
        <f>I121+J121</f>
        <v>0</v>
      </c>
    </row>
    <row r="122" spans="1:11">
      <c r="A122" s="11">
        <v>710</v>
      </c>
      <c r="B122" s="11" t="s">
        <v>222</v>
      </c>
      <c r="C122" s="11">
        <v>5347</v>
      </c>
      <c r="D122" s="11" t="s">
        <v>223</v>
      </c>
      <c r="E122" s="11" t="s">
        <v>14</v>
      </c>
      <c r="F122" s="11">
        <v>4</v>
      </c>
      <c r="G122" s="11">
        <v>4</v>
      </c>
      <c r="H122" s="11">
        <f>G122-F122</f>
        <v>0</v>
      </c>
      <c r="I122" s="16"/>
      <c r="J122" s="11"/>
      <c r="K122" s="17">
        <f>I122+J122</f>
        <v>0</v>
      </c>
    </row>
    <row r="123" spans="1:11">
      <c r="A123" s="11">
        <v>713</v>
      </c>
      <c r="B123" s="11" t="s">
        <v>224</v>
      </c>
      <c r="C123" s="11">
        <v>11487</v>
      </c>
      <c r="D123" s="11" t="s">
        <v>225</v>
      </c>
      <c r="E123" s="11" t="s">
        <v>14</v>
      </c>
      <c r="F123" s="11">
        <v>4</v>
      </c>
      <c r="G123" s="11">
        <v>8</v>
      </c>
      <c r="H123" s="11">
        <f>G123-F123</f>
        <v>4</v>
      </c>
      <c r="I123" s="16"/>
      <c r="J123" s="11"/>
      <c r="K123" s="17">
        <f>I123+J123</f>
        <v>0</v>
      </c>
    </row>
    <row r="124" spans="1:11">
      <c r="A124" s="11">
        <v>716</v>
      </c>
      <c r="B124" s="11" t="s">
        <v>226</v>
      </c>
      <c r="C124" s="11">
        <v>15615</v>
      </c>
      <c r="D124" s="11" t="s">
        <v>227</v>
      </c>
      <c r="E124" s="11" t="s">
        <v>14</v>
      </c>
      <c r="F124" s="11">
        <v>4</v>
      </c>
      <c r="G124" s="11">
        <v>4</v>
      </c>
      <c r="H124" s="11">
        <f>G124-F124</f>
        <v>0</v>
      </c>
      <c r="I124" s="16"/>
      <c r="J124" s="11"/>
      <c r="K124" s="17">
        <f>I124+J124</f>
        <v>0</v>
      </c>
    </row>
    <row r="125" spans="1:11">
      <c r="A125" s="11">
        <v>723</v>
      </c>
      <c r="B125" s="11" t="s">
        <v>228</v>
      </c>
      <c r="C125" s="11">
        <v>7006</v>
      </c>
      <c r="D125" s="11" t="s">
        <v>127</v>
      </c>
      <c r="E125" s="11" t="s">
        <v>18</v>
      </c>
      <c r="F125" s="11">
        <v>4</v>
      </c>
      <c r="G125" s="11">
        <v>4</v>
      </c>
      <c r="H125" s="11">
        <f>G125-F125</f>
        <v>0</v>
      </c>
      <c r="I125" s="16"/>
      <c r="J125" s="11"/>
      <c r="K125" s="17">
        <f>I125+J125</f>
        <v>0</v>
      </c>
    </row>
    <row r="126" spans="1:11">
      <c r="A126" s="11">
        <v>726</v>
      </c>
      <c r="B126" s="11" t="s">
        <v>229</v>
      </c>
      <c r="C126" s="11">
        <v>5844</v>
      </c>
      <c r="D126" s="11" t="s">
        <v>230</v>
      </c>
      <c r="E126" s="11" t="s">
        <v>13</v>
      </c>
      <c r="F126" s="11">
        <v>8</v>
      </c>
      <c r="G126" s="11">
        <v>16</v>
      </c>
      <c r="H126" s="11">
        <f>G126-F126</f>
        <v>8</v>
      </c>
      <c r="I126" s="16"/>
      <c r="J126" s="11"/>
      <c r="K126" s="17">
        <f>I126+J126</f>
        <v>0</v>
      </c>
    </row>
    <row r="127" spans="1:11">
      <c r="A127" s="11">
        <v>738</v>
      </c>
      <c r="B127" s="11" t="s">
        <v>231</v>
      </c>
      <c r="C127" s="11">
        <v>15331</v>
      </c>
      <c r="D127" s="11" t="s">
        <v>232</v>
      </c>
      <c r="E127" s="11" t="s">
        <v>14</v>
      </c>
      <c r="F127" s="11">
        <v>4</v>
      </c>
      <c r="G127" s="11">
        <v>4</v>
      </c>
      <c r="H127" s="11">
        <f>G127-F127</f>
        <v>0</v>
      </c>
      <c r="I127" s="16"/>
      <c r="J127" s="11"/>
      <c r="K127" s="17">
        <f>I127+J127</f>
        <v>0</v>
      </c>
    </row>
    <row r="128" spans="1:11">
      <c r="A128" s="11">
        <v>101453</v>
      </c>
      <c r="B128" s="11" t="s">
        <v>233</v>
      </c>
      <c r="C128" s="11">
        <v>8763</v>
      </c>
      <c r="D128" s="11" t="s">
        <v>234</v>
      </c>
      <c r="E128" s="11" t="s">
        <v>22</v>
      </c>
      <c r="F128" s="11">
        <v>4</v>
      </c>
      <c r="G128" s="11">
        <v>4</v>
      </c>
      <c r="H128" s="11">
        <f>G128-F128</f>
        <v>0</v>
      </c>
      <c r="I128" s="16"/>
      <c r="J128" s="11"/>
      <c r="K128" s="17">
        <f>I128+J128</f>
        <v>0</v>
      </c>
    </row>
    <row r="129" spans="1:11">
      <c r="A129" s="11">
        <v>102564</v>
      </c>
      <c r="B129" s="11" t="s">
        <v>235</v>
      </c>
      <c r="C129" s="11">
        <v>14388</v>
      </c>
      <c r="D129" s="11" t="s">
        <v>236</v>
      </c>
      <c r="E129" s="11" t="s">
        <v>14</v>
      </c>
      <c r="F129" s="11">
        <v>4</v>
      </c>
      <c r="G129" s="11">
        <v>4</v>
      </c>
      <c r="H129" s="11">
        <f>G129-F129</f>
        <v>0</v>
      </c>
      <c r="I129" s="16"/>
      <c r="J129" s="11"/>
      <c r="K129" s="17">
        <f>I129+J129</f>
        <v>0</v>
      </c>
    </row>
    <row r="130" spans="1:11">
      <c r="A130" s="11">
        <v>102565</v>
      </c>
      <c r="B130" s="11" t="s">
        <v>237</v>
      </c>
      <c r="C130" s="11">
        <v>9295</v>
      </c>
      <c r="D130" s="11" t="s">
        <v>238</v>
      </c>
      <c r="E130" s="11" t="s">
        <v>13</v>
      </c>
      <c r="F130" s="11">
        <v>4</v>
      </c>
      <c r="G130" s="11">
        <v>6</v>
      </c>
      <c r="H130" s="11">
        <f>G130-F130</f>
        <v>2</v>
      </c>
      <c r="I130" s="16"/>
      <c r="J130" s="11"/>
      <c r="K130" s="17">
        <f>I130+J130</f>
        <v>0</v>
      </c>
    </row>
    <row r="131" spans="1:11">
      <c r="A131" s="11">
        <v>102934</v>
      </c>
      <c r="B131" s="11" t="s">
        <v>239</v>
      </c>
      <c r="C131" s="11">
        <v>7707</v>
      </c>
      <c r="D131" s="11" t="s">
        <v>240</v>
      </c>
      <c r="E131" s="11" t="s">
        <v>13</v>
      </c>
      <c r="F131" s="11">
        <v>8</v>
      </c>
      <c r="G131" s="11">
        <v>8</v>
      </c>
      <c r="H131" s="11">
        <f>G131-F131</f>
        <v>0</v>
      </c>
      <c r="I131" s="16"/>
      <c r="J131" s="11"/>
      <c r="K131" s="17">
        <f>I131+J131</f>
        <v>0</v>
      </c>
    </row>
    <row r="132" spans="1:11">
      <c r="A132" s="11">
        <v>103198</v>
      </c>
      <c r="B132" s="11" t="s">
        <v>241</v>
      </c>
      <c r="C132" s="11">
        <v>4311</v>
      </c>
      <c r="D132" s="11" t="s">
        <v>68</v>
      </c>
      <c r="E132" s="11" t="s">
        <v>13</v>
      </c>
      <c r="F132" s="11">
        <v>10</v>
      </c>
      <c r="G132" s="11">
        <v>10</v>
      </c>
      <c r="H132" s="11">
        <f>G132-F132</f>
        <v>0</v>
      </c>
      <c r="I132" s="16"/>
      <c r="J132" s="11"/>
      <c r="K132" s="17">
        <f>I132+J132</f>
        <v>0</v>
      </c>
    </row>
    <row r="133" spans="1:11">
      <c r="A133" s="11">
        <v>106485</v>
      </c>
      <c r="B133" s="11" t="s">
        <v>242</v>
      </c>
      <c r="C133" s="11">
        <v>8386</v>
      </c>
      <c r="D133" s="11" t="s">
        <v>243</v>
      </c>
      <c r="E133" s="11" t="s">
        <v>20</v>
      </c>
      <c r="F133" s="11">
        <v>4</v>
      </c>
      <c r="G133" s="11">
        <v>12</v>
      </c>
      <c r="H133" s="11">
        <f>G133-F133</f>
        <v>8</v>
      </c>
      <c r="I133" s="16"/>
      <c r="J133" s="11"/>
      <c r="K133" s="17">
        <f>I133+J133</f>
        <v>0</v>
      </c>
    </row>
    <row r="134" spans="1:11">
      <c r="A134" s="11">
        <v>113023</v>
      </c>
      <c r="B134" s="11" t="s">
        <v>244</v>
      </c>
      <c r="C134" s="11">
        <v>10902</v>
      </c>
      <c r="D134" s="11" t="s">
        <v>82</v>
      </c>
      <c r="E134" s="11" t="s">
        <v>20</v>
      </c>
      <c r="F134" s="11"/>
      <c r="G134" s="11">
        <v>4</v>
      </c>
      <c r="H134" s="11">
        <f>G134-F134</f>
        <v>4</v>
      </c>
      <c r="I134" s="16"/>
      <c r="J134" s="11"/>
      <c r="K134" s="17">
        <f>I134+J134</f>
        <v>0</v>
      </c>
    </row>
    <row r="135" spans="1:11">
      <c r="A135" s="11">
        <v>113025</v>
      </c>
      <c r="B135" s="11" t="s">
        <v>245</v>
      </c>
      <c r="C135" s="11" t="e">
        <v>#N/A</v>
      </c>
      <c r="D135" s="11" t="e">
        <v>#N/A</v>
      </c>
      <c r="E135" s="11" t="s">
        <v>22</v>
      </c>
      <c r="F135" s="11">
        <v>4</v>
      </c>
      <c r="G135" s="11">
        <v>7</v>
      </c>
      <c r="H135" s="11">
        <f>G135-F135</f>
        <v>3</v>
      </c>
      <c r="I135" s="16"/>
      <c r="J135" s="11"/>
      <c r="K135" s="17">
        <f>I135+J135</f>
        <v>0</v>
      </c>
    </row>
    <row r="136" spans="1:11">
      <c r="A136" s="11">
        <v>113833</v>
      </c>
      <c r="B136" s="11" t="s">
        <v>246</v>
      </c>
      <c r="C136" s="11" t="e">
        <v>#N/A</v>
      </c>
      <c r="D136" s="11" t="e">
        <v>#N/A</v>
      </c>
      <c r="E136" s="11" t="s">
        <v>22</v>
      </c>
      <c r="F136" s="11">
        <v>4</v>
      </c>
      <c r="G136" s="11">
        <v>4</v>
      </c>
      <c r="H136" s="11">
        <f>G136-F136</f>
        <v>0</v>
      </c>
      <c r="I136" s="16"/>
      <c r="J136" s="11"/>
      <c r="K136" s="17">
        <f>I136+J136</f>
        <v>0</v>
      </c>
    </row>
    <row r="137" spans="1:11">
      <c r="A137" s="11">
        <v>114844</v>
      </c>
      <c r="B137" s="11" t="s">
        <v>247</v>
      </c>
      <c r="C137" s="11" t="e">
        <v>#N/A</v>
      </c>
      <c r="D137" s="11" t="e">
        <v>#N/A</v>
      </c>
      <c r="E137" s="11" t="s">
        <v>13</v>
      </c>
      <c r="F137" s="11">
        <v>4</v>
      </c>
      <c r="G137" s="11">
        <v>4</v>
      </c>
      <c r="H137" s="11">
        <f>G137-F137</f>
        <v>0</v>
      </c>
      <c r="I137" s="16"/>
      <c r="J137" s="11"/>
      <c r="K137" s="17">
        <f>I137+J137</f>
        <v>0</v>
      </c>
    </row>
    <row r="138" spans="1:11">
      <c r="A138" s="11">
        <v>116919</v>
      </c>
      <c r="B138" s="11" t="s">
        <v>248</v>
      </c>
      <c r="C138" s="11">
        <v>12846</v>
      </c>
      <c r="D138" s="11" t="s">
        <v>249</v>
      </c>
      <c r="E138" s="11" t="s">
        <v>20</v>
      </c>
      <c r="F138" s="11">
        <v>4</v>
      </c>
      <c r="G138" s="11">
        <v>4</v>
      </c>
      <c r="H138" s="11">
        <f>G138-F138</f>
        <v>0</v>
      </c>
      <c r="I138" s="16"/>
      <c r="J138" s="11"/>
      <c r="K138" s="17">
        <f>I138+J138</f>
        <v>0</v>
      </c>
    </row>
    <row r="139" spans="1:11">
      <c r="A139" s="11">
        <v>117310</v>
      </c>
      <c r="B139" s="11" t="s">
        <v>250</v>
      </c>
      <c r="C139" s="11">
        <v>6456</v>
      </c>
      <c r="D139" s="11" t="s">
        <v>251</v>
      </c>
      <c r="E139" s="11" t="s">
        <v>13</v>
      </c>
      <c r="F139" s="11">
        <v>4</v>
      </c>
      <c r="G139" s="11">
        <v>6</v>
      </c>
      <c r="H139" s="11">
        <f>G139-F139</f>
        <v>2</v>
      </c>
      <c r="I139" s="16"/>
      <c r="J139" s="11"/>
      <c r="K139" s="17">
        <f>I139+J139</f>
        <v>0</v>
      </c>
    </row>
    <row r="140" spans="1:11">
      <c r="A140" s="11">
        <v>118074</v>
      </c>
      <c r="B140" s="11" t="s">
        <v>252</v>
      </c>
      <c r="C140" s="11">
        <v>12216</v>
      </c>
      <c r="D140" s="11" t="s">
        <v>253</v>
      </c>
      <c r="E140" s="11" t="s">
        <v>18</v>
      </c>
      <c r="F140" s="11">
        <v>6</v>
      </c>
      <c r="G140" s="11">
        <v>6</v>
      </c>
      <c r="H140" s="11">
        <f>G140-F140</f>
        <v>0</v>
      </c>
      <c r="I140" s="16"/>
      <c r="J140" s="11"/>
      <c r="K140" s="17">
        <f>I140+J140</f>
        <v>0</v>
      </c>
    </row>
    <row r="141" spans="1:11">
      <c r="A141" s="11">
        <v>119263</v>
      </c>
      <c r="B141" s="11" t="s">
        <v>254</v>
      </c>
      <c r="C141" s="11">
        <v>14399</v>
      </c>
      <c r="D141" s="11" t="s">
        <v>255</v>
      </c>
      <c r="E141" s="11" t="s">
        <v>22</v>
      </c>
      <c r="F141" s="11">
        <v>6</v>
      </c>
      <c r="G141" s="11">
        <v>6</v>
      </c>
      <c r="H141" s="11">
        <f>G141-F141</f>
        <v>0</v>
      </c>
      <c r="I141" s="16"/>
      <c r="J141" s="11"/>
      <c r="K141" s="17">
        <f>I141+J141</f>
        <v>0</v>
      </c>
    </row>
    <row r="142" spans="1:11">
      <c r="A142" s="11">
        <v>120844</v>
      </c>
      <c r="B142" s="11" t="s">
        <v>256</v>
      </c>
      <c r="C142" s="11">
        <v>14493</v>
      </c>
      <c r="D142" s="11" t="s">
        <v>257</v>
      </c>
      <c r="E142" s="11" t="s">
        <v>22</v>
      </c>
      <c r="F142" s="11">
        <v>4</v>
      </c>
      <c r="G142" s="11">
        <v>4</v>
      </c>
      <c r="H142" s="11">
        <f>G142-F142</f>
        <v>0</v>
      </c>
      <c r="I142" s="16"/>
      <c r="J142" s="11"/>
      <c r="K142" s="17">
        <f>I142+J142</f>
        <v>0</v>
      </c>
    </row>
    <row r="143" spans="1:11">
      <c r="A143" s="11">
        <v>122906</v>
      </c>
      <c r="B143" s="11" t="s">
        <v>258</v>
      </c>
      <c r="C143" s="11">
        <v>10468</v>
      </c>
      <c r="D143" s="11" t="s">
        <v>259</v>
      </c>
      <c r="E143" s="11" t="s">
        <v>22</v>
      </c>
      <c r="F143" s="11">
        <v>4</v>
      </c>
      <c r="G143" s="11">
        <v>14</v>
      </c>
      <c r="H143" s="11">
        <f>G143-F143</f>
        <v>10</v>
      </c>
      <c r="I143" s="16"/>
      <c r="J143" s="11"/>
      <c r="K143" s="17">
        <f>I143+J143</f>
        <v>0</v>
      </c>
    </row>
    <row r="144" spans="1:11">
      <c r="A144" s="11">
        <v>128640</v>
      </c>
      <c r="B144" s="11" t="s">
        <v>260</v>
      </c>
      <c r="C144" s="11">
        <v>10907</v>
      </c>
      <c r="D144" s="11" t="s">
        <v>261</v>
      </c>
      <c r="E144" s="11" t="s">
        <v>22</v>
      </c>
      <c r="F144" s="11">
        <v>4</v>
      </c>
      <c r="G144" s="11">
        <v>6</v>
      </c>
      <c r="H144" s="11">
        <f>G144-F144</f>
        <v>2</v>
      </c>
      <c r="I144" s="16"/>
      <c r="J144" s="11"/>
      <c r="K144" s="17">
        <f>I144+J144</f>
        <v>0</v>
      </c>
    </row>
    <row r="145" spans="1:11">
      <c r="A145" s="11"/>
      <c r="B145" s="11"/>
      <c r="C145" s="11"/>
      <c r="D145" s="11"/>
      <c r="E145" s="11"/>
      <c r="F145" s="11">
        <f>SUM(F2:F144)</f>
        <v>1000</v>
      </c>
      <c r="G145" s="11">
        <f>SUM(G2:G144)</f>
        <v>501</v>
      </c>
      <c r="H145" s="11">
        <f>G145-F145</f>
        <v>-499</v>
      </c>
      <c r="I145" s="16">
        <f>SUM(I2:I144)</f>
        <v>299</v>
      </c>
      <c r="J145" s="11">
        <f>SUM(J2:J144)</f>
        <v>1100</v>
      </c>
      <c r="K145" s="17">
        <f>SUM(K2:K144)</f>
        <v>1399</v>
      </c>
    </row>
  </sheetData>
  <autoFilter ref="A1:R145">
    <extLst/>
  </autoFilter>
  <sortState ref="A2:K144">
    <sortCondition ref="K2:K144" descending="1"/>
  </sortState>
  <pageMargins left="0.75" right="0.75" top="1" bottom="1" header="0.5" footer="0.5"/>
  <headerFooter/>
  <ignoredErrors>
    <ignoredError sqref="H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239"/>
  <sheetViews>
    <sheetView workbookViewId="0">
      <selection activeCell="D27" sqref="D27"/>
    </sheetView>
  </sheetViews>
  <sheetFormatPr defaultColWidth="9" defaultRowHeight="13.5"/>
  <cols>
    <col min="1" max="1" width="17.125"/>
    <col min="2" max="2" width="13.625" customWidth="1"/>
    <col min="4" max="4" width="18.75" customWidth="1"/>
    <col min="6" max="6" width="13.25" customWidth="1"/>
    <col min="7" max="7" width="13.375" customWidth="1"/>
    <col min="9" max="9" width="15.625" customWidth="1"/>
    <col min="10" max="10" width="10.375"/>
    <col min="11" max="11" width="15.375" customWidth="1"/>
    <col min="14" max="14" width="12.625"/>
  </cols>
  <sheetData>
    <row r="1" ht="43" customHeight="1" spans="1:13">
      <c r="A1" s="1" t="s">
        <v>262</v>
      </c>
      <c r="B1" s="1" t="s">
        <v>263</v>
      </c>
      <c r="C1" s="1" t="s">
        <v>0</v>
      </c>
      <c r="D1" s="1" t="s">
        <v>1</v>
      </c>
      <c r="E1" s="1" t="s">
        <v>264</v>
      </c>
      <c r="F1" s="1" t="s">
        <v>265</v>
      </c>
      <c r="G1" s="1" t="s">
        <v>266</v>
      </c>
      <c r="H1" s="1" t="s">
        <v>267</v>
      </c>
      <c r="I1" s="1" t="s">
        <v>6</v>
      </c>
      <c r="J1" s="1" t="s">
        <v>268</v>
      </c>
      <c r="K1" s="1" t="s">
        <v>269</v>
      </c>
      <c r="L1" s="1" t="s">
        <v>270</v>
      </c>
      <c r="M1" s="1" t="s">
        <v>271</v>
      </c>
    </row>
    <row r="2" ht="14.25" spans="1:14">
      <c r="A2" s="2">
        <v>45305.6118055556</v>
      </c>
      <c r="B2" s="3">
        <v>56593162</v>
      </c>
      <c r="C2" s="3">
        <v>54</v>
      </c>
      <c r="D2" s="3" t="s">
        <v>192</v>
      </c>
      <c r="E2" s="3">
        <v>192506</v>
      </c>
      <c r="F2" s="3" t="s">
        <v>272</v>
      </c>
      <c r="G2" s="3" t="s">
        <v>273</v>
      </c>
      <c r="H2" s="3" t="s">
        <v>274</v>
      </c>
      <c r="I2" s="3">
        <v>2</v>
      </c>
      <c r="J2" s="3">
        <v>45.8</v>
      </c>
      <c r="K2" s="4">
        <v>7379</v>
      </c>
      <c r="L2" s="3" t="s">
        <v>275</v>
      </c>
      <c r="M2" s="4">
        <v>230936</v>
      </c>
      <c r="N2">
        <f>J2/I2</f>
        <v>22.9</v>
      </c>
    </row>
    <row r="3" ht="14.25" spans="1:14">
      <c r="A3" s="2">
        <v>45306.4145833333</v>
      </c>
      <c r="B3" s="3">
        <v>56604835</v>
      </c>
      <c r="C3" s="3">
        <v>54</v>
      </c>
      <c r="D3" s="3" t="s">
        <v>192</v>
      </c>
      <c r="E3" s="3">
        <v>192506</v>
      </c>
      <c r="F3" s="3" t="s">
        <v>272</v>
      </c>
      <c r="G3" s="3" t="s">
        <v>273</v>
      </c>
      <c r="H3" s="3" t="s">
        <v>274</v>
      </c>
      <c r="I3" s="3">
        <v>2</v>
      </c>
      <c r="J3" s="3">
        <v>45.8</v>
      </c>
      <c r="K3" s="4">
        <v>7379</v>
      </c>
      <c r="L3" s="3" t="s">
        <v>275</v>
      </c>
      <c r="M3" s="4">
        <v>230936</v>
      </c>
      <c r="N3">
        <f t="shared" ref="N3:N66" si="0">J3/I3</f>
        <v>22.9</v>
      </c>
    </row>
    <row r="4" ht="14.25" hidden="1" spans="1:14">
      <c r="A4" s="2">
        <v>45292.4055555556</v>
      </c>
      <c r="B4" s="3">
        <v>56422793</v>
      </c>
      <c r="C4" s="3">
        <v>307</v>
      </c>
      <c r="D4" s="3" t="s">
        <v>102</v>
      </c>
      <c r="E4" s="3">
        <v>192506</v>
      </c>
      <c r="F4" s="3" t="s">
        <v>272</v>
      </c>
      <c r="G4" s="3" t="s">
        <v>273</v>
      </c>
      <c r="H4" s="3" t="s">
        <v>274</v>
      </c>
      <c r="I4" s="3">
        <v>2</v>
      </c>
      <c r="J4" s="3">
        <v>99.6</v>
      </c>
      <c r="K4" s="4">
        <v>991137</v>
      </c>
      <c r="L4" s="3" t="s">
        <v>276</v>
      </c>
      <c r="M4" s="4">
        <v>230918</v>
      </c>
      <c r="N4">
        <f t="shared" si="0"/>
        <v>49.8</v>
      </c>
    </row>
    <row r="5" ht="14.25" spans="1:14">
      <c r="A5" s="2">
        <v>45307.8930555556</v>
      </c>
      <c r="B5" s="3">
        <v>56631057</v>
      </c>
      <c r="C5" s="3">
        <v>307</v>
      </c>
      <c r="D5" s="3" t="s">
        <v>102</v>
      </c>
      <c r="E5" s="3">
        <v>192506</v>
      </c>
      <c r="F5" s="3" t="s">
        <v>272</v>
      </c>
      <c r="G5" s="3" t="s">
        <v>273</v>
      </c>
      <c r="H5" s="3" t="s">
        <v>274</v>
      </c>
      <c r="I5" s="3">
        <v>2</v>
      </c>
      <c r="J5" s="3">
        <v>45.8</v>
      </c>
      <c r="K5" s="4">
        <v>9563</v>
      </c>
      <c r="L5" s="3" t="s">
        <v>277</v>
      </c>
      <c r="M5" s="4">
        <v>230918</v>
      </c>
      <c r="N5">
        <f t="shared" si="0"/>
        <v>22.9</v>
      </c>
    </row>
    <row r="6" ht="14.25" spans="1:14">
      <c r="A6" s="2">
        <v>45307.8944444444</v>
      </c>
      <c r="B6" s="3">
        <v>56631067</v>
      </c>
      <c r="C6" s="3">
        <v>307</v>
      </c>
      <c r="D6" s="3" t="s">
        <v>102</v>
      </c>
      <c r="E6" s="3">
        <v>192506</v>
      </c>
      <c r="F6" s="3" t="s">
        <v>272</v>
      </c>
      <c r="G6" s="3" t="s">
        <v>273</v>
      </c>
      <c r="H6" s="3" t="s">
        <v>274</v>
      </c>
      <c r="I6" s="3">
        <v>4</v>
      </c>
      <c r="J6" s="3">
        <v>91.6</v>
      </c>
      <c r="K6" s="4">
        <v>9563</v>
      </c>
      <c r="L6" s="3" t="s">
        <v>277</v>
      </c>
      <c r="M6" s="4">
        <v>230918</v>
      </c>
      <c r="N6">
        <f t="shared" si="0"/>
        <v>22.9</v>
      </c>
    </row>
    <row r="7" ht="14.25" spans="1:14">
      <c r="A7" s="2">
        <v>45307.8944444444</v>
      </c>
      <c r="B7" s="3">
        <v>56631096</v>
      </c>
      <c r="C7" s="3">
        <v>307</v>
      </c>
      <c r="D7" s="3" t="s">
        <v>102</v>
      </c>
      <c r="E7" s="3">
        <v>192506</v>
      </c>
      <c r="F7" s="3" t="s">
        <v>272</v>
      </c>
      <c r="G7" s="3" t="s">
        <v>273</v>
      </c>
      <c r="H7" s="3" t="s">
        <v>274</v>
      </c>
      <c r="I7" s="3">
        <v>4</v>
      </c>
      <c r="J7" s="3">
        <v>91.6</v>
      </c>
      <c r="K7" s="4">
        <v>9563</v>
      </c>
      <c r="L7" s="3" t="s">
        <v>277</v>
      </c>
      <c r="M7" s="4">
        <v>230918</v>
      </c>
      <c r="N7">
        <f t="shared" si="0"/>
        <v>22.9</v>
      </c>
    </row>
    <row r="8" ht="14.25" spans="1:14">
      <c r="A8" s="2">
        <v>45307.8951388889</v>
      </c>
      <c r="B8" s="3">
        <v>56631107</v>
      </c>
      <c r="C8" s="3">
        <v>307</v>
      </c>
      <c r="D8" s="3" t="s">
        <v>102</v>
      </c>
      <c r="E8" s="3">
        <v>192506</v>
      </c>
      <c r="F8" s="3" t="s">
        <v>272</v>
      </c>
      <c r="G8" s="3" t="s">
        <v>273</v>
      </c>
      <c r="H8" s="3" t="s">
        <v>274</v>
      </c>
      <c r="I8" s="3">
        <v>4</v>
      </c>
      <c r="J8" s="3">
        <v>91.6</v>
      </c>
      <c r="K8" s="4">
        <v>9563</v>
      </c>
      <c r="L8" s="3" t="s">
        <v>277</v>
      </c>
      <c r="M8" s="4">
        <v>230918</v>
      </c>
      <c r="N8">
        <f t="shared" si="0"/>
        <v>22.9</v>
      </c>
    </row>
    <row r="9" ht="14.25" spans="1:14">
      <c r="A9" s="2">
        <v>45307.8958333333</v>
      </c>
      <c r="B9" s="3">
        <v>56631121</v>
      </c>
      <c r="C9" s="3">
        <v>307</v>
      </c>
      <c r="D9" s="3" t="s">
        <v>102</v>
      </c>
      <c r="E9" s="3">
        <v>192506</v>
      </c>
      <c r="F9" s="3" t="s">
        <v>272</v>
      </c>
      <c r="G9" s="3" t="s">
        <v>273</v>
      </c>
      <c r="H9" s="3" t="s">
        <v>274</v>
      </c>
      <c r="I9" s="3">
        <v>4</v>
      </c>
      <c r="J9" s="3">
        <v>91.6</v>
      </c>
      <c r="K9" s="4">
        <v>9563</v>
      </c>
      <c r="L9" s="3" t="s">
        <v>277</v>
      </c>
      <c r="M9" s="4">
        <v>230918</v>
      </c>
      <c r="N9">
        <f t="shared" si="0"/>
        <v>22.9</v>
      </c>
    </row>
    <row r="10" ht="14.25" spans="1:14">
      <c r="A10" s="2">
        <v>45307.8958333333</v>
      </c>
      <c r="B10" s="3">
        <v>56631140</v>
      </c>
      <c r="C10" s="3">
        <v>307</v>
      </c>
      <c r="D10" s="3" t="s">
        <v>102</v>
      </c>
      <c r="E10" s="3">
        <v>192506</v>
      </c>
      <c r="F10" s="3" t="s">
        <v>272</v>
      </c>
      <c r="G10" s="3" t="s">
        <v>273</v>
      </c>
      <c r="H10" s="3" t="s">
        <v>274</v>
      </c>
      <c r="I10" s="3">
        <v>2</v>
      </c>
      <c r="J10" s="3">
        <v>45.8</v>
      </c>
      <c r="K10" s="4">
        <v>9563</v>
      </c>
      <c r="L10" s="3" t="s">
        <v>277</v>
      </c>
      <c r="M10" s="4">
        <v>230918</v>
      </c>
      <c r="N10">
        <f t="shared" si="0"/>
        <v>22.9</v>
      </c>
    </row>
    <row r="11" ht="14.25" spans="1:14">
      <c r="A11" s="2">
        <v>45296.5513888889</v>
      </c>
      <c r="B11" s="3">
        <v>56477222</v>
      </c>
      <c r="C11" s="3">
        <v>308</v>
      </c>
      <c r="D11" s="3" t="s">
        <v>194</v>
      </c>
      <c r="E11" s="3">
        <v>192506</v>
      </c>
      <c r="F11" s="3" t="s">
        <v>272</v>
      </c>
      <c r="G11" s="3" t="s">
        <v>273</v>
      </c>
      <c r="H11" s="3" t="s">
        <v>274</v>
      </c>
      <c r="I11" s="3">
        <v>2</v>
      </c>
      <c r="J11" s="3">
        <v>45.8</v>
      </c>
      <c r="K11" s="4">
        <v>14380</v>
      </c>
      <c r="L11" s="3" t="s">
        <v>278</v>
      </c>
      <c r="M11" s="4">
        <v>230918</v>
      </c>
      <c r="N11">
        <f t="shared" si="0"/>
        <v>22.9</v>
      </c>
    </row>
    <row r="12" ht="14.25" spans="1:14">
      <c r="A12" s="2">
        <v>45297.8041666667</v>
      </c>
      <c r="B12" s="3">
        <v>56494811</v>
      </c>
      <c r="C12" s="3">
        <v>308</v>
      </c>
      <c r="D12" s="3" t="s">
        <v>194</v>
      </c>
      <c r="E12" s="3">
        <v>192506</v>
      </c>
      <c r="F12" s="3" t="s">
        <v>272</v>
      </c>
      <c r="G12" s="3" t="s">
        <v>273</v>
      </c>
      <c r="H12" s="3" t="s">
        <v>274</v>
      </c>
      <c r="I12" s="3">
        <v>2</v>
      </c>
      <c r="J12" s="3">
        <v>45.8</v>
      </c>
      <c r="K12" s="4">
        <v>12937</v>
      </c>
      <c r="L12" s="3" t="s">
        <v>279</v>
      </c>
      <c r="M12" s="4">
        <v>230918</v>
      </c>
      <c r="N12">
        <f t="shared" si="0"/>
        <v>22.9</v>
      </c>
    </row>
    <row r="13" ht="14.25" spans="1:14">
      <c r="A13" s="2">
        <v>45299.6055555556</v>
      </c>
      <c r="B13" s="3">
        <v>56514973</v>
      </c>
      <c r="C13" s="3">
        <v>308</v>
      </c>
      <c r="D13" s="3" t="s">
        <v>194</v>
      </c>
      <c r="E13" s="3">
        <v>192506</v>
      </c>
      <c r="F13" s="3" t="s">
        <v>272</v>
      </c>
      <c r="G13" s="3" t="s">
        <v>273</v>
      </c>
      <c r="H13" s="3" t="s">
        <v>274</v>
      </c>
      <c r="I13" s="3">
        <v>1</v>
      </c>
      <c r="J13" s="3">
        <v>22.9</v>
      </c>
      <c r="K13" s="4">
        <v>12937</v>
      </c>
      <c r="L13" s="3" t="s">
        <v>279</v>
      </c>
      <c r="M13" s="4">
        <v>230918</v>
      </c>
      <c r="N13">
        <f t="shared" si="0"/>
        <v>22.9</v>
      </c>
    </row>
    <row r="14" ht="14.25" spans="1:14">
      <c r="A14" s="2">
        <v>45299.6055555556</v>
      </c>
      <c r="B14" s="3">
        <v>56514973</v>
      </c>
      <c r="C14" s="3">
        <v>308</v>
      </c>
      <c r="D14" s="3" t="s">
        <v>194</v>
      </c>
      <c r="E14" s="3">
        <v>192506</v>
      </c>
      <c r="F14" s="3" t="s">
        <v>272</v>
      </c>
      <c r="G14" s="3" t="s">
        <v>273</v>
      </c>
      <c r="H14" s="3" t="s">
        <v>274</v>
      </c>
      <c r="I14" s="3">
        <v>1</v>
      </c>
      <c r="J14" s="3">
        <v>22.9</v>
      </c>
      <c r="K14" s="4">
        <v>14380</v>
      </c>
      <c r="L14" s="3" t="s">
        <v>278</v>
      </c>
      <c r="M14" s="4">
        <v>230918</v>
      </c>
      <c r="N14">
        <f t="shared" si="0"/>
        <v>22.9</v>
      </c>
    </row>
    <row r="15" ht="14.25" spans="1:14">
      <c r="A15" s="2">
        <v>45319.6173611111</v>
      </c>
      <c r="B15" s="3">
        <v>56767075</v>
      </c>
      <c r="C15" s="3">
        <v>311</v>
      </c>
      <c r="D15" s="3" t="s">
        <v>112</v>
      </c>
      <c r="E15" s="3">
        <v>192506</v>
      </c>
      <c r="F15" s="3" t="s">
        <v>272</v>
      </c>
      <c r="G15" s="3" t="s">
        <v>273</v>
      </c>
      <c r="H15" s="3" t="s">
        <v>274</v>
      </c>
      <c r="I15" s="3">
        <v>2</v>
      </c>
      <c r="J15" s="3">
        <v>45.8</v>
      </c>
      <c r="K15" s="4">
        <v>4302</v>
      </c>
      <c r="L15" s="3" t="s">
        <v>280</v>
      </c>
      <c r="M15" s="4">
        <v>230936</v>
      </c>
      <c r="N15">
        <f t="shared" si="0"/>
        <v>22.9</v>
      </c>
    </row>
    <row r="16" ht="14.25" spans="1:14">
      <c r="A16" s="2">
        <v>45304.4923611111</v>
      </c>
      <c r="B16" s="3">
        <v>56574133</v>
      </c>
      <c r="C16" s="3">
        <v>329</v>
      </c>
      <c r="D16" s="3" t="s">
        <v>196</v>
      </c>
      <c r="E16" s="3">
        <v>192506</v>
      </c>
      <c r="F16" s="3" t="s">
        <v>272</v>
      </c>
      <c r="G16" s="3" t="s">
        <v>273</v>
      </c>
      <c r="H16" s="3" t="s">
        <v>274</v>
      </c>
      <c r="I16" s="3">
        <v>6</v>
      </c>
      <c r="J16" s="3">
        <v>137.4</v>
      </c>
      <c r="K16" s="4">
        <v>15903</v>
      </c>
      <c r="L16" s="3" t="s">
        <v>281</v>
      </c>
      <c r="M16" s="4">
        <v>230918</v>
      </c>
      <c r="N16">
        <f t="shared" si="0"/>
        <v>22.9</v>
      </c>
    </row>
    <row r="17" ht="14.25" spans="1:14">
      <c r="A17" s="2">
        <v>45306.8680555556</v>
      </c>
      <c r="B17" s="3">
        <v>56616001</v>
      </c>
      <c r="C17" s="3">
        <v>337</v>
      </c>
      <c r="D17" s="3" t="s">
        <v>104</v>
      </c>
      <c r="E17" s="3">
        <v>192506</v>
      </c>
      <c r="F17" s="3" t="s">
        <v>272</v>
      </c>
      <c r="G17" s="3" t="s">
        <v>273</v>
      </c>
      <c r="H17" s="3" t="s">
        <v>274</v>
      </c>
      <c r="I17" s="3">
        <v>2</v>
      </c>
      <c r="J17" s="3">
        <v>45.8</v>
      </c>
      <c r="K17" s="4">
        <v>7050</v>
      </c>
      <c r="L17" s="3" t="s">
        <v>105</v>
      </c>
      <c r="M17" s="4">
        <v>230918</v>
      </c>
      <c r="N17">
        <f t="shared" si="0"/>
        <v>22.9</v>
      </c>
    </row>
    <row r="18" ht="14.25" spans="1:14">
      <c r="A18" s="2">
        <v>45312.5638888889</v>
      </c>
      <c r="B18" s="3">
        <v>56682313</v>
      </c>
      <c r="C18" s="3">
        <v>337</v>
      </c>
      <c r="D18" s="3" t="s">
        <v>104</v>
      </c>
      <c r="E18" s="3">
        <v>192506</v>
      </c>
      <c r="F18" s="3" t="s">
        <v>272</v>
      </c>
      <c r="G18" s="3" t="s">
        <v>273</v>
      </c>
      <c r="H18" s="3" t="s">
        <v>274</v>
      </c>
      <c r="I18" s="3">
        <v>2</v>
      </c>
      <c r="J18" s="3">
        <v>45.8</v>
      </c>
      <c r="K18" s="4">
        <v>6965</v>
      </c>
      <c r="L18" s="3" t="s">
        <v>282</v>
      </c>
      <c r="M18" s="4">
        <v>230918</v>
      </c>
      <c r="N18">
        <f t="shared" si="0"/>
        <v>22.9</v>
      </c>
    </row>
    <row r="19" ht="14.25" spans="1:14">
      <c r="A19" s="2">
        <v>45312.5638888889</v>
      </c>
      <c r="B19" s="3">
        <v>56682313</v>
      </c>
      <c r="C19" s="3">
        <v>337</v>
      </c>
      <c r="D19" s="3" t="s">
        <v>104</v>
      </c>
      <c r="E19" s="3">
        <v>192506</v>
      </c>
      <c r="F19" s="3" t="s">
        <v>272</v>
      </c>
      <c r="G19" s="3" t="s">
        <v>273</v>
      </c>
      <c r="H19" s="3" t="s">
        <v>274</v>
      </c>
      <c r="I19" s="3">
        <v>2</v>
      </c>
      <c r="J19" s="3">
        <v>45.8</v>
      </c>
      <c r="K19" s="4">
        <v>990451</v>
      </c>
      <c r="L19" s="3" t="s">
        <v>283</v>
      </c>
      <c r="M19" s="4">
        <v>230918</v>
      </c>
      <c r="N19">
        <f t="shared" si="0"/>
        <v>22.9</v>
      </c>
    </row>
    <row r="20" ht="14.25" hidden="1" spans="1:14">
      <c r="A20" s="2">
        <v>45320.5368055556</v>
      </c>
      <c r="B20" s="3">
        <v>56778052</v>
      </c>
      <c r="C20" s="3">
        <v>337</v>
      </c>
      <c r="D20" s="3" t="s">
        <v>104</v>
      </c>
      <c r="E20" s="3">
        <v>192506</v>
      </c>
      <c r="F20" s="3" t="s">
        <v>272</v>
      </c>
      <c r="G20" s="3" t="s">
        <v>273</v>
      </c>
      <c r="H20" s="3" t="s">
        <v>274</v>
      </c>
      <c r="I20" s="3">
        <v>1</v>
      </c>
      <c r="J20" s="3">
        <v>49.8</v>
      </c>
      <c r="K20" s="4">
        <v>7050</v>
      </c>
      <c r="L20" s="3" t="s">
        <v>105</v>
      </c>
      <c r="M20" s="4">
        <v>230918</v>
      </c>
      <c r="N20">
        <f t="shared" si="0"/>
        <v>49.8</v>
      </c>
    </row>
    <row r="21" ht="14.25" spans="1:14">
      <c r="A21" s="2">
        <v>45308.4298611111</v>
      </c>
      <c r="B21" s="3">
        <v>56636078</v>
      </c>
      <c r="C21" s="3">
        <v>341</v>
      </c>
      <c r="D21" s="3" t="s">
        <v>122</v>
      </c>
      <c r="E21" s="3">
        <v>192506</v>
      </c>
      <c r="F21" s="3" t="s">
        <v>272</v>
      </c>
      <c r="G21" s="3" t="s">
        <v>273</v>
      </c>
      <c r="H21" s="3" t="s">
        <v>274</v>
      </c>
      <c r="I21" s="3">
        <v>2</v>
      </c>
      <c r="J21" s="3">
        <v>45.8</v>
      </c>
      <c r="K21" s="4">
        <v>11372</v>
      </c>
      <c r="L21" s="3" t="s">
        <v>284</v>
      </c>
      <c r="M21" s="4">
        <v>230936</v>
      </c>
      <c r="N21">
        <f t="shared" si="0"/>
        <v>22.9</v>
      </c>
    </row>
    <row r="22" ht="14.25" spans="1:14">
      <c r="A22" s="2">
        <v>45301.4263888889</v>
      </c>
      <c r="B22" s="3">
        <v>56526468</v>
      </c>
      <c r="C22" s="3">
        <v>343</v>
      </c>
      <c r="D22" s="3" t="s">
        <v>96</v>
      </c>
      <c r="E22" s="3">
        <v>192506</v>
      </c>
      <c r="F22" s="3" t="s">
        <v>272</v>
      </c>
      <c r="G22" s="3" t="s">
        <v>273</v>
      </c>
      <c r="H22" s="3" t="s">
        <v>274</v>
      </c>
      <c r="I22" s="3">
        <v>2</v>
      </c>
      <c r="J22" s="3">
        <v>45.8</v>
      </c>
      <c r="K22" s="4">
        <v>7583</v>
      </c>
      <c r="L22" s="3" t="s">
        <v>97</v>
      </c>
      <c r="M22" s="4">
        <v>230918</v>
      </c>
      <c r="N22">
        <f t="shared" si="0"/>
        <v>22.9</v>
      </c>
    </row>
    <row r="23" ht="14.25" spans="1:14">
      <c r="A23" s="2">
        <v>45305.4138888889</v>
      </c>
      <c r="B23" s="3">
        <v>56588578</v>
      </c>
      <c r="C23" s="3">
        <v>343</v>
      </c>
      <c r="D23" s="3" t="s">
        <v>96</v>
      </c>
      <c r="E23" s="3">
        <v>192506</v>
      </c>
      <c r="F23" s="3" t="s">
        <v>272</v>
      </c>
      <c r="G23" s="3" t="s">
        <v>273</v>
      </c>
      <c r="H23" s="3" t="s">
        <v>274</v>
      </c>
      <c r="I23" s="3">
        <v>6</v>
      </c>
      <c r="J23" s="3">
        <v>137.4</v>
      </c>
      <c r="K23" s="4">
        <v>7583</v>
      </c>
      <c r="L23" s="3" t="s">
        <v>97</v>
      </c>
      <c r="M23" s="4">
        <v>230918</v>
      </c>
      <c r="N23">
        <f t="shared" si="0"/>
        <v>22.9</v>
      </c>
    </row>
    <row r="24" ht="14.25" spans="1:14">
      <c r="A24" s="2">
        <v>45313.7034722222</v>
      </c>
      <c r="B24" s="3">
        <v>56700776</v>
      </c>
      <c r="C24" s="3">
        <v>343</v>
      </c>
      <c r="D24" s="3" t="s">
        <v>96</v>
      </c>
      <c r="E24" s="3">
        <v>192506</v>
      </c>
      <c r="F24" s="3" t="s">
        <v>272</v>
      </c>
      <c r="G24" s="3" t="s">
        <v>273</v>
      </c>
      <c r="H24" s="3" t="s">
        <v>274</v>
      </c>
      <c r="I24" s="3">
        <v>2</v>
      </c>
      <c r="J24" s="3">
        <v>45.8</v>
      </c>
      <c r="K24" s="4">
        <v>10932</v>
      </c>
      <c r="L24" s="3" t="s">
        <v>285</v>
      </c>
      <c r="M24" s="4">
        <v>230918</v>
      </c>
      <c r="N24">
        <f t="shared" si="0"/>
        <v>22.9</v>
      </c>
    </row>
    <row r="25" ht="14.25" spans="1:14">
      <c r="A25" s="2">
        <v>45304.7861111111</v>
      </c>
      <c r="B25" s="3">
        <v>56582231</v>
      </c>
      <c r="C25" s="3">
        <v>351</v>
      </c>
      <c r="D25" s="3" t="s">
        <v>156</v>
      </c>
      <c r="E25" s="3">
        <v>192506</v>
      </c>
      <c r="F25" s="3" t="s">
        <v>272</v>
      </c>
      <c r="G25" s="3" t="s">
        <v>273</v>
      </c>
      <c r="H25" s="3" t="s">
        <v>274</v>
      </c>
      <c r="I25" s="3">
        <v>1</v>
      </c>
      <c r="J25" s="3">
        <v>22.9</v>
      </c>
      <c r="K25" s="4">
        <v>15405</v>
      </c>
      <c r="L25" s="3" t="s">
        <v>286</v>
      </c>
      <c r="M25" s="4">
        <v>230918</v>
      </c>
      <c r="N25">
        <f t="shared" si="0"/>
        <v>22.9</v>
      </c>
    </row>
    <row r="26" ht="14.25" spans="1:14">
      <c r="A26" s="2">
        <v>45304.7861111111</v>
      </c>
      <c r="B26" s="3">
        <v>56582231</v>
      </c>
      <c r="C26" s="3">
        <v>351</v>
      </c>
      <c r="D26" s="3" t="s">
        <v>156</v>
      </c>
      <c r="E26" s="3">
        <v>192506</v>
      </c>
      <c r="F26" s="3" t="s">
        <v>272</v>
      </c>
      <c r="G26" s="3" t="s">
        <v>273</v>
      </c>
      <c r="H26" s="3" t="s">
        <v>274</v>
      </c>
      <c r="I26" s="3">
        <v>1</v>
      </c>
      <c r="J26" s="3">
        <v>22.9</v>
      </c>
      <c r="K26" s="4">
        <v>8594</v>
      </c>
      <c r="L26" s="3" t="s">
        <v>157</v>
      </c>
      <c r="M26" s="4">
        <v>230918</v>
      </c>
      <c r="N26">
        <f t="shared" si="0"/>
        <v>22.9</v>
      </c>
    </row>
    <row r="27" ht="14.25" spans="1:14">
      <c r="A27" s="2">
        <v>45322.8979166667</v>
      </c>
      <c r="B27" s="3">
        <v>56811024</v>
      </c>
      <c r="C27" s="3">
        <v>355</v>
      </c>
      <c r="D27" s="3" t="s">
        <v>158</v>
      </c>
      <c r="E27" s="3">
        <v>192506</v>
      </c>
      <c r="F27" s="3" t="s">
        <v>272</v>
      </c>
      <c r="G27" s="3" t="s">
        <v>273</v>
      </c>
      <c r="H27" s="3" t="s">
        <v>274</v>
      </c>
      <c r="I27" s="3">
        <v>2</v>
      </c>
      <c r="J27" s="3">
        <v>45.8</v>
      </c>
      <c r="K27" s="4">
        <v>15726</v>
      </c>
      <c r="L27" s="3" t="s">
        <v>287</v>
      </c>
      <c r="M27" s="4">
        <v>230936</v>
      </c>
      <c r="N27">
        <f t="shared" si="0"/>
        <v>22.9</v>
      </c>
    </row>
    <row r="28" ht="14.25" spans="1:14">
      <c r="A28" s="2">
        <v>45295.6979166667</v>
      </c>
      <c r="B28" s="3">
        <v>56467484</v>
      </c>
      <c r="C28" s="3">
        <v>359</v>
      </c>
      <c r="D28" s="3" t="s">
        <v>197</v>
      </c>
      <c r="E28" s="3">
        <v>192506</v>
      </c>
      <c r="F28" s="3" t="s">
        <v>272</v>
      </c>
      <c r="G28" s="3" t="s">
        <v>273</v>
      </c>
      <c r="H28" s="3" t="s">
        <v>274</v>
      </c>
      <c r="I28" s="3">
        <v>2</v>
      </c>
      <c r="J28" s="3">
        <v>45.8</v>
      </c>
      <c r="K28" s="4">
        <v>14404</v>
      </c>
      <c r="L28" s="3" t="s">
        <v>288</v>
      </c>
      <c r="M28" s="4">
        <v>230918</v>
      </c>
      <c r="N28">
        <f t="shared" si="0"/>
        <v>22.9</v>
      </c>
    </row>
    <row r="29" ht="14.25" spans="1:14">
      <c r="A29" s="2">
        <v>45306.6041666667</v>
      </c>
      <c r="B29" s="3">
        <v>56608464</v>
      </c>
      <c r="C29" s="3">
        <v>359</v>
      </c>
      <c r="D29" s="3" t="s">
        <v>197</v>
      </c>
      <c r="E29" s="3">
        <v>192506</v>
      </c>
      <c r="F29" s="3" t="s">
        <v>272</v>
      </c>
      <c r="G29" s="3" t="s">
        <v>273</v>
      </c>
      <c r="H29" s="3" t="s">
        <v>274</v>
      </c>
      <c r="I29" s="3">
        <v>2</v>
      </c>
      <c r="J29" s="3">
        <v>45.8</v>
      </c>
      <c r="K29" s="4">
        <v>14747</v>
      </c>
      <c r="L29" s="3" t="s">
        <v>289</v>
      </c>
      <c r="M29" s="4">
        <v>230918</v>
      </c>
      <c r="N29">
        <f t="shared" si="0"/>
        <v>22.9</v>
      </c>
    </row>
    <row r="30" ht="14.25" spans="1:14">
      <c r="A30" s="2">
        <v>45306.9270833333</v>
      </c>
      <c r="B30" s="3">
        <v>56617142</v>
      </c>
      <c r="C30" s="3">
        <v>359</v>
      </c>
      <c r="D30" s="3" t="s">
        <v>197</v>
      </c>
      <c r="E30" s="3">
        <v>192506</v>
      </c>
      <c r="F30" s="3" t="s">
        <v>272</v>
      </c>
      <c r="G30" s="3" t="s">
        <v>273</v>
      </c>
      <c r="H30" s="3" t="s">
        <v>274</v>
      </c>
      <c r="I30" s="3">
        <v>2</v>
      </c>
      <c r="J30" s="3">
        <v>45.8</v>
      </c>
      <c r="K30" s="4">
        <v>14747</v>
      </c>
      <c r="L30" s="3" t="s">
        <v>289</v>
      </c>
      <c r="M30" s="4">
        <v>230918</v>
      </c>
      <c r="N30">
        <f t="shared" si="0"/>
        <v>22.9</v>
      </c>
    </row>
    <row r="31" ht="14.25" hidden="1" spans="1:14">
      <c r="A31" s="2">
        <v>45320.6631944444</v>
      </c>
      <c r="B31" s="3">
        <v>56781189</v>
      </c>
      <c r="C31" s="3">
        <v>359</v>
      </c>
      <c r="D31" s="3" t="s">
        <v>197</v>
      </c>
      <c r="E31" s="3">
        <v>192506</v>
      </c>
      <c r="F31" s="3" t="s">
        <v>272</v>
      </c>
      <c r="G31" s="3" t="s">
        <v>273</v>
      </c>
      <c r="H31" s="3" t="s">
        <v>274</v>
      </c>
      <c r="I31" s="3">
        <v>1</v>
      </c>
      <c r="J31" s="3">
        <v>49.8</v>
      </c>
      <c r="K31" s="4">
        <v>14747</v>
      </c>
      <c r="L31" s="3" t="s">
        <v>289</v>
      </c>
      <c r="M31" s="4">
        <v>230918</v>
      </c>
      <c r="N31">
        <f t="shared" si="0"/>
        <v>49.8</v>
      </c>
    </row>
    <row r="32" ht="14.25" spans="1:14">
      <c r="A32" s="2">
        <v>45320.6666666667</v>
      </c>
      <c r="B32" s="3">
        <v>56781259</v>
      </c>
      <c r="C32" s="3">
        <v>359</v>
      </c>
      <c r="D32" s="3" t="s">
        <v>197</v>
      </c>
      <c r="E32" s="3">
        <v>192506</v>
      </c>
      <c r="F32" s="3" t="s">
        <v>272</v>
      </c>
      <c r="G32" s="3" t="s">
        <v>273</v>
      </c>
      <c r="H32" s="3" t="s">
        <v>274</v>
      </c>
      <c r="I32" s="3">
        <v>2</v>
      </c>
      <c r="J32" s="3">
        <v>45.8</v>
      </c>
      <c r="K32" s="4">
        <v>14747</v>
      </c>
      <c r="L32" s="3" t="s">
        <v>289</v>
      </c>
      <c r="M32" s="4">
        <v>230918</v>
      </c>
      <c r="N32">
        <f t="shared" si="0"/>
        <v>22.9</v>
      </c>
    </row>
    <row r="33" ht="14.25" hidden="1" spans="1:14">
      <c r="A33" s="2">
        <v>45320.8555555556</v>
      </c>
      <c r="B33" s="3">
        <v>56784678</v>
      </c>
      <c r="C33" s="3">
        <v>359</v>
      </c>
      <c r="D33" s="3" t="s">
        <v>197</v>
      </c>
      <c r="E33" s="3">
        <v>192506</v>
      </c>
      <c r="F33" s="3" t="s">
        <v>272</v>
      </c>
      <c r="G33" s="3" t="s">
        <v>273</v>
      </c>
      <c r="H33" s="3" t="s">
        <v>274</v>
      </c>
      <c r="I33" s="3">
        <v>-1</v>
      </c>
      <c r="J33" s="3">
        <v>-49.8</v>
      </c>
      <c r="K33" s="4">
        <v>14747</v>
      </c>
      <c r="L33" s="3" t="s">
        <v>289</v>
      </c>
      <c r="M33" s="4">
        <v>230918</v>
      </c>
      <c r="N33">
        <f t="shared" si="0"/>
        <v>49.8</v>
      </c>
    </row>
    <row r="34" ht="14.25" spans="1:14">
      <c r="A34" s="2">
        <v>45320.8576388889</v>
      </c>
      <c r="B34" s="3">
        <v>56784687</v>
      </c>
      <c r="C34" s="3">
        <v>359</v>
      </c>
      <c r="D34" s="3" t="s">
        <v>197</v>
      </c>
      <c r="E34" s="3">
        <v>192506</v>
      </c>
      <c r="F34" s="3" t="s">
        <v>272</v>
      </c>
      <c r="G34" s="3" t="s">
        <v>273</v>
      </c>
      <c r="H34" s="3" t="s">
        <v>274</v>
      </c>
      <c r="I34" s="3">
        <v>-2</v>
      </c>
      <c r="J34" s="3">
        <v>-45.8</v>
      </c>
      <c r="K34" s="4">
        <v>14747</v>
      </c>
      <c r="L34" s="3" t="s">
        <v>289</v>
      </c>
      <c r="M34" s="4">
        <v>230918</v>
      </c>
      <c r="N34">
        <f t="shared" si="0"/>
        <v>22.9</v>
      </c>
    </row>
    <row r="35" ht="14.25" spans="1:14">
      <c r="A35" s="2">
        <v>45307.4736111111</v>
      </c>
      <c r="B35" s="3">
        <v>56620985</v>
      </c>
      <c r="C35" s="3">
        <v>371</v>
      </c>
      <c r="D35" s="3" t="s">
        <v>160</v>
      </c>
      <c r="E35" s="3">
        <v>192506</v>
      </c>
      <c r="F35" s="3" t="s">
        <v>272</v>
      </c>
      <c r="G35" s="3" t="s">
        <v>273</v>
      </c>
      <c r="H35" s="3" t="s">
        <v>274</v>
      </c>
      <c r="I35" s="3">
        <v>2</v>
      </c>
      <c r="J35" s="3">
        <v>45.8</v>
      </c>
      <c r="K35" s="4">
        <v>9112</v>
      </c>
      <c r="L35" s="3" t="s">
        <v>290</v>
      </c>
      <c r="M35" s="4">
        <v>230918</v>
      </c>
      <c r="N35">
        <f t="shared" si="0"/>
        <v>22.9</v>
      </c>
    </row>
    <row r="36" ht="14.25" spans="1:14">
      <c r="A36" s="2">
        <v>45297.7145833333</v>
      </c>
      <c r="B36" s="3">
        <v>56492828</v>
      </c>
      <c r="C36" s="3">
        <v>373</v>
      </c>
      <c r="D36" s="3" t="s">
        <v>134</v>
      </c>
      <c r="E36" s="3">
        <v>192506</v>
      </c>
      <c r="F36" s="3" t="s">
        <v>272</v>
      </c>
      <c r="G36" s="3" t="s">
        <v>273</v>
      </c>
      <c r="H36" s="3" t="s">
        <v>274</v>
      </c>
      <c r="I36" s="3">
        <v>2</v>
      </c>
      <c r="J36" s="3">
        <v>45.8</v>
      </c>
      <c r="K36" s="4">
        <v>14379</v>
      </c>
      <c r="L36" s="3" t="s">
        <v>135</v>
      </c>
      <c r="M36" s="4">
        <v>230936</v>
      </c>
      <c r="N36">
        <f t="shared" si="0"/>
        <v>22.9</v>
      </c>
    </row>
    <row r="37" ht="14.25" spans="1:14">
      <c r="A37" s="2">
        <v>45299.5472222222</v>
      </c>
      <c r="B37" s="3">
        <v>56514087</v>
      </c>
      <c r="C37" s="3">
        <v>373</v>
      </c>
      <c r="D37" s="3" t="s">
        <v>134</v>
      </c>
      <c r="E37" s="3">
        <v>192506</v>
      </c>
      <c r="F37" s="3" t="s">
        <v>272</v>
      </c>
      <c r="G37" s="3" t="s">
        <v>273</v>
      </c>
      <c r="H37" s="3" t="s">
        <v>274</v>
      </c>
      <c r="I37" s="3">
        <v>2</v>
      </c>
      <c r="J37" s="3">
        <v>45.8</v>
      </c>
      <c r="K37" s="4">
        <v>14379</v>
      </c>
      <c r="L37" s="3" t="s">
        <v>135</v>
      </c>
      <c r="M37" s="4">
        <v>230936</v>
      </c>
      <c r="N37">
        <f t="shared" si="0"/>
        <v>22.9</v>
      </c>
    </row>
    <row r="38" ht="14.25" spans="1:14">
      <c r="A38" s="2">
        <v>45302.4965277778</v>
      </c>
      <c r="B38" s="3">
        <v>56549773</v>
      </c>
      <c r="C38" s="3">
        <v>373</v>
      </c>
      <c r="D38" s="3" t="s">
        <v>134</v>
      </c>
      <c r="E38" s="3">
        <v>192506</v>
      </c>
      <c r="F38" s="3" t="s">
        <v>272</v>
      </c>
      <c r="G38" s="3" t="s">
        <v>273</v>
      </c>
      <c r="H38" s="3" t="s">
        <v>274</v>
      </c>
      <c r="I38" s="3">
        <v>2</v>
      </c>
      <c r="J38" s="3">
        <v>45.8</v>
      </c>
      <c r="K38" s="4">
        <v>16236</v>
      </c>
      <c r="L38" s="3" t="s">
        <v>291</v>
      </c>
      <c r="M38" s="4">
        <v>230936</v>
      </c>
      <c r="N38">
        <f t="shared" si="0"/>
        <v>22.9</v>
      </c>
    </row>
    <row r="39" ht="14.25" spans="1:14">
      <c r="A39" s="2">
        <v>45322.5229166667</v>
      </c>
      <c r="B39" s="3">
        <v>56803194</v>
      </c>
      <c r="C39" s="3">
        <v>373</v>
      </c>
      <c r="D39" s="3" t="s">
        <v>134</v>
      </c>
      <c r="E39" s="3">
        <v>192506</v>
      </c>
      <c r="F39" s="3" t="s">
        <v>272</v>
      </c>
      <c r="G39" s="3" t="s">
        <v>273</v>
      </c>
      <c r="H39" s="3" t="s">
        <v>274</v>
      </c>
      <c r="I39" s="3">
        <v>2</v>
      </c>
      <c r="J39" s="3">
        <v>45.8</v>
      </c>
      <c r="K39" s="4">
        <v>14379</v>
      </c>
      <c r="L39" s="3" t="s">
        <v>135</v>
      </c>
      <c r="M39" s="4">
        <v>230936</v>
      </c>
      <c r="N39">
        <f t="shared" si="0"/>
        <v>22.9</v>
      </c>
    </row>
    <row r="40" ht="14.25" spans="1:14">
      <c r="A40" s="2">
        <v>45299.3798611111</v>
      </c>
      <c r="B40" s="3">
        <v>56511282</v>
      </c>
      <c r="C40" s="3">
        <v>377</v>
      </c>
      <c r="D40" s="3" t="s">
        <v>199</v>
      </c>
      <c r="E40" s="3">
        <v>192506</v>
      </c>
      <c r="F40" s="3" t="s">
        <v>272</v>
      </c>
      <c r="G40" s="3" t="s">
        <v>273</v>
      </c>
      <c r="H40" s="3" t="s">
        <v>274</v>
      </c>
      <c r="I40" s="3">
        <v>2</v>
      </c>
      <c r="J40" s="3">
        <v>45.8</v>
      </c>
      <c r="K40" s="4">
        <v>11323</v>
      </c>
      <c r="L40" s="3" t="s">
        <v>292</v>
      </c>
      <c r="M40" s="4">
        <v>230918</v>
      </c>
      <c r="N40">
        <f t="shared" si="0"/>
        <v>22.9</v>
      </c>
    </row>
    <row r="41" ht="14.25" spans="1:14">
      <c r="A41" s="2">
        <v>45300.8916666667</v>
      </c>
      <c r="B41" s="3">
        <v>56534096</v>
      </c>
      <c r="C41" s="3">
        <v>377</v>
      </c>
      <c r="D41" s="3" t="s">
        <v>199</v>
      </c>
      <c r="E41" s="3">
        <v>192506</v>
      </c>
      <c r="F41" s="3" t="s">
        <v>272</v>
      </c>
      <c r="G41" s="3" t="s">
        <v>273</v>
      </c>
      <c r="H41" s="3" t="s">
        <v>274</v>
      </c>
      <c r="I41" s="3">
        <v>2</v>
      </c>
      <c r="J41" s="3">
        <v>45.8</v>
      </c>
      <c r="K41" s="4">
        <v>11323</v>
      </c>
      <c r="L41" s="3" t="s">
        <v>292</v>
      </c>
      <c r="M41" s="4">
        <v>230918</v>
      </c>
      <c r="N41">
        <f t="shared" si="0"/>
        <v>22.9</v>
      </c>
    </row>
    <row r="42" ht="14.25" spans="1:14">
      <c r="A42" s="2">
        <v>45303.5027777778</v>
      </c>
      <c r="B42" s="3">
        <v>56561987</v>
      </c>
      <c r="C42" s="3">
        <v>377</v>
      </c>
      <c r="D42" s="3" t="s">
        <v>199</v>
      </c>
      <c r="E42" s="3">
        <v>192506</v>
      </c>
      <c r="F42" s="3" t="s">
        <v>272</v>
      </c>
      <c r="G42" s="3" t="s">
        <v>273</v>
      </c>
      <c r="H42" s="3" t="s">
        <v>274</v>
      </c>
      <c r="I42" s="3">
        <v>2</v>
      </c>
      <c r="J42" s="3">
        <v>45.8</v>
      </c>
      <c r="K42" s="4">
        <v>5782</v>
      </c>
      <c r="L42" s="3" t="s">
        <v>293</v>
      </c>
      <c r="M42" s="4">
        <v>230918</v>
      </c>
      <c r="N42">
        <f t="shared" si="0"/>
        <v>22.9</v>
      </c>
    </row>
    <row r="43" ht="14.25" spans="1:14">
      <c r="A43" s="2">
        <v>45307.6402777778</v>
      </c>
      <c r="B43" s="3">
        <v>56623787</v>
      </c>
      <c r="C43" s="3">
        <v>377</v>
      </c>
      <c r="D43" s="3" t="s">
        <v>199</v>
      </c>
      <c r="E43" s="3">
        <v>192506</v>
      </c>
      <c r="F43" s="3" t="s">
        <v>272</v>
      </c>
      <c r="G43" s="3" t="s">
        <v>273</v>
      </c>
      <c r="H43" s="3" t="s">
        <v>274</v>
      </c>
      <c r="I43" s="3">
        <v>2</v>
      </c>
      <c r="J43" s="3">
        <v>45.8</v>
      </c>
      <c r="K43" s="4">
        <v>5782</v>
      </c>
      <c r="L43" s="3" t="s">
        <v>293</v>
      </c>
      <c r="M43" s="4">
        <v>230918</v>
      </c>
      <c r="N43">
        <f t="shared" si="0"/>
        <v>22.9</v>
      </c>
    </row>
    <row r="44" ht="14.25" spans="1:14">
      <c r="A44" s="2">
        <v>45312.7388888889</v>
      </c>
      <c r="B44" s="3">
        <v>56690989</v>
      </c>
      <c r="C44" s="3">
        <v>377</v>
      </c>
      <c r="D44" s="3" t="s">
        <v>199</v>
      </c>
      <c r="E44" s="3">
        <v>192506</v>
      </c>
      <c r="F44" s="3" t="s">
        <v>272</v>
      </c>
      <c r="G44" s="3" t="s">
        <v>273</v>
      </c>
      <c r="H44" s="3" t="s">
        <v>274</v>
      </c>
      <c r="I44" s="3">
        <v>2</v>
      </c>
      <c r="J44" s="3">
        <v>45.8</v>
      </c>
      <c r="K44" s="4">
        <v>11323</v>
      </c>
      <c r="L44" s="3" t="s">
        <v>292</v>
      </c>
      <c r="M44" s="4">
        <v>230918</v>
      </c>
      <c r="N44">
        <f t="shared" si="0"/>
        <v>22.9</v>
      </c>
    </row>
    <row r="45" ht="14.25" spans="1:14">
      <c r="A45" s="2">
        <v>45294.5763888889</v>
      </c>
      <c r="B45" s="3">
        <v>56452106</v>
      </c>
      <c r="C45" s="3">
        <v>379</v>
      </c>
      <c r="D45" s="3" t="s">
        <v>136</v>
      </c>
      <c r="E45" s="3">
        <v>192506</v>
      </c>
      <c r="F45" s="3" t="s">
        <v>272</v>
      </c>
      <c r="G45" s="3" t="s">
        <v>273</v>
      </c>
      <c r="H45" s="3" t="s">
        <v>274</v>
      </c>
      <c r="I45" s="3">
        <v>2</v>
      </c>
      <c r="J45" s="3">
        <v>45.8</v>
      </c>
      <c r="K45" s="4">
        <v>6831</v>
      </c>
      <c r="L45" s="3" t="s">
        <v>294</v>
      </c>
      <c r="M45" s="4">
        <v>230918</v>
      </c>
      <c r="N45">
        <f t="shared" si="0"/>
        <v>22.9</v>
      </c>
    </row>
    <row r="46" ht="14.25" spans="1:14">
      <c r="A46" s="2">
        <v>45295.5104166667</v>
      </c>
      <c r="B46" s="3">
        <v>56463458</v>
      </c>
      <c r="C46" s="3">
        <v>379</v>
      </c>
      <c r="D46" s="3" t="s">
        <v>136</v>
      </c>
      <c r="E46" s="3">
        <v>192506</v>
      </c>
      <c r="F46" s="3" t="s">
        <v>272</v>
      </c>
      <c r="G46" s="3" t="s">
        <v>273</v>
      </c>
      <c r="H46" s="3" t="s">
        <v>274</v>
      </c>
      <c r="I46" s="3">
        <v>2</v>
      </c>
      <c r="J46" s="3">
        <v>45.8</v>
      </c>
      <c r="K46" s="4">
        <v>6830</v>
      </c>
      <c r="L46" s="3" t="s">
        <v>137</v>
      </c>
      <c r="M46" s="4">
        <v>230918</v>
      </c>
      <c r="N46">
        <f t="shared" si="0"/>
        <v>22.9</v>
      </c>
    </row>
    <row r="47" ht="14.25" spans="1:14">
      <c r="A47" s="2">
        <v>45301.3951388889</v>
      </c>
      <c r="B47" s="3">
        <v>56535545</v>
      </c>
      <c r="C47" s="3">
        <v>379</v>
      </c>
      <c r="D47" s="3" t="s">
        <v>136</v>
      </c>
      <c r="E47" s="3">
        <v>192506</v>
      </c>
      <c r="F47" s="3" t="s">
        <v>272</v>
      </c>
      <c r="G47" s="3" t="s">
        <v>273</v>
      </c>
      <c r="H47" s="3" t="s">
        <v>274</v>
      </c>
      <c r="I47" s="3">
        <v>2</v>
      </c>
      <c r="J47" s="3">
        <v>45.8</v>
      </c>
      <c r="K47" s="4">
        <v>6831</v>
      </c>
      <c r="L47" s="3" t="s">
        <v>294</v>
      </c>
      <c r="M47" s="4">
        <v>230918</v>
      </c>
      <c r="N47">
        <f t="shared" si="0"/>
        <v>22.9</v>
      </c>
    </row>
    <row r="48" ht="14.25" spans="1:14">
      <c r="A48" s="2">
        <v>45316.3993055556</v>
      </c>
      <c r="B48" s="3">
        <v>56727915</v>
      </c>
      <c r="C48" s="3">
        <v>379</v>
      </c>
      <c r="D48" s="3" t="s">
        <v>136</v>
      </c>
      <c r="E48" s="3">
        <v>192506</v>
      </c>
      <c r="F48" s="3" t="s">
        <v>272</v>
      </c>
      <c r="G48" s="3" t="s">
        <v>273</v>
      </c>
      <c r="H48" s="3" t="s">
        <v>274</v>
      </c>
      <c r="I48" s="3">
        <v>2</v>
      </c>
      <c r="J48" s="3">
        <v>45.8</v>
      </c>
      <c r="K48" s="4">
        <v>6830</v>
      </c>
      <c r="L48" s="3" t="s">
        <v>137</v>
      </c>
      <c r="M48" s="4">
        <v>230918</v>
      </c>
      <c r="N48">
        <f t="shared" si="0"/>
        <v>22.9</v>
      </c>
    </row>
    <row r="49" ht="14.25" spans="1:14">
      <c r="A49" s="2">
        <v>45304.6298611111</v>
      </c>
      <c r="B49" s="3">
        <v>56578308</v>
      </c>
      <c r="C49" s="3">
        <v>385</v>
      </c>
      <c r="D49" s="3" t="s">
        <v>201</v>
      </c>
      <c r="E49" s="3">
        <v>192506</v>
      </c>
      <c r="F49" s="3" t="s">
        <v>272</v>
      </c>
      <c r="G49" s="3" t="s">
        <v>273</v>
      </c>
      <c r="H49" s="3" t="s">
        <v>274</v>
      </c>
      <c r="I49" s="3">
        <v>2</v>
      </c>
      <c r="J49" s="3">
        <v>45.8</v>
      </c>
      <c r="K49" s="4">
        <v>7317</v>
      </c>
      <c r="L49" s="3" t="s">
        <v>295</v>
      </c>
      <c r="M49" s="4">
        <v>230918</v>
      </c>
      <c r="N49">
        <f t="shared" si="0"/>
        <v>22.9</v>
      </c>
    </row>
    <row r="50" ht="14.25" spans="1:14">
      <c r="A50" s="2">
        <v>45307.4763888889</v>
      </c>
      <c r="B50" s="3">
        <v>56621025</v>
      </c>
      <c r="C50" s="3">
        <v>385</v>
      </c>
      <c r="D50" s="3" t="s">
        <v>201</v>
      </c>
      <c r="E50" s="3">
        <v>192506</v>
      </c>
      <c r="F50" s="3" t="s">
        <v>272</v>
      </c>
      <c r="G50" s="3" t="s">
        <v>273</v>
      </c>
      <c r="H50" s="3" t="s">
        <v>274</v>
      </c>
      <c r="I50" s="3">
        <v>6</v>
      </c>
      <c r="J50" s="3">
        <v>137.4</v>
      </c>
      <c r="K50" s="4">
        <v>7317</v>
      </c>
      <c r="L50" s="3" t="s">
        <v>295</v>
      </c>
      <c r="M50" s="4">
        <v>230918</v>
      </c>
      <c r="N50">
        <f t="shared" si="0"/>
        <v>22.9</v>
      </c>
    </row>
    <row r="51" ht="14.25" spans="1:14">
      <c r="A51" s="2">
        <v>45311.5722222222</v>
      </c>
      <c r="B51" s="3">
        <v>56676688</v>
      </c>
      <c r="C51" s="3">
        <v>385</v>
      </c>
      <c r="D51" s="3" t="s">
        <v>201</v>
      </c>
      <c r="E51" s="3">
        <v>192506</v>
      </c>
      <c r="F51" s="3" t="s">
        <v>272</v>
      </c>
      <c r="G51" s="3" t="s">
        <v>273</v>
      </c>
      <c r="H51" s="3" t="s">
        <v>274</v>
      </c>
      <c r="I51" s="3">
        <v>8</v>
      </c>
      <c r="J51" s="3">
        <v>183.2</v>
      </c>
      <c r="K51" s="4">
        <v>7317</v>
      </c>
      <c r="L51" s="3" t="s">
        <v>295</v>
      </c>
      <c r="M51" s="4">
        <v>230918</v>
      </c>
      <c r="N51">
        <f t="shared" si="0"/>
        <v>22.9</v>
      </c>
    </row>
    <row r="52" ht="14.25" spans="1:14">
      <c r="A52" s="2">
        <v>45293.3756944444</v>
      </c>
      <c r="B52" s="3">
        <v>56434472</v>
      </c>
      <c r="C52" s="3">
        <v>387</v>
      </c>
      <c r="D52" s="3" t="s">
        <v>203</v>
      </c>
      <c r="E52" s="3">
        <v>192506</v>
      </c>
      <c r="F52" s="3" t="s">
        <v>272</v>
      </c>
      <c r="G52" s="3" t="s">
        <v>273</v>
      </c>
      <c r="H52" s="3" t="s">
        <v>274</v>
      </c>
      <c r="I52" s="3">
        <v>2</v>
      </c>
      <c r="J52" s="3">
        <v>45.8</v>
      </c>
      <c r="K52" s="4">
        <v>5701</v>
      </c>
      <c r="L52" s="3" t="s">
        <v>296</v>
      </c>
      <c r="M52" s="4">
        <v>230918</v>
      </c>
      <c r="N52">
        <f t="shared" si="0"/>
        <v>22.9</v>
      </c>
    </row>
    <row r="53" ht="14.25" spans="1:14">
      <c r="A53" s="2">
        <v>45293.3763888889</v>
      </c>
      <c r="B53" s="3">
        <v>56434499</v>
      </c>
      <c r="C53" s="3">
        <v>387</v>
      </c>
      <c r="D53" s="3" t="s">
        <v>203</v>
      </c>
      <c r="E53" s="3">
        <v>192506</v>
      </c>
      <c r="F53" s="3" t="s">
        <v>272</v>
      </c>
      <c r="G53" s="3" t="s">
        <v>273</v>
      </c>
      <c r="H53" s="3" t="s">
        <v>274</v>
      </c>
      <c r="I53" s="3">
        <v>2</v>
      </c>
      <c r="J53" s="3">
        <v>45.8</v>
      </c>
      <c r="K53" s="4">
        <v>5701</v>
      </c>
      <c r="L53" s="3" t="s">
        <v>296</v>
      </c>
      <c r="M53" s="4">
        <v>230918</v>
      </c>
      <c r="N53">
        <f t="shared" si="0"/>
        <v>22.9</v>
      </c>
    </row>
    <row r="54" ht="14.25" spans="1:14">
      <c r="A54" s="2">
        <v>45293.3777777778</v>
      </c>
      <c r="B54" s="3">
        <v>56434512</v>
      </c>
      <c r="C54" s="3">
        <v>387</v>
      </c>
      <c r="D54" s="3" t="s">
        <v>203</v>
      </c>
      <c r="E54" s="3">
        <v>192506</v>
      </c>
      <c r="F54" s="3" t="s">
        <v>272</v>
      </c>
      <c r="G54" s="3" t="s">
        <v>273</v>
      </c>
      <c r="H54" s="3" t="s">
        <v>274</v>
      </c>
      <c r="I54" s="3">
        <v>2</v>
      </c>
      <c r="J54" s="3">
        <v>45.8</v>
      </c>
      <c r="K54" s="4">
        <v>5701</v>
      </c>
      <c r="L54" s="3" t="s">
        <v>296</v>
      </c>
      <c r="M54" s="4">
        <v>230918</v>
      </c>
      <c r="N54">
        <f t="shared" si="0"/>
        <v>22.9</v>
      </c>
    </row>
    <row r="55" ht="14.25" spans="1:14">
      <c r="A55" s="2">
        <v>45302.50625</v>
      </c>
      <c r="B55" s="3">
        <v>56549904</v>
      </c>
      <c r="C55" s="3">
        <v>387</v>
      </c>
      <c r="D55" s="3" t="s">
        <v>203</v>
      </c>
      <c r="E55" s="3">
        <v>192506</v>
      </c>
      <c r="F55" s="3" t="s">
        <v>272</v>
      </c>
      <c r="G55" s="3" t="s">
        <v>273</v>
      </c>
      <c r="H55" s="3" t="s">
        <v>274</v>
      </c>
      <c r="I55" s="3">
        <v>2</v>
      </c>
      <c r="J55" s="3">
        <v>45.8</v>
      </c>
      <c r="K55" s="4">
        <v>5701</v>
      </c>
      <c r="L55" s="3" t="s">
        <v>296</v>
      </c>
      <c r="M55" s="4">
        <v>230918</v>
      </c>
      <c r="N55">
        <f t="shared" si="0"/>
        <v>22.9</v>
      </c>
    </row>
    <row r="56" ht="14.25" spans="1:14">
      <c r="A56" s="2">
        <v>45310.5277777778</v>
      </c>
      <c r="B56" s="3">
        <v>56663430</v>
      </c>
      <c r="C56" s="3">
        <v>391</v>
      </c>
      <c r="D56" s="3" t="s">
        <v>205</v>
      </c>
      <c r="E56" s="3">
        <v>192506</v>
      </c>
      <c r="F56" s="3" t="s">
        <v>272</v>
      </c>
      <c r="G56" s="3" t="s">
        <v>273</v>
      </c>
      <c r="H56" s="3" t="s">
        <v>274</v>
      </c>
      <c r="I56" s="3">
        <v>4</v>
      </c>
      <c r="J56" s="3">
        <v>91.6</v>
      </c>
      <c r="K56" s="4">
        <v>12462</v>
      </c>
      <c r="L56" s="3" t="s">
        <v>297</v>
      </c>
      <c r="M56" s="4">
        <v>230918</v>
      </c>
      <c r="N56">
        <f t="shared" si="0"/>
        <v>22.9</v>
      </c>
    </row>
    <row r="57" ht="14.25" spans="1:14">
      <c r="A57" s="2">
        <v>45315.4548611111</v>
      </c>
      <c r="B57" s="3">
        <v>56717604</v>
      </c>
      <c r="C57" s="3">
        <v>391</v>
      </c>
      <c r="D57" s="3" t="s">
        <v>205</v>
      </c>
      <c r="E57" s="3">
        <v>192506</v>
      </c>
      <c r="F57" s="3" t="s">
        <v>272</v>
      </c>
      <c r="G57" s="3" t="s">
        <v>273</v>
      </c>
      <c r="H57" s="3" t="s">
        <v>274</v>
      </c>
      <c r="I57" s="3">
        <v>2</v>
      </c>
      <c r="J57" s="3">
        <v>45.8</v>
      </c>
      <c r="K57" s="4">
        <v>12462</v>
      </c>
      <c r="L57" s="3" t="s">
        <v>297</v>
      </c>
      <c r="M57" s="4">
        <v>230918</v>
      </c>
      <c r="N57">
        <f t="shared" si="0"/>
        <v>22.9</v>
      </c>
    </row>
    <row r="58" ht="14.25" spans="1:14">
      <c r="A58" s="2">
        <v>45306.9236111111</v>
      </c>
      <c r="B58" s="3">
        <v>56612538</v>
      </c>
      <c r="C58" s="3">
        <v>399</v>
      </c>
      <c r="D58" s="3" t="s">
        <v>298</v>
      </c>
      <c r="E58" s="3">
        <v>192506</v>
      </c>
      <c r="F58" s="3" t="s">
        <v>272</v>
      </c>
      <c r="G58" s="3" t="s">
        <v>273</v>
      </c>
      <c r="H58" s="3" t="s">
        <v>274</v>
      </c>
      <c r="I58" s="3">
        <v>2</v>
      </c>
      <c r="J58" s="3">
        <v>45.8</v>
      </c>
      <c r="K58" s="4">
        <v>4033</v>
      </c>
      <c r="L58" s="3" t="s">
        <v>299</v>
      </c>
      <c r="M58" s="4">
        <v>230936</v>
      </c>
      <c r="N58">
        <f t="shared" si="0"/>
        <v>22.9</v>
      </c>
    </row>
    <row r="59" ht="14.25" spans="1:14">
      <c r="A59" s="2">
        <v>45308.4375</v>
      </c>
      <c r="B59" s="3">
        <v>56631946</v>
      </c>
      <c r="C59" s="3">
        <v>399</v>
      </c>
      <c r="D59" s="3" t="s">
        <v>298</v>
      </c>
      <c r="E59" s="3">
        <v>192506</v>
      </c>
      <c r="F59" s="3" t="s">
        <v>272</v>
      </c>
      <c r="G59" s="3" t="s">
        <v>273</v>
      </c>
      <c r="H59" s="3" t="s">
        <v>274</v>
      </c>
      <c r="I59" s="3">
        <v>2</v>
      </c>
      <c r="J59" s="3">
        <v>45.8</v>
      </c>
      <c r="K59" s="4">
        <v>4435</v>
      </c>
      <c r="L59" s="3" t="s">
        <v>300</v>
      </c>
      <c r="M59" s="4">
        <v>230936</v>
      </c>
      <c r="N59">
        <f t="shared" si="0"/>
        <v>22.9</v>
      </c>
    </row>
    <row r="60" ht="14.25" spans="1:14">
      <c r="A60" s="2">
        <v>45310.4506944444</v>
      </c>
      <c r="B60" s="3">
        <v>56660696</v>
      </c>
      <c r="C60" s="3">
        <v>399</v>
      </c>
      <c r="D60" s="3" t="s">
        <v>298</v>
      </c>
      <c r="E60" s="3">
        <v>192506</v>
      </c>
      <c r="F60" s="3" t="s">
        <v>272</v>
      </c>
      <c r="G60" s="3" t="s">
        <v>273</v>
      </c>
      <c r="H60" s="3" t="s">
        <v>274</v>
      </c>
      <c r="I60" s="3">
        <v>2</v>
      </c>
      <c r="J60" s="3">
        <v>45.8</v>
      </c>
      <c r="K60" s="4">
        <v>4033</v>
      </c>
      <c r="L60" s="3" t="s">
        <v>299</v>
      </c>
      <c r="M60" s="4">
        <v>230936</v>
      </c>
      <c r="N60">
        <f t="shared" si="0"/>
        <v>22.9</v>
      </c>
    </row>
    <row r="61" ht="14.25" spans="1:14">
      <c r="A61" s="2">
        <v>45298.73125</v>
      </c>
      <c r="B61" s="3">
        <v>56505545</v>
      </c>
      <c r="C61" s="3">
        <v>511</v>
      </c>
      <c r="D61" s="3" t="s">
        <v>124</v>
      </c>
      <c r="E61" s="3">
        <v>192506</v>
      </c>
      <c r="F61" s="3" t="s">
        <v>272</v>
      </c>
      <c r="G61" s="3" t="s">
        <v>273</v>
      </c>
      <c r="H61" s="3" t="s">
        <v>274</v>
      </c>
      <c r="I61" s="3">
        <v>2</v>
      </c>
      <c r="J61" s="3">
        <v>45.8</v>
      </c>
      <c r="K61" s="4">
        <v>5527</v>
      </c>
      <c r="L61" s="3" t="s">
        <v>125</v>
      </c>
      <c r="M61" s="4">
        <v>230936</v>
      </c>
      <c r="N61">
        <f t="shared" si="0"/>
        <v>22.9</v>
      </c>
    </row>
    <row r="62" ht="14.25" spans="1:14">
      <c r="A62" s="2">
        <v>45305.6527777778</v>
      </c>
      <c r="B62" s="3">
        <v>56594133</v>
      </c>
      <c r="C62" s="3">
        <v>511</v>
      </c>
      <c r="D62" s="3" t="s">
        <v>124</v>
      </c>
      <c r="E62" s="3">
        <v>192506</v>
      </c>
      <c r="F62" s="3" t="s">
        <v>272</v>
      </c>
      <c r="G62" s="3" t="s">
        <v>273</v>
      </c>
      <c r="H62" s="3" t="s">
        <v>274</v>
      </c>
      <c r="I62" s="3">
        <v>2</v>
      </c>
      <c r="J62" s="3">
        <v>45.8</v>
      </c>
      <c r="K62" s="4">
        <v>5527</v>
      </c>
      <c r="L62" s="3" t="s">
        <v>125</v>
      </c>
      <c r="M62" s="4">
        <v>230936</v>
      </c>
      <c r="N62">
        <f t="shared" si="0"/>
        <v>22.9</v>
      </c>
    </row>
    <row r="63" ht="14.25" spans="1:14">
      <c r="A63" s="2">
        <v>45300.6847222222</v>
      </c>
      <c r="B63" s="3">
        <v>56529102</v>
      </c>
      <c r="C63" s="3">
        <v>514</v>
      </c>
      <c r="D63" s="3" t="s">
        <v>207</v>
      </c>
      <c r="E63" s="3">
        <v>192506</v>
      </c>
      <c r="F63" s="3" t="s">
        <v>272</v>
      </c>
      <c r="G63" s="3" t="s">
        <v>273</v>
      </c>
      <c r="H63" s="3" t="s">
        <v>274</v>
      </c>
      <c r="I63" s="3">
        <v>4</v>
      </c>
      <c r="J63" s="3">
        <v>91.6</v>
      </c>
      <c r="K63" s="4">
        <v>5406</v>
      </c>
      <c r="L63" s="3" t="s">
        <v>301</v>
      </c>
      <c r="M63" s="4">
        <v>230918</v>
      </c>
      <c r="N63">
        <f t="shared" si="0"/>
        <v>22.9</v>
      </c>
    </row>
    <row r="64" ht="14.25" spans="1:14">
      <c r="A64" s="2">
        <v>45305.5611111111</v>
      </c>
      <c r="B64" s="3">
        <v>56592052</v>
      </c>
      <c r="C64" s="3">
        <v>514</v>
      </c>
      <c r="D64" s="3" t="s">
        <v>207</v>
      </c>
      <c r="E64" s="3">
        <v>192506</v>
      </c>
      <c r="F64" s="3" t="s">
        <v>272</v>
      </c>
      <c r="G64" s="3" t="s">
        <v>273</v>
      </c>
      <c r="H64" s="3" t="s">
        <v>274</v>
      </c>
      <c r="I64" s="3">
        <v>10</v>
      </c>
      <c r="J64" s="3">
        <v>229</v>
      </c>
      <c r="K64" s="4">
        <v>5406</v>
      </c>
      <c r="L64" s="3" t="s">
        <v>301</v>
      </c>
      <c r="M64" s="4">
        <v>230918</v>
      </c>
      <c r="N64">
        <f t="shared" si="0"/>
        <v>22.9</v>
      </c>
    </row>
    <row r="65" ht="14.25" spans="1:14">
      <c r="A65" s="2">
        <v>45317.4076388889</v>
      </c>
      <c r="B65" s="3">
        <v>56739677</v>
      </c>
      <c r="C65" s="3">
        <v>514</v>
      </c>
      <c r="D65" s="3" t="s">
        <v>207</v>
      </c>
      <c r="E65" s="3">
        <v>192506</v>
      </c>
      <c r="F65" s="3" t="s">
        <v>272</v>
      </c>
      <c r="G65" s="3" t="s">
        <v>273</v>
      </c>
      <c r="H65" s="3" t="s">
        <v>274</v>
      </c>
      <c r="I65" s="3">
        <v>2</v>
      </c>
      <c r="J65" s="3">
        <v>45.8</v>
      </c>
      <c r="K65" s="4">
        <v>14827</v>
      </c>
      <c r="L65" s="3" t="s">
        <v>302</v>
      </c>
      <c r="M65" s="4">
        <v>230918</v>
      </c>
      <c r="N65">
        <f t="shared" si="0"/>
        <v>22.9</v>
      </c>
    </row>
    <row r="66" ht="14.25" spans="1:14">
      <c r="A66" s="2">
        <v>45297.6541666667</v>
      </c>
      <c r="B66" s="3">
        <v>56490598</v>
      </c>
      <c r="C66" s="3">
        <v>515</v>
      </c>
      <c r="D66" s="3" t="s">
        <v>209</v>
      </c>
      <c r="E66" s="3">
        <v>192506</v>
      </c>
      <c r="F66" s="3" t="s">
        <v>272</v>
      </c>
      <c r="G66" s="3" t="s">
        <v>273</v>
      </c>
      <c r="H66" s="3" t="s">
        <v>274</v>
      </c>
      <c r="I66" s="3">
        <v>2</v>
      </c>
      <c r="J66" s="3">
        <v>45.8</v>
      </c>
      <c r="K66" s="4">
        <v>12669</v>
      </c>
      <c r="L66" s="3" t="s">
        <v>303</v>
      </c>
      <c r="M66" s="4">
        <v>230936</v>
      </c>
      <c r="N66">
        <f t="shared" si="0"/>
        <v>22.9</v>
      </c>
    </row>
    <row r="67" ht="14.25" spans="1:14">
      <c r="A67" s="2">
        <v>45308.8756944444</v>
      </c>
      <c r="B67" s="3">
        <v>56641519</v>
      </c>
      <c r="C67" s="3">
        <v>515</v>
      </c>
      <c r="D67" s="3" t="s">
        <v>209</v>
      </c>
      <c r="E67" s="3">
        <v>192506</v>
      </c>
      <c r="F67" s="3" t="s">
        <v>272</v>
      </c>
      <c r="G67" s="3" t="s">
        <v>273</v>
      </c>
      <c r="H67" s="3" t="s">
        <v>274</v>
      </c>
      <c r="I67" s="3">
        <v>2</v>
      </c>
      <c r="J67" s="3">
        <v>45.8</v>
      </c>
      <c r="K67" s="4">
        <v>12454</v>
      </c>
      <c r="L67" s="3" t="s">
        <v>304</v>
      </c>
      <c r="M67" s="4">
        <v>230936</v>
      </c>
      <c r="N67">
        <f t="shared" ref="N67:N130" si="1">J67/I67</f>
        <v>22.9</v>
      </c>
    </row>
    <row r="68" ht="14.25" spans="1:14">
      <c r="A68" s="2">
        <v>45314.3694444444</v>
      </c>
      <c r="B68" s="3">
        <v>56706655</v>
      </c>
      <c r="C68" s="3">
        <v>515</v>
      </c>
      <c r="D68" s="3" t="s">
        <v>209</v>
      </c>
      <c r="E68" s="3">
        <v>192506</v>
      </c>
      <c r="F68" s="3" t="s">
        <v>272</v>
      </c>
      <c r="G68" s="3" t="s">
        <v>273</v>
      </c>
      <c r="H68" s="3" t="s">
        <v>274</v>
      </c>
      <c r="I68" s="3">
        <v>2</v>
      </c>
      <c r="J68" s="3">
        <v>45.8</v>
      </c>
      <c r="K68" s="4">
        <v>12454</v>
      </c>
      <c r="L68" s="3" t="s">
        <v>304</v>
      </c>
      <c r="M68" s="4">
        <v>230936</v>
      </c>
      <c r="N68">
        <f t="shared" si="1"/>
        <v>22.9</v>
      </c>
    </row>
    <row r="69" ht="14.25" spans="1:14">
      <c r="A69" s="2">
        <v>45294.6236111111</v>
      </c>
      <c r="B69" s="3">
        <v>56452743</v>
      </c>
      <c r="C69" s="3">
        <v>517</v>
      </c>
      <c r="D69" s="3" t="s">
        <v>211</v>
      </c>
      <c r="E69" s="3">
        <v>192506</v>
      </c>
      <c r="F69" s="3" t="s">
        <v>272</v>
      </c>
      <c r="G69" s="3" t="s">
        <v>273</v>
      </c>
      <c r="H69" s="3" t="s">
        <v>274</v>
      </c>
      <c r="I69" s="3">
        <v>2</v>
      </c>
      <c r="J69" s="3">
        <v>45.8</v>
      </c>
      <c r="K69" s="4">
        <v>15083</v>
      </c>
      <c r="L69" s="3" t="s">
        <v>305</v>
      </c>
      <c r="M69" s="4">
        <v>230918</v>
      </c>
      <c r="N69">
        <f t="shared" si="1"/>
        <v>22.9</v>
      </c>
    </row>
    <row r="70" ht="14.25" spans="1:14">
      <c r="A70" s="2">
        <v>45296.6944444444</v>
      </c>
      <c r="B70" s="3">
        <v>56479578</v>
      </c>
      <c r="C70" s="3">
        <v>517</v>
      </c>
      <c r="D70" s="3" t="s">
        <v>211</v>
      </c>
      <c r="E70" s="3">
        <v>192506</v>
      </c>
      <c r="F70" s="3" t="s">
        <v>272</v>
      </c>
      <c r="G70" s="3" t="s">
        <v>273</v>
      </c>
      <c r="H70" s="3" t="s">
        <v>274</v>
      </c>
      <c r="I70" s="3">
        <v>2</v>
      </c>
      <c r="J70" s="3">
        <v>45.8</v>
      </c>
      <c r="K70" s="4">
        <v>4024</v>
      </c>
      <c r="L70" s="3" t="s">
        <v>306</v>
      </c>
      <c r="M70" s="4">
        <v>230918</v>
      </c>
      <c r="N70">
        <f t="shared" si="1"/>
        <v>22.9</v>
      </c>
    </row>
    <row r="71" ht="14.25" spans="1:14">
      <c r="A71" s="2">
        <v>45296.6958333333</v>
      </c>
      <c r="B71" s="3">
        <v>56479602</v>
      </c>
      <c r="C71" s="3">
        <v>517</v>
      </c>
      <c r="D71" s="3" t="s">
        <v>211</v>
      </c>
      <c r="E71" s="3">
        <v>192506</v>
      </c>
      <c r="F71" s="3" t="s">
        <v>272</v>
      </c>
      <c r="G71" s="3" t="s">
        <v>273</v>
      </c>
      <c r="H71" s="3" t="s">
        <v>274</v>
      </c>
      <c r="I71" s="3">
        <v>1</v>
      </c>
      <c r="J71" s="3">
        <v>22.9</v>
      </c>
      <c r="K71" s="4">
        <v>15083</v>
      </c>
      <c r="L71" s="3" t="s">
        <v>305</v>
      </c>
      <c r="M71" s="4">
        <v>230918</v>
      </c>
      <c r="N71">
        <f t="shared" si="1"/>
        <v>22.9</v>
      </c>
    </row>
    <row r="72" ht="14.25" spans="1:14">
      <c r="A72" s="2">
        <v>45296.6958333333</v>
      </c>
      <c r="B72" s="3">
        <v>56479602</v>
      </c>
      <c r="C72" s="3">
        <v>517</v>
      </c>
      <c r="D72" s="3" t="s">
        <v>211</v>
      </c>
      <c r="E72" s="3">
        <v>192506</v>
      </c>
      <c r="F72" s="3" t="s">
        <v>272</v>
      </c>
      <c r="G72" s="3" t="s">
        <v>273</v>
      </c>
      <c r="H72" s="3" t="s">
        <v>274</v>
      </c>
      <c r="I72" s="3">
        <v>1</v>
      </c>
      <c r="J72" s="3">
        <v>22.9</v>
      </c>
      <c r="K72" s="4">
        <v>15255</v>
      </c>
      <c r="L72" s="3" t="s">
        <v>307</v>
      </c>
      <c r="M72" s="4">
        <v>230918</v>
      </c>
      <c r="N72">
        <f t="shared" si="1"/>
        <v>22.9</v>
      </c>
    </row>
    <row r="73" ht="14.25" spans="1:14">
      <c r="A73" s="2">
        <v>45304.4097222222</v>
      </c>
      <c r="B73" s="3">
        <v>56568982</v>
      </c>
      <c r="C73" s="3">
        <v>517</v>
      </c>
      <c r="D73" s="3" t="s">
        <v>211</v>
      </c>
      <c r="E73" s="3">
        <v>192506</v>
      </c>
      <c r="F73" s="3" t="s">
        <v>272</v>
      </c>
      <c r="G73" s="3" t="s">
        <v>273</v>
      </c>
      <c r="H73" s="3" t="s">
        <v>274</v>
      </c>
      <c r="I73" s="3">
        <v>1</v>
      </c>
      <c r="J73" s="3">
        <v>22.9</v>
      </c>
      <c r="K73" s="4">
        <v>15083</v>
      </c>
      <c r="L73" s="3" t="s">
        <v>305</v>
      </c>
      <c r="M73" s="4">
        <v>230918</v>
      </c>
      <c r="N73">
        <f t="shared" si="1"/>
        <v>22.9</v>
      </c>
    </row>
    <row r="74" ht="14.25" spans="1:14">
      <c r="A74" s="2">
        <v>45304.4097222222</v>
      </c>
      <c r="B74" s="3">
        <v>56568982</v>
      </c>
      <c r="C74" s="3">
        <v>517</v>
      </c>
      <c r="D74" s="3" t="s">
        <v>211</v>
      </c>
      <c r="E74" s="3">
        <v>192506</v>
      </c>
      <c r="F74" s="3" t="s">
        <v>272</v>
      </c>
      <c r="G74" s="3" t="s">
        <v>273</v>
      </c>
      <c r="H74" s="3" t="s">
        <v>274</v>
      </c>
      <c r="I74" s="3">
        <v>1</v>
      </c>
      <c r="J74" s="3">
        <v>22.9</v>
      </c>
      <c r="K74" s="4">
        <v>4024</v>
      </c>
      <c r="L74" s="3" t="s">
        <v>306</v>
      </c>
      <c r="M74" s="4">
        <v>230918</v>
      </c>
      <c r="N74">
        <f t="shared" si="1"/>
        <v>22.9</v>
      </c>
    </row>
    <row r="75" ht="14.25" spans="1:14">
      <c r="A75" s="2">
        <v>45307.8805555556</v>
      </c>
      <c r="B75" s="3">
        <v>56625409</v>
      </c>
      <c r="C75" s="3">
        <v>517</v>
      </c>
      <c r="D75" s="3" t="s">
        <v>211</v>
      </c>
      <c r="E75" s="3">
        <v>192506</v>
      </c>
      <c r="F75" s="3" t="s">
        <v>272</v>
      </c>
      <c r="G75" s="3" t="s">
        <v>273</v>
      </c>
      <c r="H75" s="3" t="s">
        <v>274</v>
      </c>
      <c r="I75" s="3">
        <v>2</v>
      </c>
      <c r="J75" s="3">
        <v>45.8</v>
      </c>
      <c r="K75" s="4">
        <v>15255</v>
      </c>
      <c r="L75" s="3" t="s">
        <v>307</v>
      </c>
      <c r="M75" s="4">
        <v>230918</v>
      </c>
      <c r="N75">
        <f t="shared" si="1"/>
        <v>22.9</v>
      </c>
    </row>
    <row r="76" ht="14.25" spans="1:14">
      <c r="A76" s="2">
        <v>45307.8819444444</v>
      </c>
      <c r="B76" s="3">
        <v>56625424</v>
      </c>
      <c r="C76" s="3">
        <v>517</v>
      </c>
      <c r="D76" s="3" t="s">
        <v>211</v>
      </c>
      <c r="E76" s="3">
        <v>192506</v>
      </c>
      <c r="F76" s="3" t="s">
        <v>272</v>
      </c>
      <c r="G76" s="3" t="s">
        <v>273</v>
      </c>
      <c r="H76" s="3" t="s">
        <v>274</v>
      </c>
      <c r="I76" s="3">
        <v>1</v>
      </c>
      <c r="J76" s="3">
        <v>22.9</v>
      </c>
      <c r="K76" s="4">
        <v>4024</v>
      </c>
      <c r="L76" s="3" t="s">
        <v>306</v>
      </c>
      <c r="M76" s="4">
        <v>230918</v>
      </c>
      <c r="N76">
        <f t="shared" si="1"/>
        <v>22.9</v>
      </c>
    </row>
    <row r="77" ht="14.25" spans="1:14">
      <c r="A77" s="2">
        <v>45307.8819444444</v>
      </c>
      <c r="B77" s="3">
        <v>56625424</v>
      </c>
      <c r="C77" s="3">
        <v>517</v>
      </c>
      <c r="D77" s="3" t="s">
        <v>211</v>
      </c>
      <c r="E77" s="3">
        <v>192506</v>
      </c>
      <c r="F77" s="3" t="s">
        <v>272</v>
      </c>
      <c r="G77" s="3" t="s">
        <v>273</v>
      </c>
      <c r="H77" s="3" t="s">
        <v>274</v>
      </c>
      <c r="I77" s="3">
        <v>1</v>
      </c>
      <c r="J77" s="3">
        <v>22.9</v>
      </c>
      <c r="K77" s="4">
        <v>15255</v>
      </c>
      <c r="L77" s="3" t="s">
        <v>307</v>
      </c>
      <c r="M77" s="4">
        <v>230918</v>
      </c>
      <c r="N77">
        <f t="shared" si="1"/>
        <v>22.9</v>
      </c>
    </row>
    <row r="78" ht="14.25" spans="1:14">
      <c r="A78" s="2">
        <v>45308.3798611111</v>
      </c>
      <c r="B78" s="3">
        <v>56635150</v>
      </c>
      <c r="C78" s="3">
        <v>539</v>
      </c>
      <c r="D78" s="3" t="s">
        <v>114</v>
      </c>
      <c r="E78" s="3">
        <v>192506</v>
      </c>
      <c r="F78" s="3" t="s">
        <v>272</v>
      </c>
      <c r="G78" s="3" t="s">
        <v>273</v>
      </c>
      <c r="H78" s="3" t="s">
        <v>274</v>
      </c>
      <c r="I78" s="3">
        <v>2</v>
      </c>
      <c r="J78" s="3">
        <v>45.8</v>
      </c>
      <c r="K78" s="4">
        <v>9320</v>
      </c>
      <c r="L78" s="3" t="s">
        <v>115</v>
      </c>
      <c r="M78" s="4">
        <v>230936</v>
      </c>
      <c r="N78">
        <f t="shared" si="1"/>
        <v>22.9</v>
      </c>
    </row>
    <row r="79" ht="14.25" spans="1:14">
      <c r="A79" s="2">
        <v>45314.5743055556</v>
      </c>
      <c r="B79" s="3">
        <v>56709472</v>
      </c>
      <c r="C79" s="3">
        <v>539</v>
      </c>
      <c r="D79" s="3" t="s">
        <v>114</v>
      </c>
      <c r="E79" s="3">
        <v>192506</v>
      </c>
      <c r="F79" s="3" t="s">
        <v>272</v>
      </c>
      <c r="G79" s="3" t="s">
        <v>273</v>
      </c>
      <c r="H79" s="3" t="s">
        <v>274</v>
      </c>
      <c r="I79" s="3">
        <v>2</v>
      </c>
      <c r="J79" s="3">
        <v>45.8</v>
      </c>
      <c r="K79" s="4">
        <v>14840</v>
      </c>
      <c r="L79" s="3" t="s">
        <v>308</v>
      </c>
      <c r="M79" s="4">
        <v>230936</v>
      </c>
      <c r="N79">
        <f t="shared" si="1"/>
        <v>22.9</v>
      </c>
    </row>
    <row r="80" ht="14.25" spans="1:14">
      <c r="A80" s="2">
        <v>45293.8326388889</v>
      </c>
      <c r="B80" s="3">
        <v>56444270</v>
      </c>
      <c r="C80" s="3">
        <v>546</v>
      </c>
      <c r="D80" s="3" t="s">
        <v>213</v>
      </c>
      <c r="E80" s="3">
        <v>192506</v>
      </c>
      <c r="F80" s="3" t="s">
        <v>272</v>
      </c>
      <c r="G80" s="3" t="s">
        <v>273</v>
      </c>
      <c r="H80" s="3" t="s">
        <v>274</v>
      </c>
      <c r="I80" s="3">
        <v>2</v>
      </c>
      <c r="J80" s="3">
        <v>45.8</v>
      </c>
      <c r="K80" s="4">
        <v>10849</v>
      </c>
      <c r="L80" s="3" t="s">
        <v>309</v>
      </c>
      <c r="M80" s="4">
        <v>230918</v>
      </c>
      <c r="N80">
        <f t="shared" si="1"/>
        <v>22.9</v>
      </c>
    </row>
    <row r="81" ht="14.25" spans="1:14">
      <c r="A81" s="2">
        <v>45295.8986111111</v>
      </c>
      <c r="B81" s="3">
        <v>56467666</v>
      </c>
      <c r="C81" s="3">
        <v>546</v>
      </c>
      <c r="D81" s="3" t="s">
        <v>213</v>
      </c>
      <c r="E81" s="3">
        <v>192506</v>
      </c>
      <c r="F81" s="3" t="s">
        <v>272</v>
      </c>
      <c r="G81" s="3" t="s">
        <v>273</v>
      </c>
      <c r="H81" s="3" t="s">
        <v>274</v>
      </c>
      <c r="I81" s="3">
        <v>2</v>
      </c>
      <c r="J81" s="3">
        <v>45.8</v>
      </c>
      <c r="K81" s="4">
        <v>10849</v>
      </c>
      <c r="L81" s="3" t="s">
        <v>309</v>
      </c>
      <c r="M81" s="4">
        <v>230918</v>
      </c>
      <c r="N81">
        <f t="shared" si="1"/>
        <v>22.9</v>
      </c>
    </row>
    <row r="82" ht="14.25" spans="1:14">
      <c r="A82" s="2">
        <v>45296.3798611111</v>
      </c>
      <c r="B82" s="3">
        <v>56473238</v>
      </c>
      <c r="C82" s="3">
        <v>546</v>
      </c>
      <c r="D82" s="3" t="s">
        <v>213</v>
      </c>
      <c r="E82" s="3">
        <v>192506</v>
      </c>
      <c r="F82" s="3" t="s">
        <v>272</v>
      </c>
      <c r="G82" s="3" t="s">
        <v>273</v>
      </c>
      <c r="H82" s="3" t="s">
        <v>274</v>
      </c>
      <c r="I82" s="3">
        <v>2</v>
      </c>
      <c r="J82" s="3">
        <v>45.8</v>
      </c>
      <c r="K82" s="4">
        <v>6123</v>
      </c>
      <c r="L82" s="3" t="s">
        <v>310</v>
      </c>
      <c r="M82" s="4">
        <v>230918</v>
      </c>
      <c r="N82">
        <f t="shared" si="1"/>
        <v>22.9</v>
      </c>
    </row>
    <row r="83" ht="14.25" spans="1:14">
      <c r="A83" s="2">
        <v>45296.5979166667</v>
      </c>
      <c r="B83" s="3">
        <v>56477932</v>
      </c>
      <c r="C83" s="3">
        <v>546</v>
      </c>
      <c r="D83" s="3" t="s">
        <v>213</v>
      </c>
      <c r="E83" s="3">
        <v>192506</v>
      </c>
      <c r="F83" s="3" t="s">
        <v>272</v>
      </c>
      <c r="G83" s="3" t="s">
        <v>273</v>
      </c>
      <c r="H83" s="3" t="s">
        <v>274</v>
      </c>
      <c r="I83" s="3">
        <v>2</v>
      </c>
      <c r="J83" s="3">
        <v>45.8</v>
      </c>
      <c r="K83" s="4">
        <v>6123</v>
      </c>
      <c r="L83" s="3" t="s">
        <v>310</v>
      </c>
      <c r="M83" s="4">
        <v>230918</v>
      </c>
      <c r="N83">
        <f t="shared" si="1"/>
        <v>22.9</v>
      </c>
    </row>
    <row r="84" ht="14.25" spans="1:14">
      <c r="A84" s="2">
        <v>45299.5555555556</v>
      </c>
      <c r="B84" s="3">
        <v>56514255</v>
      </c>
      <c r="C84" s="3">
        <v>546</v>
      </c>
      <c r="D84" s="3" t="s">
        <v>213</v>
      </c>
      <c r="E84" s="3">
        <v>192506</v>
      </c>
      <c r="F84" s="3" t="s">
        <v>272</v>
      </c>
      <c r="G84" s="3" t="s">
        <v>273</v>
      </c>
      <c r="H84" s="3" t="s">
        <v>274</v>
      </c>
      <c r="I84" s="3">
        <v>2</v>
      </c>
      <c r="J84" s="3">
        <v>45.8</v>
      </c>
      <c r="K84" s="4">
        <v>6123</v>
      </c>
      <c r="L84" s="3" t="s">
        <v>310</v>
      </c>
      <c r="M84" s="4">
        <v>230918</v>
      </c>
      <c r="N84">
        <f t="shared" si="1"/>
        <v>22.9</v>
      </c>
    </row>
    <row r="85" ht="14.25" spans="1:14">
      <c r="A85" s="2">
        <v>45301.3618055556</v>
      </c>
      <c r="B85" s="3">
        <v>56534990</v>
      </c>
      <c r="C85" s="3">
        <v>546</v>
      </c>
      <c r="D85" s="3" t="s">
        <v>213</v>
      </c>
      <c r="E85" s="3">
        <v>192506</v>
      </c>
      <c r="F85" s="3" t="s">
        <v>272</v>
      </c>
      <c r="G85" s="3" t="s">
        <v>273</v>
      </c>
      <c r="H85" s="3" t="s">
        <v>274</v>
      </c>
      <c r="I85" s="3">
        <v>2</v>
      </c>
      <c r="J85" s="3">
        <v>45.8</v>
      </c>
      <c r="K85" s="4">
        <v>6123</v>
      </c>
      <c r="L85" s="3" t="s">
        <v>310</v>
      </c>
      <c r="M85" s="4">
        <v>230918</v>
      </c>
      <c r="N85">
        <f t="shared" si="1"/>
        <v>22.9</v>
      </c>
    </row>
    <row r="86" ht="14.25" spans="1:14">
      <c r="A86" s="2">
        <v>45302.5541666667</v>
      </c>
      <c r="B86" s="3">
        <v>56550595</v>
      </c>
      <c r="C86" s="3">
        <v>546</v>
      </c>
      <c r="D86" s="3" t="s">
        <v>213</v>
      </c>
      <c r="E86" s="3">
        <v>192506</v>
      </c>
      <c r="F86" s="3" t="s">
        <v>272</v>
      </c>
      <c r="G86" s="3" t="s">
        <v>273</v>
      </c>
      <c r="H86" s="3" t="s">
        <v>274</v>
      </c>
      <c r="I86" s="3">
        <v>2</v>
      </c>
      <c r="J86" s="3">
        <v>45.8</v>
      </c>
      <c r="K86" s="4">
        <v>13410</v>
      </c>
      <c r="L86" s="3" t="s">
        <v>311</v>
      </c>
      <c r="M86" s="4">
        <v>230918</v>
      </c>
      <c r="N86">
        <f t="shared" si="1"/>
        <v>22.9</v>
      </c>
    </row>
    <row r="87" ht="14.25" spans="1:14">
      <c r="A87" s="2">
        <v>45302.7076388889</v>
      </c>
      <c r="B87" s="3">
        <v>56553798</v>
      </c>
      <c r="C87" s="3">
        <v>546</v>
      </c>
      <c r="D87" s="3" t="s">
        <v>213</v>
      </c>
      <c r="E87" s="3">
        <v>192506</v>
      </c>
      <c r="F87" s="3" t="s">
        <v>272</v>
      </c>
      <c r="G87" s="3" t="s">
        <v>273</v>
      </c>
      <c r="H87" s="3" t="s">
        <v>274</v>
      </c>
      <c r="I87" s="3">
        <v>2</v>
      </c>
      <c r="J87" s="3">
        <v>45.8</v>
      </c>
      <c r="K87" s="4">
        <v>10849</v>
      </c>
      <c r="L87" s="3" t="s">
        <v>309</v>
      </c>
      <c r="M87" s="4">
        <v>230918</v>
      </c>
      <c r="N87">
        <f t="shared" si="1"/>
        <v>22.9</v>
      </c>
    </row>
    <row r="88" ht="14.25" spans="1:14">
      <c r="A88" s="2">
        <v>45306.3604166667</v>
      </c>
      <c r="B88" s="3">
        <v>56602823</v>
      </c>
      <c r="C88" s="3">
        <v>546</v>
      </c>
      <c r="D88" s="3" t="s">
        <v>213</v>
      </c>
      <c r="E88" s="3">
        <v>192506</v>
      </c>
      <c r="F88" s="3" t="s">
        <v>272</v>
      </c>
      <c r="G88" s="3" t="s">
        <v>273</v>
      </c>
      <c r="H88" s="3" t="s">
        <v>274</v>
      </c>
      <c r="I88" s="3">
        <v>2</v>
      </c>
      <c r="J88" s="3">
        <v>45.8</v>
      </c>
      <c r="K88" s="4">
        <v>10849</v>
      </c>
      <c r="L88" s="3" t="s">
        <v>309</v>
      </c>
      <c r="M88" s="4">
        <v>230918</v>
      </c>
      <c r="N88">
        <f t="shared" si="1"/>
        <v>22.9</v>
      </c>
    </row>
    <row r="89" ht="14.25" spans="1:14">
      <c r="A89" s="2">
        <v>45311.8409722222</v>
      </c>
      <c r="B89" s="3">
        <v>56682897</v>
      </c>
      <c r="C89" s="3">
        <v>546</v>
      </c>
      <c r="D89" s="3" t="s">
        <v>213</v>
      </c>
      <c r="E89" s="3">
        <v>192506</v>
      </c>
      <c r="F89" s="3" t="s">
        <v>272</v>
      </c>
      <c r="G89" s="3" t="s">
        <v>273</v>
      </c>
      <c r="H89" s="3" t="s">
        <v>274</v>
      </c>
      <c r="I89" s="3">
        <v>2</v>
      </c>
      <c r="J89" s="3">
        <v>45.8</v>
      </c>
      <c r="K89" s="4">
        <v>10849</v>
      </c>
      <c r="L89" s="3" t="s">
        <v>309</v>
      </c>
      <c r="M89" s="4">
        <v>230918</v>
      </c>
      <c r="N89">
        <f t="shared" si="1"/>
        <v>22.9</v>
      </c>
    </row>
    <row r="90" ht="14.25" spans="1:14">
      <c r="A90" s="2">
        <v>45312.8659722222</v>
      </c>
      <c r="B90" s="3">
        <v>56693238</v>
      </c>
      <c r="C90" s="3">
        <v>570</v>
      </c>
      <c r="D90" s="3" t="s">
        <v>162</v>
      </c>
      <c r="E90" s="3">
        <v>192506</v>
      </c>
      <c r="F90" s="3" t="s">
        <v>272</v>
      </c>
      <c r="G90" s="3" t="s">
        <v>273</v>
      </c>
      <c r="H90" s="3" t="s">
        <v>274</v>
      </c>
      <c r="I90" s="3">
        <v>2</v>
      </c>
      <c r="J90" s="3">
        <v>45.8</v>
      </c>
      <c r="K90" s="4">
        <v>13304</v>
      </c>
      <c r="L90" s="3" t="s">
        <v>312</v>
      </c>
      <c r="M90" s="4">
        <v>230918</v>
      </c>
      <c r="N90">
        <f t="shared" si="1"/>
        <v>22.9</v>
      </c>
    </row>
    <row r="91" ht="14.25" spans="1:14">
      <c r="A91" s="2">
        <v>45315.4847222222</v>
      </c>
      <c r="B91" s="3">
        <v>56718154</v>
      </c>
      <c r="C91" s="3">
        <v>570</v>
      </c>
      <c r="D91" s="3" t="s">
        <v>162</v>
      </c>
      <c r="E91" s="3">
        <v>192506</v>
      </c>
      <c r="F91" s="3" t="s">
        <v>272</v>
      </c>
      <c r="G91" s="3" t="s">
        <v>273</v>
      </c>
      <c r="H91" s="3" t="s">
        <v>274</v>
      </c>
      <c r="I91" s="3">
        <v>2</v>
      </c>
      <c r="J91" s="3">
        <v>45.8</v>
      </c>
      <c r="K91" s="4">
        <v>14792</v>
      </c>
      <c r="L91" s="3" t="s">
        <v>313</v>
      </c>
      <c r="M91" s="4">
        <v>230918</v>
      </c>
      <c r="N91">
        <f t="shared" si="1"/>
        <v>22.9</v>
      </c>
    </row>
    <row r="92" ht="14.25" spans="1:14">
      <c r="A92" s="2">
        <v>45319.6277777778</v>
      </c>
      <c r="B92" s="3">
        <v>56767275</v>
      </c>
      <c r="C92" s="3">
        <v>571</v>
      </c>
      <c r="D92" s="3" t="s">
        <v>100</v>
      </c>
      <c r="E92" s="3">
        <v>192506</v>
      </c>
      <c r="F92" s="3" t="s">
        <v>272</v>
      </c>
      <c r="G92" s="3" t="s">
        <v>273</v>
      </c>
      <c r="H92" s="3" t="s">
        <v>274</v>
      </c>
      <c r="I92" s="3">
        <v>10</v>
      </c>
      <c r="J92" s="3">
        <v>229</v>
      </c>
      <c r="K92" s="4">
        <v>6454</v>
      </c>
      <c r="L92" s="3" t="s">
        <v>314</v>
      </c>
      <c r="M92" s="4">
        <v>230918</v>
      </c>
      <c r="N92">
        <f t="shared" si="1"/>
        <v>22.9</v>
      </c>
    </row>
    <row r="93" ht="14.25" spans="1:14">
      <c r="A93" s="2">
        <v>45292.7166666667</v>
      </c>
      <c r="B93" s="3">
        <v>56429236</v>
      </c>
      <c r="C93" s="3">
        <v>572</v>
      </c>
      <c r="D93" s="3" t="s">
        <v>215</v>
      </c>
      <c r="E93" s="3">
        <v>192506</v>
      </c>
      <c r="F93" s="3" t="s">
        <v>272</v>
      </c>
      <c r="G93" s="3" t="s">
        <v>273</v>
      </c>
      <c r="H93" s="3" t="s">
        <v>274</v>
      </c>
      <c r="I93" s="3">
        <v>2</v>
      </c>
      <c r="J93" s="3">
        <v>45.8</v>
      </c>
      <c r="K93" s="4">
        <v>10186</v>
      </c>
      <c r="L93" s="3" t="s">
        <v>315</v>
      </c>
      <c r="M93" s="4">
        <v>230918</v>
      </c>
      <c r="N93">
        <f t="shared" si="1"/>
        <v>22.9</v>
      </c>
    </row>
    <row r="94" ht="14.25" spans="1:14">
      <c r="A94" s="2">
        <v>45296.4590277778</v>
      </c>
      <c r="B94" s="3">
        <v>56473770</v>
      </c>
      <c r="C94" s="3">
        <v>572</v>
      </c>
      <c r="D94" s="3" t="s">
        <v>215</v>
      </c>
      <c r="E94" s="3">
        <v>192506</v>
      </c>
      <c r="F94" s="3" t="s">
        <v>272</v>
      </c>
      <c r="G94" s="3" t="s">
        <v>273</v>
      </c>
      <c r="H94" s="3" t="s">
        <v>274</v>
      </c>
      <c r="I94" s="3">
        <v>2</v>
      </c>
      <c r="J94" s="3">
        <v>45.8</v>
      </c>
      <c r="K94" s="4">
        <v>10186</v>
      </c>
      <c r="L94" s="3" t="s">
        <v>315</v>
      </c>
      <c r="M94" s="4">
        <v>230918</v>
      </c>
      <c r="N94">
        <f t="shared" si="1"/>
        <v>22.9</v>
      </c>
    </row>
    <row r="95" ht="14.25" spans="1:14">
      <c r="A95" s="2">
        <v>45303.3673611111</v>
      </c>
      <c r="B95" s="3">
        <v>56558898</v>
      </c>
      <c r="C95" s="3">
        <v>572</v>
      </c>
      <c r="D95" s="3" t="s">
        <v>215</v>
      </c>
      <c r="E95" s="3">
        <v>192506</v>
      </c>
      <c r="F95" s="3" t="s">
        <v>272</v>
      </c>
      <c r="G95" s="3" t="s">
        <v>273</v>
      </c>
      <c r="H95" s="3" t="s">
        <v>274</v>
      </c>
      <c r="I95" s="3">
        <v>2</v>
      </c>
      <c r="J95" s="3">
        <v>45.8</v>
      </c>
      <c r="K95" s="4">
        <v>5457</v>
      </c>
      <c r="L95" s="3" t="s">
        <v>316</v>
      </c>
      <c r="M95" s="4">
        <v>230918</v>
      </c>
      <c r="N95">
        <f t="shared" si="1"/>
        <v>22.9</v>
      </c>
    </row>
    <row r="96" ht="14.25" spans="1:14">
      <c r="A96" s="2">
        <v>45306.5263888889</v>
      </c>
      <c r="B96" s="3">
        <v>56607247</v>
      </c>
      <c r="C96" s="3">
        <v>572</v>
      </c>
      <c r="D96" s="3" t="s">
        <v>215</v>
      </c>
      <c r="E96" s="3">
        <v>192506</v>
      </c>
      <c r="F96" s="3" t="s">
        <v>272</v>
      </c>
      <c r="G96" s="3" t="s">
        <v>273</v>
      </c>
      <c r="H96" s="3" t="s">
        <v>274</v>
      </c>
      <c r="I96" s="3">
        <v>2</v>
      </c>
      <c r="J96" s="3">
        <v>45.8</v>
      </c>
      <c r="K96" s="4">
        <v>5457</v>
      </c>
      <c r="L96" s="3" t="s">
        <v>316</v>
      </c>
      <c r="M96" s="4">
        <v>230918</v>
      </c>
      <c r="N96">
        <f t="shared" si="1"/>
        <v>22.9</v>
      </c>
    </row>
    <row r="97" ht="14.25" spans="1:14">
      <c r="A97" s="2">
        <v>45320.425</v>
      </c>
      <c r="B97" s="3">
        <v>56776169</v>
      </c>
      <c r="C97" s="3">
        <v>572</v>
      </c>
      <c r="D97" s="3" t="s">
        <v>215</v>
      </c>
      <c r="E97" s="3">
        <v>192506</v>
      </c>
      <c r="F97" s="3" t="s">
        <v>272</v>
      </c>
      <c r="G97" s="3" t="s">
        <v>273</v>
      </c>
      <c r="H97" s="3" t="s">
        <v>274</v>
      </c>
      <c r="I97" s="3">
        <v>2</v>
      </c>
      <c r="J97" s="3">
        <v>45.8</v>
      </c>
      <c r="K97" s="4">
        <v>5457</v>
      </c>
      <c r="L97" s="3" t="s">
        <v>316</v>
      </c>
      <c r="M97" s="4">
        <v>230936</v>
      </c>
      <c r="N97">
        <f t="shared" si="1"/>
        <v>22.9</v>
      </c>
    </row>
    <row r="98" ht="14.25" spans="1:14">
      <c r="A98" s="2">
        <v>45294.3555555556</v>
      </c>
      <c r="B98" s="3">
        <v>56447387</v>
      </c>
      <c r="C98" s="3">
        <v>573</v>
      </c>
      <c r="D98" s="3" t="s">
        <v>216</v>
      </c>
      <c r="E98" s="3">
        <v>192506</v>
      </c>
      <c r="F98" s="3" t="s">
        <v>272</v>
      </c>
      <c r="G98" s="3" t="s">
        <v>273</v>
      </c>
      <c r="H98" s="3" t="s">
        <v>274</v>
      </c>
      <c r="I98" s="3">
        <v>2</v>
      </c>
      <c r="J98" s="3">
        <v>45.8</v>
      </c>
      <c r="K98" s="4">
        <v>16191</v>
      </c>
      <c r="L98" s="3" t="s">
        <v>317</v>
      </c>
      <c r="M98" s="4">
        <v>230918</v>
      </c>
      <c r="N98">
        <f t="shared" si="1"/>
        <v>22.9</v>
      </c>
    </row>
    <row r="99" ht="14.25" spans="1:14">
      <c r="A99" s="2">
        <v>45307.725</v>
      </c>
      <c r="B99" s="3">
        <v>56626537</v>
      </c>
      <c r="C99" s="3">
        <v>573</v>
      </c>
      <c r="D99" s="3" t="s">
        <v>216</v>
      </c>
      <c r="E99" s="3">
        <v>192506</v>
      </c>
      <c r="F99" s="3" t="s">
        <v>272</v>
      </c>
      <c r="G99" s="3" t="s">
        <v>273</v>
      </c>
      <c r="H99" s="3" t="s">
        <v>274</v>
      </c>
      <c r="I99" s="3">
        <v>2</v>
      </c>
      <c r="J99" s="3">
        <v>45.8</v>
      </c>
      <c r="K99" s="4">
        <v>5501</v>
      </c>
      <c r="L99" s="3" t="s">
        <v>318</v>
      </c>
      <c r="M99" s="4">
        <v>230918</v>
      </c>
      <c r="N99">
        <f t="shared" si="1"/>
        <v>22.9</v>
      </c>
    </row>
    <row r="100" ht="14.25" spans="1:14">
      <c r="A100" s="2">
        <v>45296.3958333333</v>
      </c>
      <c r="B100" s="3">
        <v>56473502</v>
      </c>
      <c r="C100" s="3">
        <v>581</v>
      </c>
      <c r="D100" s="3" t="s">
        <v>218</v>
      </c>
      <c r="E100" s="3">
        <v>192506</v>
      </c>
      <c r="F100" s="3" t="s">
        <v>272</v>
      </c>
      <c r="G100" s="3" t="s">
        <v>273</v>
      </c>
      <c r="H100" s="3" t="s">
        <v>274</v>
      </c>
      <c r="I100" s="3">
        <v>1</v>
      </c>
      <c r="J100" s="3">
        <v>22.9</v>
      </c>
      <c r="K100" s="4">
        <v>13052</v>
      </c>
      <c r="L100" s="3" t="s">
        <v>319</v>
      </c>
      <c r="M100" s="4">
        <v>230918</v>
      </c>
      <c r="N100">
        <f t="shared" si="1"/>
        <v>22.9</v>
      </c>
    </row>
    <row r="101" ht="14.25" spans="1:14">
      <c r="A101" s="2">
        <v>45296.3958333333</v>
      </c>
      <c r="B101" s="3">
        <v>56473502</v>
      </c>
      <c r="C101" s="3">
        <v>581</v>
      </c>
      <c r="D101" s="3" t="s">
        <v>218</v>
      </c>
      <c r="E101" s="3">
        <v>192506</v>
      </c>
      <c r="F101" s="3" t="s">
        <v>272</v>
      </c>
      <c r="G101" s="3" t="s">
        <v>273</v>
      </c>
      <c r="H101" s="3" t="s">
        <v>274</v>
      </c>
      <c r="I101" s="3">
        <v>1</v>
      </c>
      <c r="J101" s="3">
        <v>22.9</v>
      </c>
      <c r="K101" s="4">
        <v>13581</v>
      </c>
      <c r="L101" s="3" t="s">
        <v>320</v>
      </c>
      <c r="M101" s="4">
        <v>230918</v>
      </c>
      <c r="N101">
        <f t="shared" si="1"/>
        <v>22.9</v>
      </c>
    </row>
    <row r="102" ht="14.25" spans="1:14">
      <c r="A102" s="2">
        <v>45297.4368055556</v>
      </c>
      <c r="B102" s="3">
        <v>56486898</v>
      </c>
      <c r="C102" s="3">
        <v>581</v>
      </c>
      <c r="D102" s="3" t="s">
        <v>218</v>
      </c>
      <c r="E102" s="3">
        <v>192506</v>
      </c>
      <c r="F102" s="3" t="s">
        <v>272</v>
      </c>
      <c r="G102" s="3" t="s">
        <v>273</v>
      </c>
      <c r="H102" s="3" t="s">
        <v>274</v>
      </c>
      <c r="I102" s="3">
        <v>1</v>
      </c>
      <c r="J102" s="3">
        <v>22.9</v>
      </c>
      <c r="K102" s="4">
        <v>13581</v>
      </c>
      <c r="L102" s="3" t="s">
        <v>320</v>
      </c>
      <c r="M102" s="4">
        <v>230936</v>
      </c>
      <c r="N102">
        <f t="shared" si="1"/>
        <v>22.9</v>
      </c>
    </row>
    <row r="103" ht="14.25" spans="1:14">
      <c r="A103" s="2">
        <v>45297.4368055556</v>
      </c>
      <c r="B103" s="3">
        <v>56486898</v>
      </c>
      <c r="C103" s="3">
        <v>581</v>
      </c>
      <c r="D103" s="3" t="s">
        <v>218</v>
      </c>
      <c r="E103" s="3">
        <v>192506</v>
      </c>
      <c r="F103" s="3" t="s">
        <v>272</v>
      </c>
      <c r="G103" s="3" t="s">
        <v>273</v>
      </c>
      <c r="H103" s="3" t="s">
        <v>274</v>
      </c>
      <c r="I103" s="3">
        <v>1</v>
      </c>
      <c r="J103" s="3">
        <v>22.9</v>
      </c>
      <c r="K103" s="4">
        <v>9331</v>
      </c>
      <c r="L103" s="3" t="s">
        <v>321</v>
      </c>
      <c r="M103" s="4">
        <v>230936</v>
      </c>
      <c r="N103">
        <f t="shared" si="1"/>
        <v>22.9</v>
      </c>
    </row>
    <row r="104" ht="14.25" spans="1:14">
      <c r="A104" s="2">
        <v>45297.85625</v>
      </c>
      <c r="B104" s="3">
        <v>56496101</v>
      </c>
      <c r="C104" s="3">
        <v>581</v>
      </c>
      <c r="D104" s="3" t="s">
        <v>218</v>
      </c>
      <c r="E104" s="3">
        <v>192506</v>
      </c>
      <c r="F104" s="3" t="s">
        <v>272</v>
      </c>
      <c r="G104" s="3" t="s">
        <v>273</v>
      </c>
      <c r="H104" s="3" t="s">
        <v>274</v>
      </c>
      <c r="I104" s="3">
        <v>1</v>
      </c>
      <c r="J104" s="3">
        <v>22.9</v>
      </c>
      <c r="K104" s="4">
        <v>13052</v>
      </c>
      <c r="L104" s="3" t="s">
        <v>319</v>
      </c>
      <c r="M104" s="4">
        <v>230936</v>
      </c>
      <c r="N104">
        <f t="shared" si="1"/>
        <v>22.9</v>
      </c>
    </row>
    <row r="105" ht="14.25" spans="1:14">
      <c r="A105" s="2">
        <v>45297.85625</v>
      </c>
      <c r="B105" s="3">
        <v>56496101</v>
      </c>
      <c r="C105" s="3">
        <v>581</v>
      </c>
      <c r="D105" s="3" t="s">
        <v>218</v>
      </c>
      <c r="E105" s="3">
        <v>192506</v>
      </c>
      <c r="F105" s="3" t="s">
        <v>272</v>
      </c>
      <c r="G105" s="3" t="s">
        <v>273</v>
      </c>
      <c r="H105" s="3" t="s">
        <v>274</v>
      </c>
      <c r="I105" s="3">
        <v>1</v>
      </c>
      <c r="J105" s="3">
        <v>22.9</v>
      </c>
      <c r="K105" s="4">
        <v>13581</v>
      </c>
      <c r="L105" s="3" t="s">
        <v>320</v>
      </c>
      <c r="M105" s="4">
        <v>230936</v>
      </c>
      <c r="N105">
        <f t="shared" si="1"/>
        <v>22.9</v>
      </c>
    </row>
    <row r="106" ht="14.25" hidden="1" spans="1:14">
      <c r="A106" s="2">
        <v>45303.5333333333</v>
      </c>
      <c r="B106" s="3">
        <v>56562339</v>
      </c>
      <c r="C106" s="3">
        <v>581</v>
      </c>
      <c r="D106" s="3" t="s">
        <v>218</v>
      </c>
      <c r="E106" s="3">
        <v>192506</v>
      </c>
      <c r="F106" s="3" t="s">
        <v>272</v>
      </c>
      <c r="G106" s="3" t="s">
        <v>273</v>
      </c>
      <c r="H106" s="3" t="s">
        <v>274</v>
      </c>
      <c r="I106" s="3">
        <v>1</v>
      </c>
      <c r="J106" s="3">
        <v>49.8</v>
      </c>
      <c r="K106" s="4">
        <v>13581</v>
      </c>
      <c r="L106" s="3" t="s">
        <v>320</v>
      </c>
      <c r="M106" s="4">
        <v>230936</v>
      </c>
      <c r="N106">
        <f t="shared" si="1"/>
        <v>49.8</v>
      </c>
    </row>
    <row r="107" ht="14.25" spans="1:14">
      <c r="A107" s="2">
        <v>45303.5847222222</v>
      </c>
      <c r="B107" s="3">
        <v>56563003</v>
      </c>
      <c r="C107" s="3">
        <v>581</v>
      </c>
      <c r="D107" s="3" t="s">
        <v>218</v>
      </c>
      <c r="E107" s="3">
        <v>192506</v>
      </c>
      <c r="F107" s="3" t="s">
        <v>272</v>
      </c>
      <c r="G107" s="3" t="s">
        <v>273</v>
      </c>
      <c r="H107" s="3" t="s">
        <v>274</v>
      </c>
      <c r="I107" s="3">
        <v>2</v>
      </c>
      <c r="J107" s="3">
        <v>45.8</v>
      </c>
      <c r="K107" s="4">
        <v>13581</v>
      </c>
      <c r="L107" s="3" t="s">
        <v>320</v>
      </c>
      <c r="M107" s="4">
        <v>230936</v>
      </c>
      <c r="N107">
        <f t="shared" si="1"/>
        <v>22.9</v>
      </c>
    </row>
    <row r="108" ht="14.25" spans="1:14">
      <c r="A108" s="2">
        <v>45304.5368055556</v>
      </c>
      <c r="B108" s="3">
        <v>56575195</v>
      </c>
      <c r="C108" s="3">
        <v>581</v>
      </c>
      <c r="D108" s="3" t="s">
        <v>218</v>
      </c>
      <c r="E108" s="3">
        <v>192506</v>
      </c>
      <c r="F108" s="3" t="s">
        <v>272</v>
      </c>
      <c r="G108" s="3" t="s">
        <v>273</v>
      </c>
      <c r="H108" s="3" t="s">
        <v>274</v>
      </c>
      <c r="I108" s="3">
        <v>1</v>
      </c>
      <c r="J108" s="3">
        <v>22.9</v>
      </c>
      <c r="K108" s="4">
        <v>9331</v>
      </c>
      <c r="L108" s="3" t="s">
        <v>321</v>
      </c>
      <c r="M108" s="4">
        <v>230936</v>
      </c>
      <c r="N108">
        <f t="shared" si="1"/>
        <v>22.9</v>
      </c>
    </row>
    <row r="109" ht="14.25" spans="1:14">
      <c r="A109" s="2">
        <v>45304.5368055556</v>
      </c>
      <c r="B109" s="3">
        <v>56575195</v>
      </c>
      <c r="C109" s="3">
        <v>581</v>
      </c>
      <c r="D109" s="3" t="s">
        <v>218</v>
      </c>
      <c r="E109" s="3">
        <v>192506</v>
      </c>
      <c r="F109" s="3" t="s">
        <v>272</v>
      </c>
      <c r="G109" s="3" t="s">
        <v>273</v>
      </c>
      <c r="H109" s="3" t="s">
        <v>274</v>
      </c>
      <c r="I109" s="3">
        <v>1</v>
      </c>
      <c r="J109" s="3">
        <v>22.9</v>
      </c>
      <c r="K109" s="4">
        <v>13052</v>
      </c>
      <c r="L109" s="3" t="s">
        <v>319</v>
      </c>
      <c r="M109" s="4">
        <v>230936</v>
      </c>
      <c r="N109">
        <f t="shared" si="1"/>
        <v>22.9</v>
      </c>
    </row>
    <row r="110" ht="14.25" spans="1:14">
      <c r="A110" s="2">
        <v>45304.8583333333</v>
      </c>
      <c r="B110" s="3">
        <v>56584586</v>
      </c>
      <c r="C110" s="3">
        <v>581</v>
      </c>
      <c r="D110" s="3" t="s">
        <v>218</v>
      </c>
      <c r="E110" s="3">
        <v>192506</v>
      </c>
      <c r="F110" s="3" t="s">
        <v>272</v>
      </c>
      <c r="G110" s="3" t="s">
        <v>273</v>
      </c>
      <c r="H110" s="3" t="s">
        <v>274</v>
      </c>
      <c r="I110" s="3">
        <v>2</v>
      </c>
      <c r="J110" s="3">
        <v>45.8</v>
      </c>
      <c r="K110" s="4">
        <v>13052</v>
      </c>
      <c r="L110" s="3" t="s">
        <v>319</v>
      </c>
      <c r="M110" s="4">
        <v>230936</v>
      </c>
      <c r="N110">
        <f t="shared" si="1"/>
        <v>22.9</v>
      </c>
    </row>
    <row r="111" ht="14.25" spans="1:14">
      <c r="A111" s="2">
        <v>45305.9347222222</v>
      </c>
      <c r="B111" s="3">
        <v>56602374</v>
      </c>
      <c r="C111" s="3">
        <v>581</v>
      </c>
      <c r="D111" s="3" t="s">
        <v>218</v>
      </c>
      <c r="E111" s="3">
        <v>192506</v>
      </c>
      <c r="F111" s="3" t="s">
        <v>272</v>
      </c>
      <c r="G111" s="3" t="s">
        <v>273</v>
      </c>
      <c r="H111" s="3" t="s">
        <v>274</v>
      </c>
      <c r="I111" s="3">
        <v>1</v>
      </c>
      <c r="J111" s="3">
        <v>22.9</v>
      </c>
      <c r="K111" s="4">
        <v>9331</v>
      </c>
      <c r="L111" s="3" t="s">
        <v>321</v>
      </c>
      <c r="M111" s="4">
        <v>230936</v>
      </c>
      <c r="N111">
        <f t="shared" si="1"/>
        <v>22.9</v>
      </c>
    </row>
    <row r="112" ht="14.25" spans="1:14">
      <c r="A112" s="2">
        <v>45305.9347222222</v>
      </c>
      <c r="B112" s="3">
        <v>56602374</v>
      </c>
      <c r="C112" s="3">
        <v>581</v>
      </c>
      <c r="D112" s="3" t="s">
        <v>218</v>
      </c>
      <c r="E112" s="3">
        <v>192506</v>
      </c>
      <c r="F112" s="3" t="s">
        <v>272</v>
      </c>
      <c r="G112" s="3" t="s">
        <v>273</v>
      </c>
      <c r="H112" s="3" t="s">
        <v>274</v>
      </c>
      <c r="I112" s="3">
        <v>1</v>
      </c>
      <c r="J112" s="3">
        <v>22.9</v>
      </c>
      <c r="K112" s="4">
        <v>13581</v>
      </c>
      <c r="L112" s="3" t="s">
        <v>320</v>
      </c>
      <c r="M112" s="4">
        <v>230936</v>
      </c>
      <c r="N112">
        <f t="shared" si="1"/>
        <v>22.9</v>
      </c>
    </row>
    <row r="113" ht="14.25" hidden="1" spans="1:14">
      <c r="A113" s="2">
        <v>45306.45</v>
      </c>
      <c r="B113" s="3">
        <v>56603532</v>
      </c>
      <c r="C113" s="3">
        <v>581</v>
      </c>
      <c r="D113" s="3" t="s">
        <v>218</v>
      </c>
      <c r="E113" s="3">
        <v>192506</v>
      </c>
      <c r="F113" s="3" t="s">
        <v>272</v>
      </c>
      <c r="G113" s="3" t="s">
        <v>273</v>
      </c>
      <c r="H113" s="3" t="s">
        <v>274</v>
      </c>
      <c r="I113" s="3">
        <v>3</v>
      </c>
      <c r="J113" s="3">
        <v>149.4</v>
      </c>
      <c r="K113" s="4">
        <v>13052</v>
      </c>
      <c r="L113" s="3" t="s">
        <v>319</v>
      </c>
      <c r="M113" s="4">
        <v>230936</v>
      </c>
      <c r="N113">
        <f t="shared" si="1"/>
        <v>49.8</v>
      </c>
    </row>
    <row r="114" ht="14.25" hidden="1" spans="1:14">
      <c r="A114" s="2">
        <v>45306.45</v>
      </c>
      <c r="B114" s="3">
        <v>56603532</v>
      </c>
      <c r="C114" s="3">
        <v>581</v>
      </c>
      <c r="D114" s="3" t="s">
        <v>218</v>
      </c>
      <c r="E114" s="3">
        <v>192506</v>
      </c>
      <c r="F114" s="3" t="s">
        <v>272</v>
      </c>
      <c r="G114" s="3" t="s">
        <v>273</v>
      </c>
      <c r="H114" s="3" t="s">
        <v>274</v>
      </c>
      <c r="I114" s="3">
        <v>1</v>
      </c>
      <c r="J114" s="3">
        <v>49.8</v>
      </c>
      <c r="K114" s="4">
        <v>13052</v>
      </c>
      <c r="L114" s="3" t="s">
        <v>319</v>
      </c>
      <c r="M114" s="4">
        <v>230936</v>
      </c>
      <c r="N114">
        <f t="shared" si="1"/>
        <v>49.8</v>
      </c>
    </row>
    <row r="115" ht="14.25" hidden="1" spans="1:14">
      <c r="A115" s="2">
        <v>45306.4618055556</v>
      </c>
      <c r="B115" s="3">
        <v>56606011</v>
      </c>
      <c r="C115" s="3">
        <v>581</v>
      </c>
      <c r="D115" s="3" t="s">
        <v>218</v>
      </c>
      <c r="E115" s="3">
        <v>192506</v>
      </c>
      <c r="F115" s="3" t="s">
        <v>272</v>
      </c>
      <c r="G115" s="3" t="s">
        <v>273</v>
      </c>
      <c r="H115" s="3" t="s">
        <v>274</v>
      </c>
      <c r="I115" s="3">
        <v>-1</v>
      </c>
      <c r="J115" s="3">
        <v>-49.8</v>
      </c>
      <c r="K115" s="4">
        <v>13052</v>
      </c>
      <c r="L115" s="3" t="s">
        <v>319</v>
      </c>
      <c r="M115" s="4">
        <v>230936</v>
      </c>
      <c r="N115">
        <f t="shared" si="1"/>
        <v>49.8</v>
      </c>
    </row>
    <row r="116" ht="14.25" hidden="1" spans="1:14">
      <c r="A116" s="2">
        <v>45306.4618055556</v>
      </c>
      <c r="B116" s="3">
        <v>56606011</v>
      </c>
      <c r="C116" s="3">
        <v>581</v>
      </c>
      <c r="D116" s="3" t="s">
        <v>218</v>
      </c>
      <c r="E116" s="3">
        <v>192506</v>
      </c>
      <c r="F116" s="3" t="s">
        <v>272</v>
      </c>
      <c r="G116" s="3" t="s">
        <v>273</v>
      </c>
      <c r="H116" s="3" t="s">
        <v>274</v>
      </c>
      <c r="I116" s="3">
        <v>-3</v>
      </c>
      <c r="J116" s="3">
        <v>-149.4</v>
      </c>
      <c r="K116" s="4">
        <v>13052</v>
      </c>
      <c r="L116" s="3" t="s">
        <v>319</v>
      </c>
      <c r="M116" s="4">
        <v>230936</v>
      </c>
      <c r="N116">
        <f t="shared" si="1"/>
        <v>49.8</v>
      </c>
    </row>
    <row r="117" ht="14.25" spans="1:14">
      <c r="A117" s="2">
        <v>45306.4659722222</v>
      </c>
      <c r="B117" s="3">
        <v>56606075</v>
      </c>
      <c r="C117" s="3">
        <v>581</v>
      </c>
      <c r="D117" s="3" t="s">
        <v>218</v>
      </c>
      <c r="E117" s="3">
        <v>192506</v>
      </c>
      <c r="F117" s="3" t="s">
        <v>272</v>
      </c>
      <c r="G117" s="3" t="s">
        <v>273</v>
      </c>
      <c r="H117" s="3" t="s">
        <v>274</v>
      </c>
      <c r="I117" s="3">
        <v>4</v>
      </c>
      <c r="J117" s="3">
        <v>91.6</v>
      </c>
      <c r="K117" s="4">
        <v>13052</v>
      </c>
      <c r="L117" s="3" t="s">
        <v>319</v>
      </c>
      <c r="M117" s="4">
        <v>230936</v>
      </c>
      <c r="N117">
        <f t="shared" si="1"/>
        <v>22.9</v>
      </c>
    </row>
    <row r="118" ht="14.25" spans="1:14">
      <c r="A118" s="2">
        <v>45310.4465277778</v>
      </c>
      <c r="B118" s="3">
        <v>56662054</v>
      </c>
      <c r="C118" s="3">
        <v>581</v>
      </c>
      <c r="D118" s="3" t="s">
        <v>218</v>
      </c>
      <c r="E118" s="3">
        <v>192506</v>
      </c>
      <c r="F118" s="3" t="s">
        <v>272</v>
      </c>
      <c r="G118" s="3" t="s">
        <v>273</v>
      </c>
      <c r="H118" s="3" t="s">
        <v>274</v>
      </c>
      <c r="I118" s="3">
        <v>1</v>
      </c>
      <c r="J118" s="3">
        <v>22.9</v>
      </c>
      <c r="K118" s="4">
        <v>13581</v>
      </c>
      <c r="L118" s="3" t="s">
        <v>320</v>
      </c>
      <c r="M118" s="4">
        <v>230918</v>
      </c>
      <c r="N118">
        <f t="shared" si="1"/>
        <v>22.9</v>
      </c>
    </row>
    <row r="119" ht="14.25" spans="1:14">
      <c r="A119" s="2">
        <v>45310.4465277778</v>
      </c>
      <c r="B119" s="3">
        <v>56662054</v>
      </c>
      <c r="C119" s="3">
        <v>581</v>
      </c>
      <c r="D119" s="3" t="s">
        <v>218</v>
      </c>
      <c r="E119" s="3">
        <v>192506</v>
      </c>
      <c r="F119" s="3" t="s">
        <v>272</v>
      </c>
      <c r="G119" s="3" t="s">
        <v>273</v>
      </c>
      <c r="H119" s="3" t="s">
        <v>274</v>
      </c>
      <c r="I119" s="3">
        <v>1</v>
      </c>
      <c r="J119" s="3">
        <v>22.9</v>
      </c>
      <c r="K119" s="4">
        <v>9331</v>
      </c>
      <c r="L119" s="3" t="s">
        <v>321</v>
      </c>
      <c r="M119" s="4">
        <v>230936</v>
      </c>
      <c r="N119">
        <f t="shared" si="1"/>
        <v>22.9</v>
      </c>
    </row>
    <row r="120" ht="14.25" spans="1:14">
      <c r="A120" s="2">
        <v>45312.8145833333</v>
      </c>
      <c r="B120" s="3">
        <v>56692365</v>
      </c>
      <c r="C120" s="3">
        <v>581</v>
      </c>
      <c r="D120" s="3" t="s">
        <v>218</v>
      </c>
      <c r="E120" s="3">
        <v>192506</v>
      </c>
      <c r="F120" s="3" t="s">
        <v>272</v>
      </c>
      <c r="G120" s="3" t="s">
        <v>273</v>
      </c>
      <c r="H120" s="3" t="s">
        <v>274</v>
      </c>
      <c r="I120" s="3">
        <v>1</v>
      </c>
      <c r="J120" s="3">
        <v>22.9</v>
      </c>
      <c r="K120" s="4">
        <v>13581</v>
      </c>
      <c r="L120" s="3" t="s">
        <v>320</v>
      </c>
      <c r="M120" s="4">
        <v>230918</v>
      </c>
      <c r="N120">
        <f t="shared" si="1"/>
        <v>22.9</v>
      </c>
    </row>
    <row r="121" ht="14.25" spans="1:14">
      <c r="A121" s="2">
        <v>45312.8145833333</v>
      </c>
      <c r="B121" s="3">
        <v>56692365</v>
      </c>
      <c r="C121" s="3">
        <v>581</v>
      </c>
      <c r="D121" s="3" t="s">
        <v>218</v>
      </c>
      <c r="E121" s="3">
        <v>192506</v>
      </c>
      <c r="F121" s="3" t="s">
        <v>272</v>
      </c>
      <c r="G121" s="3" t="s">
        <v>273</v>
      </c>
      <c r="H121" s="3" t="s">
        <v>274</v>
      </c>
      <c r="I121" s="3">
        <v>1</v>
      </c>
      <c r="J121" s="3">
        <v>22.9</v>
      </c>
      <c r="K121" s="4">
        <v>13581</v>
      </c>
      <c r="L121" s="3" t="s">
        <v>320</v>
      </c>
      <c r="M121" s="4">
        <v>230918</v>
      </c>
      <c r="N121">
        <f t="shared" si="1"/>
        <v>22.9</v>
      </c>
    </row>
    <row r="122" ht="14.25" spans="1:14">
      <c r="A122" s="2">
        <v>45312.8145833333</v>
      </c>
      <c r="B122" s="3">
        <v>56692365</v>
      </c>
      <c r="C122" s="3">
        <v>581</v>
      </c>
      <c r="D122" s="3" t="s">
        <v>218</v>
      </c>
      <c r="E122" s="3">
        <v>192506</v>
      </c>
      <c r="F122" s="3" t="s">
        <v>272</v>
      </c>
      <c r="G122" s="3" t="s">
        <v>273</v>
      </c>
      <c r="H122" s="3" t="s">
        <v>274</v>
      </c>
      <c r="I122" s="3">
        <v>2</v>
      </c>
      <c r="J122" s="3">
        <v>45.8</v>
      </c>
      <c r="K122" s="4">
        <v>9331</v>
      </c>
      <c r="L122" s="3" t="s">
        <v>321</v>
      </c>
      <c r="M122" s="4">
        <v>230918</v>
      </c>
      <c r="N122">
        <f t="shared" si="1"/>
        <v>22.9</v>
      </c>
    </row>
    <row r="123" ht="14.25" spans="1:14">
      <c r="A123" s="2">
        <v>45294.5284722222</v>
      </c>
      <c r="B123" s="3">
        <v>56451405</v>
      </c>
      <c r="C123" s="3">
        <v>582</v>
      </c>
      <c r="D123" s="3" t="s">
        <v>220</v>
      </c>
      <c r="E123" s="3">
        <v>192506</v>
      </c>
      <c r="F123" s="3" t="s">
        <v>272</v>
      </c>
      <c r="G123" s="3" t="s">
        <v>273</v>
      </c>
      <c r="H123" s="3" t="s">
        <v>274</v>
      </c>
      <c r="I123" s="3">
        <v>4</v>
      </c>
      <c r="J123" s="3">
        <v>91.6</v>
      </c>
      <c r="K123" s="4">
        <v>15145</v>
      </c>
      <c r="L123" s="3" t="s">
        <v>322</v>
      </c>
      <c r="M123" s="4">
        <v>230918</v>
      </c>
      <c r="N123">
        <f t="shared" si="1"/>
        <v>22.9</v>
      </c>
    </row>
    <row r="124" ht="14.25" spans="1:14">
      <c r="A124" s="2">
        <v>45298.79375</v>
      </c>
      <c r="B124" s="3">
        <v>56506793</v>
      </c>
      <c r="C124" s="3">
        <v>582</v>
      </c>
      <c r="D124" s="3" t="s">
        <v>220</v>
      </c>
      <c r="E124" s="3">
        <v>192506</v>
      </c>
      <c r="F124" s="3" t="s">
        <v>272</v>
      </c>
      <c r="G124" s="3" t="s">
        <v>273</v>
      </c>
      <c r="H124" s="3" t="s">
        <v>274</v>
      </c>
      <c r="I124" s="3">
        <v>2</v>
      </c>
      <c r="J124" s="3">
        <v>45.8</v>
      </c>
      <c r="K124" s="4">
        <v>15145</v>
      </c>
      <c r="L124" s="3" t="s">
        <v>322</v>
      </c>
      <c r="M124" s="4">
        <v>230918</v>
      </c>
      <c r="N124">
        <f t="shared" si="1"/>
        <v>22.9</v>
      </c>
    </row>
    <row r="125" ht="14.25" spans="1:14">
      <c r="A125" s="2">
        <v>45300.44375</v>
      </c>
      <c r="B125" s="3">
        <v>56524334</v>
      </c>
      <c r="C125" s="3">
        <v>582</v>
      </c>
      <c r="D125" s="3" t="s">
        <v>220</v>
      </c>
      <c r="E125" s="3">
        <v>192506</v>
      </c>
      <c r="F125" s="3" t="s">
        <v>272</v>
      </c>
      <c r="G125" s="3" t="s">
        <v>273</v>
      </c>
      <c r="H125" s="3" t="s">
        <v>274</v>
      </c>
      <c r="I125" s="3">
        <v>2</v>
      </c>
      <c r="J125" s="3">
        <v>45.8</v>
      </c>
      <c r="K125" s="4">
        <v>14418</v>
      </c>
      <c r="L125" s="3" t="s">
        <v>323</v>
      </c>
      <c r="M125" s="4">
        <v>230918</v>
      </c>
      <c r="N125">
        <f t="shared" si="1"/>
        <v>22.9</v>
      </c>
    </row>
    <row r="126" ht="14.25" spans="1:14">
      <c r="A126" s="2">
        <v>45300.4555555556</v>
      </c>
      <c r="B126" s="3">
        <v>56524550</v>
      </c>
      <c r="C126" s="3">
        <v>582</v>
      </c>
      <c r="D126" s="3" t="s">
        <v>220</v>
      </c>
      <c r="E126" s="3">
        <v>192506</v>
      </c>
      <c r="F126" s="3" t="s">
        <v>272</v>
      </c>
      <c r="G126" s="3" t="s">
        <v>273</v>
      </c>
      <c r="H126" s="3" t="s">
        <v>274</v>
      </c>
      <c r="I126" s="3">
        <v>2</v>
      </c>
      <c r="J126" s="3">
        <v>45.8</v>
      </c>
      <c r="K126" s="4">
        <v>14418</v>
      </c>
      <c r="L126" s="3" t="s">
        <v>323</v>
      </c>
      <c r="M126" s="4">
        <v>230918</v>
      </c>
      <c r="N126">
        <f t="shared" si="1"/>
        <v>22.9</v>
      </c>
    </row>
    <row r="127" ht="14.25" spans="1:14">
      <c r="A127" s="2">
        <v>45301.66875</v>
      </c>
      <c r="B127" s="3">
        <v>56540962</v>
      </c>
      <c r="C127" s="3">
        <v>582</v>
      </c>
      <c r="D127" s="3" t="s">
        <v>220</v>
      </c>
      <c r="E127" s="3">
        <v>192506</v>
      </c>
      <c r="F127" s="3" t="s">
        <v>272</v>
      </c>
      <c r="G127" s="3" t="s">
        <v>273</v>
      </c>
      <c r="H127" s="3" t="s">
        <v>274</v>
      </c>
      <c r="I127" s="3">
        <v>4</v>
      </c>
      <c r="J127" s="3">
        <v>91.6</v>
      </c>
      <c r="K127" s="4">
        <v>14418</v>
      </c>
      <c r="L127" s="3" t="s">
        <v>323</v>
      </c>
      <c r="M127" s="4">
        <v>230918</v>
      </c>
      <c r="N127">
        <f t="shared" si="1"/>
        <v>22.9</v>
      </c>
    </row>
    <row r="128" ht="14.25" spans="1:14">
      <c r="A128" s="2">
        <v>45310.4576388889</v>
      </c>
      <c r="B128" s="3">
        <v>56662262</v>
      </c>
      <c r="C128" s="3">
        <v>582</v>
      </c>
      <c r="D128" s="3" t="s">
        <v>220</v>
      </c>
      <c r="E128" s="3">
        <v>192506</v>
      </c>
      <c r="F128" s="3" t="s">
        <v>272</v>
      </c>
      <c r="G128" s="3" t="s">
        <v>273</v>
      </c>
      <c r="H128" s="3" t="s">
        <v>274</v>
      </c>
      <c r="I128" s="3">
        <v>2</v>
      </c>
      <c r="J128" s="3">
        <v>45.8</v>
      </c>
      <c r="K128" s="4">
        <v>15145</v>
      </c>
      <c r="L128" s="3" t="s">
        <v>322</v>
      </c>
      <c r="M128" s="4">
        <v>230918</v>
      </c>
      <c r="N128">
        <f t="shared" si="1"/>
        <v>22.9</v>
      </c>
    </row>
    <row r="129" ht="14.25" spans="1:14">
      <c r="A129" s="2">
        <v>45317.6951388889</v>
      </c>
      <c r="B129" s="3">
        <v>56745086</v>
      </c>
      <c r="C129" s="3">
        <v>582</v>
      </c>
      <c r="D129" s="3" t="s">
        <v>220</v>
      </c>
      <c r="E129" s="3">
        <v>192506</v>
      </c>
      <c r="F129" s="3" t="s">
        <v>272</v>
      </c>
      <c r="G129" s="3" t="s">
        <v>273</v>
      </c>
      <c r="H129" s="3" t="s">
        <v>274</v>
      </c>
      <c r="I129" s="3">
        <v>2</v>
      </c>
      <c r="J129" s="3">
        <v>45.8</v>
      </c>
      <c r="K129" s="4">
        <v>4044</v>
      </c>
      <c r="L129" s="3" t="s">
        <v>324</v>
      </c>
      <c r="M129" s="4">
        <v>230918</v>
      </c>
      <c r="N129">
        <f t="shared" si="1"/>
        <v>22.9</v>
      </c>
    </row>
    <row r="130" ht="14.25" spans="1:14">
      <c r="A130" s="2">
        <v>45301.8451388889</v>
      </c>
      <c r="B130" s="3">
        <v>56545749</v>
      </c>
      <c r="C130" s="3">
        <v>585</v>
      </c>
      <c r="D130" s="3" t="s">
        <v>164</v>
      </c>
      <c r="E130" s="3">
        <v>192506</v>
      </c>
      <c r="F130" s="3" t="s">
        <v>272</v>
      </c>
      <c r="G130" s="3" t="s">
        <v>273</v>
      </c>
      <c r="H130" s="3" t="s">
        <v>274</v>
      </c>
      <c r="I130" s="3">
        <v>2</v>
      </c>
      <c r="J130" s="3">
        <v>45.8</v>
      </c>
      <c r="K130" s="4">
        <v>7046</v>
      </c>
      <c r="L130" s="3" t="s">
        <v>325</v>
      </c>
      <c r="M130" s="4">
        <v>230936</v>
      </c>
      <c r="N130">
        <f t="shared" si="1"/>
        <v>22.9</v>
      </c>
    </row>
    <row r="131" ht="14.25" spans="1:14">
      <c r="A131" s="2">
        <v>45316.3763888889</v>
      </c>
      <c r="B131" s="3">
        <v>56727563</v>
      </c>
      <c r="C131" s="3">
        <v>585</v>
      </c>
      <c r="D131" s="3" t="s">
        <v>164</v>
      </c>
      <c r="E131" s="3">
        <v>192506</v>
      </c>
      <c r="F131" s="3" t="s">
        <v>272</v>
      </c>
      <c r="G131" s="3" t="s">
        <v>273</v>
      </c>
      <c r="H131" s="3" t="s">
        <v>274</v>
      </c>
      <c r="I131" s="3">
        <v>2</v>
      </c>
      <c r="J131" s="3">
        <v>45.8</v>
      </c>
      <c r="K131" s="4">
        <v>7046</v>
      </c>
      <c r="L131" s="3" t="s">
        <v>325</v>
      </c>
      <c r="M131" s="4">
        <v>230936</v>
      </c>
      <c r="N131">
        <f t="shared" ref="N131:N194" si="2">J131/I131</f>
        <v>22.9</v>
      </c>
    </row>
    <row r="132" ht="14.25" spans="1:14">
      <c r="A132" s="2">
        <v>45296.6493055556</v>
      </c>
      <c r="B132" s="3">
        <v>56478798</v>
      </c>
      <c r="C132" s="3">
        <v>587</v>
      </c>
      <c r="D132" s="3" t="s">
        <v>138</v>
      </c>
      <c r="E132" s="3">
        <v>192506</v>
      </c>
      <c r="F132" s="3" t="s">
        <v>272</v>
      </c>
      <c r="G132" s="3" t="s">
        <v>273</v>
      </c>
      <c r="H132" s="3" t="s">
        <v>274</v>
      </c>
      <c r="I132" s="3">
        <v>2</v>
      </c>
      <c r="J132" s="3">
        <v>45.8</v>
      </c>
      <c r="K132" s="4">
        <v>6497</v>
      </c>
      <c r="L132" s="3" t="s">
        <v>326</v>
      </c>
      <c r="M132" s="4">
        <v>230918</v>
      </c>
      <c r="N132">
        <f t="shared" si="2"/>
        <v>22.9</v>
      </c>
    </row>
    <row r="133" ht="14.25" spans="1:14">
      <c r="A133" s="2">
        <v>45320.8472222222</v>
      </c>
      <c r="B133" s="3">
        <v>56785808</v>
      </c>
      <c r="C133" s="3">
        <v>587</v>
      </c>
      <c r="D133" s="3" t="s">
        <v>138</v>
      </c>
      <c r="E133" s="3">
        <v>192506</v>
      </c>
      <c r="F133" s="3" t="s">
        <v>272</v>
      </c>
      <c r="G133" s="3" t="s">
        <v>273</v>
      </c>
      <c r="H133" s="3" t="s">
        <v>274</v>
      </c>
      <c r="I133" s="3">
        <v>2</v>
      </c>
      <c r="J133" s="3">
        <v>45.8</v>
      </c>
      <c r="K133" s="4">
        <v>6497</v>
      </c>
      <c r="L133" s="3" t="s">
        <v>326</v>
      </c>
      <c r="M133" s="4">
        <v>230918</v>
      </c>
      <c r="N133">
        <f t="shared" si="2"/>
        <v>22.9</v>
      </c>
    </row>
    <row r="134" ht="14.25" spans="1:14">
      <c r="A134" s="2">
        <v>45298.6361111111</v>
      </c>
      <c r="B134" s="3">
        <v>56503654</v>
      </c>
      <c r="C134" s="3">
        <v>594</v>
      </c>
      <c r="D134" s="3" t="s">
        <v>166</v>
      </c>
      <c r="E134" s="3">
        <v>192506</v>
      </c>
      <c r="F134" s="3" t="s">
        <v>272</v>
      </c>
      <c r="G134" s="3" t="s">
        <v>273</v>
      </c>
      <c r="H134" s="3" t="s">
        <v>274</v>
      </c>
      <c r="I134" s="3">
        <v>2</v>
      </c>
      <c r="J134" s="3">
        <v>45.8</v>
      </c>
      <c r="K134" s="4">
        <v>6232</v>
      </c>
      <c r="L134" s="3" t="s">
        <v>327</v>
      </c>
      <c r="M134" s="4">
        <v>230936</v>
      </c>
      <c r="N134">
        <f t="shared" si="2"/>
        <v>22.9</v>
      </c>
    </row>
    <row r="135" ht="14.25" spans="1:14">
      <c r="A135" s="2">
        <v>45309.5881944444</v>
      </c>
      <c r="B135" s="3">
        <v>56651153</v>
      </c>
      <c r="C135" s="3">
        <v>598</v>
      </c>
      <c r="D135" s="3" t="s">
        <v>168</v>
      </c>
      <c r="E135" s="3">
        <v>192506</v>
      </c>
      <c r="F135" s="3" t="s">
        <v>272</v>
      </c>
      <c r="G135" s="3" t="s">
        <v>273</v>
      </c>
      <c r="H135" s="3" t="s">
        <v>274</v>
      </c>
      <c r="I135" s="3">
        <v>4</v>
      </c>
      <c r="J135" s="3">
        <v>91.6</v>
      </c>
      <c r="K135" s="4">
        <v>11178</v>
      </c>
      <c r="L135" s="3" t="s">
        <v>169</v>
      </c>
      <c r="M135" s="4">
        <v>230936</v>
      </c>
      <c r="N135">
        <f t="shared" si="2"/>
        <v>22.9</v>
      </c>
    </row>
    <row r="136" ht="14.25" hidden="1" spans="1:14">
      <c r="A136" s="2">
        <v>45294.89375</v>
      </c>
      <c r="B136" s="3">
        <v>56459910</v>
      </c>
      <c r="C136" s="3">
        <v>704</v>
      </c>
      <c r="D136" s="3" t="s">
        <v>221</v>
      </c>
      <c r="E136" s="3">
        <v>192506</v>
      </c>
      <c r="F136" s="3" t="s">
        <v>272</v>
      </c>
      <c r="G136" s="3" t="s">
        <v>273</v>
      </c>
      <c r="H136" s="3" t="s">
        <v>274</v>
      </c>
      <c r="I136" s="3">
        <v>1</v>
      </c>
      <c r="J136" s="3">
        <v>49.8</v>
      </c>
      <c r="K136" s="4">
        <v>6505</v>
      </c>
      <c r="L136" s="3" t="s">
        <v>328</v>
      </c>
      <c r="M136" s="4">
        <v>230918</v>
      </c>
      <c r="N136">
        <f t="shared" si="2"/>
        <v>49.8</v>
      </c>
    </row>
    <row r="137" ht="14.25" spans="1:14">
      <c r="A137" s="2">
        <v>45295.5409722222</v>
      </c>
      <c r="B137" s="3">
        <v>56463895</v>
      </c>
      <c r="C137" s="3">
        <v>704</v>
      </c>
      <c r="D137" s="3" t="s">
        <v>221</v>
      </c>
      <c r="E137" s="3">
        <v>192506</v>
      </c>
      <c r="F137" s="3" t="s">
        <v>272</v>
      </c>
      <c r="G137" s="3" t="s">
        <v>273</v>
      </c>
      <c r="H137" s="3" t="s">
        <v>274</v>
      </c>
      <c r="I137" s="3">
        <v>1</v>
      </c>
      <c r="J137" s="3">
        <v>22.9</v>
      </c>
      <c r="K137" s="4">
        <v>6505</v>
      </c>
      <c r="L137" s="3" t="s">
        <v>328</v>
      </c>
      <c r="M137" s="4">
        <v>230918</v>
      </c>
      <c r="N137">
        <f t="shared" si="2"/>
        <v>22.9</v>
      </c>
    </row>
    <row r="138" ht="14.25" spans="1:14">
      <c r="A138" s="2">
        <v>45295.5409722222</v>
      </c>
      <c r="B138" s="3">
        <v>56463895</v>
      </c>
      <c r="C138" s="3">
        <v>704</v>
      </c>
      <c r="D138" s="3" t="s">
        <v>221</v>
      </c>
      <c r="E138" s="3">
        <v>192506</v>
      </c>
      <c r="F138" s="3" t="s">
        <v>272</v>
      </c>
      <c r="G138" s="3" t="s">
        <v>273</v>
      </c>
      <c r="H138" s="3" t="s">
        <v>274</v>
      </c>
      <c r="I138" s="3">
        <v>1</v>
      </c>
      <c r="J138" s="3">
        <v>22.9</v>
      </c>
      <c r="K138" s="4">
        <v>6505</v>
      </c>
      <c r="L138" s="3" t="s">
        <v>328</v>
      </c>
      <c r="M138" s="4">
        <v>230918</v>
      </c>
      <c r="N138">
        <f t="shared" si="2"/>
        <v>22.9</v>
      </c>
    </row>
    <row r="139" ht="14.25" spans="1:14">
      <c r="A139" s="2">
        <v>45296.4375</v>
      </c>
      <c r="B139" s="3">
        <v>56475324</v>
      </c>
      <c r="C139" s="3">
        <v>704</v>
      </c>
      <c r="D139" s="3" t="s">
        <v>221</v>
      </c>
      <c r="E139" s="3">
        <v>192506</v>
      </c>
      <c r="F139" s="3" t="s">
        <v>272</v>
      </c>
      <c r="G139" s="3" t="s">
        <v>273</v>
      </c>
      <c r="H139" s="3" t="s">
        <v>274</v>
      </c>
      <c r="I139" s="3">
        <v>2</v>
      </c>
      <c r="J139" s="3">
        <v>45.8</v>
      </c>
      <c r="K139" s="4">
        <v>6505</v>
      </c>
      <c r="L139" s="3" t="s">
        <v>328</v>
      </c>
      <c r="M139" s="4">
        <v>230918</v>
      </c>
      <c r="N139">
        <f t="shared" si="2"/>
        <v>22.9</v>
      </c>
    </row>
    <row r="140" ht="14.25" spans="1:14">
      <c r="A140" s="2">
        <v>45306.6430555556</v>
      </c>
      <c r="B140" s="3">
        <v>56609014</v>
      </c>
      <c r="C140" s="3">
        <v>710</v>
      </c>
      <c r="D140" s="3" t="s">
        <v>222</v>
      </c>
      <c r="E140" s="3">
        <v>192506</v>
      </c>
      <c r="F140" s="3" t="s">
        <v>272</v>
      </c>
      <c r="G140" s="3" t="s">
        <v>273</v>
      </c>
      <c r="H140" s="3" t="s">
        <v>274</v>
      </c>
      <c r="I140" s="3">
        <v>2</v>
      </c>
      <c r="J140" s="3">
        <v>45.8</v>
      </c>
      <c r="K140" s="4">
        <v>12981</v>
      </c>
      <c r="L140" s="3" t="s">
        <v>329</v>
      </c>
      <c r="M140" s="4">
        <v>230918</v>
      </c>
      <c r="N140">
        <f t="shared" si="2"/>
        <v>22.9</v>
      </c>
    </row>
    <row r="141" ht="14.25" spans="1:14">
      <c r="A141" s="2">
        <v>45306.6430555556</v>
      </c>
      <c r="B141" s="3">
        <v>56609014</v>
      </c>
      <c r="C141" s="3">
        <v>710</v>
      </c>
      <c r="D141" s="3" t="s">
        <v>222</v>
      </c>
      <c r="E141" s="3">
        <v>192506</v>
      </c>
      <c r="F141" s="3" t="s">
        <v>272</v>
      </c>
      <c r="G141" s="3" t="s">
        <v>273</v>
      </c>
      <c r="H141" s="3" t="s">
        <v>274</v>
      </c>
      <c r="I141" s="3">
        <v>2</v>
      </c>
      <c r="J141" s="3">
        <v>45.8</v>
      </c>
      <c r="K141" s="4">
        <v>15385</v>
      </c>
      <c r="L141" s="3" t="s">
        <v>330</v>
      </c>
      <c r="M141" s="4">
        <v>230918</v>
      </c>
      <c r="N141">
        <f t="shared" si="2"/>
        <v>22.9</v>
      </c>
    </row>
    <row r="142" ht="14.25" spans="1:14">
      <c r="A142" s="2">
        <v>45321.8416666667</v>
      </c>
      <c r="B142" s="3">
        <v>56797710</v>
      </c>
      <c r="C142" s="3">
        <v>712</v>
      </c>
      <c r="D142" s="3" t="s">
        <v>126</v>
      </c>
      <c r="E142" s="3">
        <v>192506</v>
      </c>
      <c r="F142" s="3" t="s">
        <v>272</v>
      </c>
      <c r="G142" s="3" t="s">
        <v>273</v>
      </c>
      <c r="H142" s="3" t="s">
        <v>274</v>
      </c>
      <c r="I142" s="3">
        <v>2</v>
      </c>
      <c r="J142" s="3">
        <v>45.8</v>
      </c>
      <c r="K142" s="4">
        <v>16417</v>
      </c>
      <c r="L142" s="3" t="s">
        <v>331</v>
      </c>
      <c r="M142" s="4">
        <v>230936</v>
      </c>
      <c r="N142">
        <f t="shared" si="2"/>
        <v>22.9</v>
      </c>
    </row>
    <row r="143" ht="14.25" spans="1:14">
      <c r="A143" s="2">
        <v>45301.7076388889</v>
      </c>
      <c r="B143" s="3">
        <v>56541589</v>
      </c>
      <c r="C143" s="3">
        <v>713</v>
      </c>
      <c r="D143" s="3" t="s">
        <v>224</v>
      </c>
      <c r="E143" s="3">
        <v>192506</v>
      </c>
      <c r="F143" s="3" t="s">
        <v>272</v>
      </c>
      <c r="G143" s="3" t="s">
        <v>273</v>
      </c>
      <c r="H143" s="3" t="s">
        <v>274</v>
      </c>
      <c r="I143" s="3">
        <v>2</v>
      </c>
      <c r="J143" s="3">
        <v>45.8</v>
      </c>
      <c r="K143" s="4">
        <v>6492</v>
      </c>
      <c r="L143" s="3" t="s">
        <v>332</v>
      </c>
      <c r="M143" s="4">
        <v>230918</v>
      </c>
      <c r="N143">
        <f t="shared" si="2"/>
        <v>22.9</v>
      </c>
    </row>
    <row r="144" ht="14.25" spans="1:14">
      <c r="A144" s="2">
        <v>45306.44375</v>
      </c>
      <c r="B144" s="3">
        <v>56605520</v>
      </c>
      <c r="C144" s="3">
        <v>713</v>
      </c>
      <c r="D144" s="3" t="s">
        <v>224</v>
      </c>
      <c r="E144" s="3">
        <v>192506</v>
      </c>
      <c r="F144" s="3" t="s">
        <v>272</v>
      </c>
      <c r="G144" s="3" t="s">
        <v>273</v>
      </c>
      <c r="H144" s="3" t="s">
        <v>274</v>
      </c>
      <c r="I144" s="3">
        <v>2</v>
      </c>
      <c r="J144" s="3">
        <v>45.8</v>
      </c>
      <c r="K144" s="4">
        <v>6492</v>
      </c>
      <c r="L144" s="3" t="s">
        <v>332</v>
      </c>
      <c r="M144" s="4">
        <v>230918</v>
      </c>
      <c r="N144">
        <f t="shared" si="2"/>
        <v>22.9</v>
      </c>
    </row>
    <row r="145" ht="14.25" spans="1:14">
      <c r="A145" s="2">
        <v>45319.8444444444</v>
      </c>
      <c r="B145" s="3">
        <v>56770476</v>
      </c>
      <c r="C145" s="3">
        <v>713</v>
      </c>
      <c r="D145" s="3" t="s">
        <v>224</v>
      </c>
      <c r="E145" s="3">
        <v>192506</v>
      </c>
      <c r="F145" s="3" t="s">
        <v>272</v>
      </c>
      <c r="G145" s="3" t="s">
        <v>273</v>
      </c>
      <c r="H145" s="3" t="s">
        <v>274</v>
      </c>
      <c r="I145" s="3">
        <v>2</v>
      </c>
      <c r="J145" s="3">
        <v>45.8</v>
      </c>
      <c r="K145" s="4">
        <v>11961</v>
      </c>
      <c r="L145" s="3" t="s">
        <v>333</v>
      </c>
      <c r="M145" s="4">
        <v>230918</v>
      </c>
      <c r="N145">
        <f t="shared" si="2"/>
        <v>22.9</v>
      </c>
    </row>
    <row r="146" ht="14.25" spans="1:14">
      <c r="A146" s="2">
        <v>45322.5881944444</v>
      </c>
      <c r="B146" s="3">
        <v>56804189</v>
      </c>
      <c r="C146" s="3">
        <v>713</v>
      </c>
      <c r="D146" s="3" t="s">
        <v>224</v>
      </c>
      <c r="E146" s="3">
        <v>192506</v>
      </c>
      <c r="F146" s="3" t="s">
        <v>272</v>
      </c>
      <c r="G146" s="3" t="s">
        <v>273</v>
      </c>
      <c r="H146" s="3" t="s">
        <v>274</v>
      </c>
      <c r="I146" s="3">
        <v>2</v>
      </c>
      <c r="J146" s="3">
        <v>45.8</v>
      </c>
      <c r="K146" s="4">
        <v>11961</v>
      </c>
      <c r="L146" s="3" t="s">
        <v>333</v>
      </c>
      <c r="M146" s="4">
        <v>230918</v>
      </c>
      <c r="N146">
        <f t="shared" si="2"/>
        <v>22.9</v>
      </c>
    </row>
    <row r="147" ht="14.25" spans="1:14">
      <c r="A147" s="2">
        <v>45299.8819444444</v>
      </c>
      <c r="B147" s="3">
        <v>56521775</v>
      </c>
      <c r="C147" s="3">
        <v>716</v>
      </c>
      <c r="D147" s="3" t="s">
        <v>226</v>
      </c>
      <c r="E147" s="3">
        <v>192506</v>
      </c>
      <c r="F147" s="3" t="s">
        <v>272</v>
      </c>
      <c r="G147" s="3" t="s">
        <v>273</v>
      </c>
      <c r="H147" s="3" t="s">
        <v>274</v>
      </c>
      <c r="I147" s="3">
        <v>4</v>
      </c>
      <c r="J147" s="3">
        <v>91.6</v>
      </c>
      <c r="K147" s="4">
        <v>15224</v>
      </c>
      <c r="L147" s="3" t="s">
        <v>334</v>
      </c>
      <c r="M147" s="4">
        <v>230936</v>
      </c>
      <c r="N147">
        <f t="shared" si="2"/>
        <v>22.9</v>
      </c>
    </row>
    <row r="148" ht="14.25" spans="1:14">
      <c r="A148" s="2">
        <v>45311.5958333333</v>
      </c>
      <c r="B148" s="3">
        <v>56677091</v>
      </c>
      <c r="C148" s="3">
        <v>717</v>
      </c>
      <c r="D148" s="3" t="s">
        <v>170</v>
      </c>
      <c r="E148" s="3">
        <v>192506</v>
      </c>
      <c r="F148" s="3" t="s">
        <v>272</v>
      </c>
      <c r="G148" s="3" t="s">
        <v>273</v>
      </c>
      <c r="H148" s="3" t="s">
        <v>274</v>
      </c>
      <c r="I148" s="3">
        <v>2</v>
      </c>
      <c r="J148" s="3">
        <v>45.8</v>
      </c>
      <c r="K148" s="4">
        <v>11627</v>
      </c>
      <c r="L148" s="3" t="s">
        <v>335</v>
      </c>
      <c r="M148" s="4">
        <v>230936</v>
      </c>
      <c r="N148">
        <f t="shared" si="2"/>
        <v>22.9</v>
      </c>
    </row>
    <row r="149" ht="14.25" spans="1:14">
      <c r="A149" s="2">
        <v>45311.6</v>
      </c>
      <c r="B149" s="3">
        <v>56677148</v>
      </c>
      <c r="C149" s="3">
        <v>717</v>
      </c>
      <c r="D149" s="3" t="s">
        <v>170</v>
      </c>
      <c r="E149" s="3">
        <v>192506</v>
      </c>
      <c r="F149" s="3" t="s">
        <v>272</v>
      </c>
      <c r="G149" s="3" t="s">
        <v>273</v>
      </c>
      <c r="H149" s="3" t="s">
        <v>274</v>
      </c>
      <c r="I149" s="3">
        <v>2</v>
      </c>
      <c r="J149" s="3">
        <v>45.8</v>
      </c>
      <c r="K149" s="4">
        <v>11627</v>
      </c>
      <c r="L149" s="3" t="s">
        <v>335</v>
      </c>
      <c r="M149" s="4">
        <v>230936</v>
      </c>
      <c r="N149">
        <f t="shared" si="2"/>
        <v>22.9</v>
      </c>
    </row>
    <row r="150" ht="14.25" spans="1:14">
      <c r="A150" s="2">
        <v>45322.4506944444</v>
      </c>
      <c r="B150" s="3">
        <v>56800917</v>
      </c>
      <c r="C150" s="3">
        <v>721</v>
      </c>
      <c r="D150" s="3" t="s">
        <v>172</v>
      </c>
      <c r="E150" s="3">
        <v>192506</v>
      </c>
      <c r="F150" s="3" t="s">
        <v>272</v>
      </c>
      <c r="G150" s="3" t="s">
        <v>273</v>
      </c>
      <c r="H150" s="3" t="s">
        <v>274</v>
      </c>
      <c r="I150" s="3">
        <v>2</v>
      </c>
      <c r="J150" s="3">
        <v>45.8</v>
      </c>
      <c r="K150" s="4">
        <v>11619</v>
      </c>
      <c r="L150" s="3" t="s">
        <v>173</v>
      </c>
      <c r="M150" s="4">
        <v>230936</v>
      </c>
      <c r="N150">
        <f t="shared" si="2"/>
        <v>22.9</v>
      </c>
    </row>
    <row r="151" ht="14.25" spans="1:14">
      <c r="A151" s="2">
        <v>45295.7034722222</v>
      </c>
      <c r="B151" s="3">
        <v>56467496</v>
      </c>
      <c r="C151" s="3">
        <v>723</v>
      </c>
      <c r="D151" s="3" t="s">
        <v>228</v>
      </c>
      <c r="E151" s="3">
        <v>192506</v>
      </c>
      <c r="F151" s="3" t="s">
        <v>272</v>
      </c>
      <c r="G151" s="3" t="s">
        <v>273</v>
      </c>
      <c r="H151" s="3" t="s">
        <v>274</v>
      </c>
      <c r="I151" s="3">
        <v>2</v>
      </c>
      <c r="J151" s="3">
        <v>45.8</v>
      </c>
      <c r="K151" s="4">
        <v>13020</v>
      </c>
      <c r="L151" s="3" t="s">
        <v>336</v>
      </c>
      <c r="M151" s="4">
        <v>230936</v>
      </c>
      <c r="N151">
        <f t="shared" si="2"/>
        <v>22.9</v>
      </c>
    </row>
    <row r="152" ht="14.25" spans="1:14">
      <c r="A152" s="2">
        <v>45322.7645833333</v>
      </c>
      <c r="B152" s="3">
        <v>56807113</v>
      </c>
      <c r="C152" s="3">
        <v>723</v>
      </c>
      <c r="D152" s="3" t="s">
        <v>228</v>
      </c>
      <c r="E152" s="3">
        <v>192506</v>
      </c>
      <c r="F152" s="3" t="s">
        <v>272</v>
      </c>
      <c r="G152" s="3" t="s">
        <v>273</v>
      </c>
      <c r="H152" s="3" t="s">
        <v>274</v>
      </c>
      <c r="I152" s="3">
        <v>2</v>
      </c>
      <c r="J152" s="3">
        <v>45.8</v>
      </c>
      <c r="K152" s="4">
        <v>14992</v>
      </c>
      <c r="L152" s="3" t="s">
        <v>337</v>
      </c>
      <c r="M152" s="4">
        <v>230936</v>
      </c>
      <c r="N152">
        <f t="shared" si="2"/>
        <v>22.9</v>
      </c>
    </row>
    <row r="153" ht="14.25" spans="1:14">
      <c r="A153" s="2">
        <v>45302.8909722222</v>
      </c>
      <c r="B153" s="3">
        <v>56557881</v>
      </c>
      <c r="C153" s="3">
        <v>724</v>
      </c>
      <c r="D153" s="3" t="s">
        <v>140</v>
      </c>
      <c r="E153" s="3">
        <v>192506</v>
      </c>
      <c r="F153" s="3" t="s">
        <v>272</v>
      </c>
      <c r="G153" s="3" t="s">
        <v>273</v>
      </c>
      <c r="H153" s="3" t="s">
        <v>274</v>
      </c>
      <c r="I153" s="3">
        <v>2</v>
      </c>
      <c r="J153" s="3">
        <v>45.8</v>
      </c>
      <c r="K153" s="4">
        <v>16090</v>
      </c>
      <c r="L153" s="3" t="s">
        <v>338</v>
      </c>
      <c r="M153" s="4">
        <v>230936</v>
      </c>
      <c r="N153">
        <f t="shared" si="2"/>
        <v>22.9</v>
      </c>
    </row>
    <row r="154" ht="14.25" spans="1:14">
      <c r="A154" s="2">
        <v>45303.4201388889</v>
      </c>
      <c r="B154" s="3">
        <v>56559329</v>
      </c>
      <c r="C154" s="3">
        <v>724</v>
      </c>
      <c r="D154" s="3" t="s">
        <v>140</v>
      </c>
      <c r="E154" s="3">
        <v>192506</v>
      </c>
      <c r="F154" s="3" t="s">
        <v>272</v>
      </c>
      <c r="G154" s="3" t="s">
        <v>273</v>
      </c>
      <c r="H154" s="3" t="s">
        <v>274</v>
      </c>
      <c r="I154" s="3">
        <v>2</v>
      </c>
      <c r="J154" s="3">
        <v>45.8</v>
      </c>
      <c r="K154" s="4">
        <v>10930</v>
      </c>
      <c r="L154" s="3" t="s">
        <v>141</v>
      </c>
      <c r="M154" s="4">
        <v>230936</v>
      </c>
      <c r="N154">
        <f t="shared" si="2"/>
        <v>22.9</v>
      </c>
    </row>
    <row r="155" ht="14.25" spans="1:14">
      <c r="A155" s="2">
        <v>45299.5805555556</v>
      </c>
      <c r="B155" s="3">
        <v>56514555</v>
      </c>
      <c r="C155" s="3">
        <v>726</v>
      </c>
      <c r="D155" s="3" t="s">
        <v>229</v>
      </c>
      <c r="E155" s="3">
        <v>192506</v>
      </c>
      <c r="F155" s="3" t="s">
        <v>272</v>
      </c>
      <c r="G155" s="3" t="s">
        <v>273</v>
      </c>
      <c r="H155" s="3" t="s">
        <v>274</v>
      </c>
      <c r="I155" s="3">
        <v>2</v>
      </c>
      <c r="J155" s="3">
        <v>45.8</v>
      </c>
      <c r="K155" s="4">
        <v>10177</v>
      </c>
      <c r="L155" s="3" t="s">
        <v>339</v>
      </c>
      <c r="M155" s="4">
        <v>230936</v>
      </c>
      <c r="N155">
        <f t="shared" si="2"/>
        <v>22.9</v>
      </c>
    </row>
    <row r="156" ht="14.25" spans="1:14">
      <c r="A156" s="2">
        <v>45305.8819444444</v>
      </c>
      <c r="B156" s="3">
        <v>56601445</v>
      </c>
      <c r="C156" s="3">
        <v>726</v>
      </c>
      <c r="D156" s="3" t="s">
        <v>229</v>
      </c>
      <c r="E156" s="3">
        <v>192506</v>
      </c>
      <c r="F156" s="3" t="s">
        <v>272</v>
      </c>
      <c r="G156" s="3" t="s">
        <v>273</v>
      </c>
      <c r="H156" s="3" t="s">
        <v>274</v>
      </c>
      <c r="I156" s="3">
        <v>4</v>
      </c>
      <c r="J156" s="3">
        <v>91.61</v>
      </c>
      <c r="K156" s="4">
        <v>11453</v>
      </c>
      <c r="L156" s="3" t="s">
        <v>340</v>
      </c>
      <c r="M156" s="4">
        <v>230936</v>
      </c>
      <c r="N156">
        <f t="shared" si="2"/>
        <v>22.9025</v>
      </c>
    </row>
    <row r="157" ht="14.25" spans="1:14">
      <c r="A157" s="2">
        <v>45305.8819444444</v>
      </c>
      <c r="B157" s="3">
        <v>56601445</v>
      </c>
      <c r="C157" s="3">
        <v>726</v>
      </c>
      <c r="D157" s="3" t="s">
        <v>229</v>
      </c>
      <c r="E157" s="3">
        <v>192506</v>
      </c>
      <c r="F157" s="3" t="s">
        <v>272</v>
      </c>
      <c r="G157" s="3" t="s">
        <v>273</v>
      </c>
      <c r="H157" s="3" t="s">
        <v>274</v>
      </c>
      <c r="I157" s="3">
        <v>2</v>
      </c>
      <c r="J157" s="3">
        <v>45.79</v>
      </c>
      <c r="K157" s="4">
        <v>11453</v>
      </c>
      <c r="L157" s="3" t="s">
        <v>340</v>
      </c>
      <c r="M157" s="4">
        <v>230918</v>
      </c>
      <c r="N157">
        <f t="shared" si="2"/>
        <v>22.895</v>
      </c>
    </row>
    <row r="158" ht="14.25" spans="1:14">
      <c r="A158" s="2">
        <v>45305.8819444444</v>
      </c>
      <c r="B158" s="3">
        <v>56601445</v>
      </c>
      <c r="C158" s="3">
        <v>726</v>
      </c>
      <c r="D158" s="3" t="s">
        <v>229</v>
      </c>
      <c r="E158" s="3">
        <v>192506</v>
      </c>
      <c r="F158" s="3" t="s">
        <v>272</v>
      </c>
      <c r="G158" s="3" t="s">
        <v>273</v>
      </c>
      <c r="H158" s="3" t="s">
        <v>274</v>
      </c>
      <c r="I158" s="3">
        <v>6</v>
      </c>
      <c r="J158" s="3">
        <v>137.4</v>
      </c>
      <c r="K158" s="4">
        <v>11453</v>
      </c>
      <c r="L158" s="3" t="s">
        <v>340</v>
      </c>
      <c r="M158" s="4">
        <v>230918</v>
      </c>
      <c r="N158">
        <f t="shared" si="2"/>
        <v>22.9</v>
      </c>
    </row>
    <row r="159" ht="14.25" spans="1:14">
      <c r="A159" s="2">
        <v>45310.4006944444</v>
      </c>
      <c r="B159" s="3">
        <v>56660086</v>
      </c>
      <c r="C159" s="3">
        <v>726</v>
      </c>
      <c r="D159" s="3" t="s">
        <v>229</v>
      </c>
      <c r="E159" s="3">
        <v>192506</v>
      </c>
      <c r="F159" s="3" t="s">
        <v>272</v>
      </c>
      <c r="G159" s="3" t="s">
        <v>273</v>
      </c>
      <c r="H159" s="3" t="s">
        <v>274</v>
      </c>
      <c r="I159" s="3">
        <v>2</v>
      </c>
      <c r="J159" s="3">
        <v>45.8</v>
      </c>
      <c r="K159" s="4">
        <v>11453</v>
      </c>
      <c r="L159" s="3" t="s">
        <v>340</v>
      </c>
      <c r="M159" s="4">
        <v>230936</v>
      </c>
      <c r="N159">
        <f t="shared" si="2"/>
        <v>22.9</v>
      </c>
    </row>
    <row r="160" ht="14.25" spans="1:14">
      <c r="A160" s="2">
        <v>45299.4326388889</v>
      </c>
      <c r="B160" s="3">
        <v>56512156</v>
      </c>
      <c r="C160" s="3">
        <v>730</v>
      </c>
      <c r="D160" s="3" t="s">
        <v>116</v>
      </c>
      <c r="E160" s="3">
        <v>192506</v>
      </c>
      <c r="F160" s="3" t="s">
        <v>272</v>
      </c>
      <c r="G160" s="3" t="s">
        <v>273</v>
      </c>
      <c r="H160" s="3" t="s">
        <v>274</v>
      </c>
      <c r="I160" s="3">
        <v>2</v>
      </c>
      <c r="J160" s="3">
        <v>45.8</v>
      </c>
      <c r="K160" s="4">
        <v>4325</v>
      </c>
      <c r="L160" s="3" t="s">
        <v>341</v>
      </c>
      <c r="M160" s="4">
        <v>230936</v>
      </c>
      <c r="N160">
        <f t="shared" si="2"/>
        <v>22.9</v>
      </c>
    </row>
    <row r="161" ht="14.25" spans="1:14">
      <c r="A161" s="2">
        <v>45299.7388888889</v>
      </c>
      <c r="B161" s="3">
        <v>56517228</v>
      </c>
      <c r="C161" s="3">
        <v>730</v>
      </c>
      <c r="D161" s="3" t="s">
        <v>116</v>
      </c>
      <c r="E161" s="3">
        <v>192506</v>
      </c>
      <c r="F161" s="3" t="s">
        <v>272</v>
      </c>
      <c r="G161" s="3" t="s">
        <v>273</v>
      </c>
      <c r="H161" s="3" t="s">
        <v>274</v>
      </c>
      <c r="I161" s="3">
        <v>2</v>
      </c>
      <c r="J161" s="3">
        <v>45.8</v>
      </c>
      <c r="K161" s="4">
        <v>8338</v>
      </c>
      <c r="L161" s="3" t="s">
        <v>342</v>
      </c>
      <c r="M161" s="4">
        <v>230936</v>
      </c>
      <c r="N161">
        <f t="shared" si="2"/>
        <v>22.9</v>
      </c>
    </row>
    <row r="162" ht="14.25" hidden="1" spans="1:14">
      <c r="A162" s="2">
        <v>45301.6986111111</v>
      </c>
      <c r="B162" s="3">
        <v>56541465</v>
      </c>
      <c r="C162" s="3">
        <v>732</v>
      </c>
      <c r="D162" s="3" t="s">
        <v>150</v>
      </c>
      <c r="E162" s="3">
        <v>192506</v>
      </c>
      <c r="F162" s="3" t="s">
        <v>272</v>
      </c>
      <c r="G162" s="3" t="s">
        <v>273</v>
      </c>
      <c r="H162" s="3" t="s">
        <v>274</v>
      </c>
      <c r="I162" s="3">
        <v>1</v>
      </c>
      <c r="J162" s="3">
        <v>49.8</v>
      </c>
      <c r="K162" s="4">
        <v>11481</v>
      </c>
      <c r="L162" s="3" t="s">
        <v>151</v>
      </c>
      <c r="M162" s="4">
        <v>230918</v>
      </c>
      <c r="N162">
        <f t="shared" si="2"/>
        <v>49.8</v>
      </c>
    </row>
    <row r="163" ht="14.25" hidden="1" spans="1:14">
      <c r="A163" s="2">
        <v>45305.8666666667</v>
      </c>
      <c r="B163" s="3">
        <v>56600954</v>
      </c>
      <c r="C163" s="3">
        <v>733</v>
      </c>
      <c r="D163" s="3" t="s">
        <v>174</v>
      </c>
      <c r="E163" s="3">
        <v>192506</v>
      </c>
      <c r="F163" s="3" t="s">
        <v>272</v>
      </c>
      <c r="G163" s="3" t="s">
        <v>273</v>
      </c>
      <c r="H163" s="3" t="s">
        <v>274</v>
      </c>
      <c r="I163" s="3">
        <v>2</v>
      </c>
      <c r="J163" s="3">
        <v>99.6</v>
      </c>
      <c r="K163" s="4">
        <v>13164</v>
      </c>
      <c r="L163" s="3" t="s">
        <v>343</v>
      </c>
      <c r="M163" s="4">
        <v>230918</v>
      </c>
      <c r="N163">
        <f t="shared" si="2"/>
        <v>49.8</v>
      </c>
    </row>
    <row r="164" ht="14.25" spans="1:14">
      <c r="A164" s="2">
        <v>45306.8145833333</v>
      </c>
      <c r="B164" s="3">
        <v>56614379</v>
      </c>
      <c r="C164" s="3">
        <v>737</v>
      </c>
      <c r="D164" s="3" t="s">
        <v>118</v>
      </c>
      <c r="E164" s="3">
        <v>192506</v>
      </c>
      <c r="F164" s="3" t="s">
        <v>272</v>
      </c>
      <c r="G164" s="3" t="s">
        <v>273</v>
      </c>
      <c r="H164" s="3" t="s">
        <v>274</v>
      </c>
      <c r="I164" s="3">
        <v>2</v>
      </c>
      <c r="J164" s="3">
        <v>45.8</v>
      </c>
      <c r="K164" s="4">
        <v>15720</v>
      </c>
      <c r="L164" s="3" t="s">
        <v>344</v>
      </c>
      <c r="M164" s="4">
        <v>230936</v>
      </c>
      <c r="N164">
        <f t="shared" si="2"/>
        <v>22.9</v>
      </c>
    </row>
    <row r="165" ht="14.25" spans="1:14">
      <c r="A165" s="2">
        <v>45300.6159722222</v>
      </c>
      <c r="B165" s="3">
        <v>56527948</v>
      </c>
      <c r="C165" s="3">
        <v>738</v>
      </c>
      <c r="D165" s="3" t="s">
        <v>231</v>
      </c>
      <c r="E165" s="3">
        <v>192506</v>
      </c>
      <c r="F165" s="3" t="s">
        <v>272</v>
      </c>
      <c r="G165" s="3" t="s">
        <v>273</v>
      </c>
      <c r="H165" s="3" t="s">
        <v>274</v>
      </c>
      <c r="I165" s="3">
        <v>1</v>
      </c>
      <c r="J165" s="3">
        <v>22.9</v>
      </c>
      <c r="K165" s="4">
        <v>6121</v>
      </c>
      <c r="L165" s="3" t="s">
        <v>345</v>
      </c>
      <c r="M165" s="4">
        <v>230918</v>
      </c>
      <c r="N165">
        <f t="shared" si="2"/>
        <v>22.9</v>
      </c>
    </row>
    <row r="166" ht="14.25" spans="1:14">
      <c r="A166" s="2">
        <v>45300.6159722222</v>
      </c>
      <c r="B166" s="3">
        <v>56527948</v>
      </c>
      <c r="C166" s="3">
        <v>738</v>
      </c>
      <c r="D166" s="3" t="s">
        <v>231</v>
      </c>
      <c r="E166" s="3">
        <v>192506</v>
      </c>
      <c r="F166" s="3" t="s">
        <v>272</v>
      </c>
      <c r="G166" s="3" t="s">
        <v>273</v>
      </c>
      <c r="H166" s="3" t="s">
        <v>274</v>
      </c>
      <c r="I166" s="3">
        <v>1</v>
      </c>
      <c r="J166" s="3">
        <v>22.9</v>
      </c>
      <c r="K166" s="4">
        <v>9527</v>
      </c>
      <c r="L166" s="3" t="s">
        <v>346</v>
      </c>
      <c r="M166" s="4">
        <v>230918</v>
      </c>
      <c r="N166">
        <f t="shared" si="2"/>
        <v>22.9</v>
      </c>
    </row>
    <row r="167" ht="14.25" spans="1:14">
      <c r="A167" s="2">
        <v>45305.8152777778</v>
      </c>
      <c r="B167" s="3">
        <v>56599312</v>
      </c>
      <c r="C167" s="3">
        <v>738</v>
      </c>
      <c r="D167" s="3" t="s">
        <v>231</v>
      </c>
      <c r="E167" s="3">
        <v>192506</v>
      </c>
      <c r="F167" s="3" t="s">
        <v>272</v>
      </c>
      <c r="G167" s="3" t="s">
        <v>273</v>
      </c>
      <c r="H167" s="3" t="s">
        <v>274</v>
      </c>
      <c r="I167" s="3">
        <v>1</v>
      </c>
      <c r="J167" s="3">
        <v>22.9</v>
      </c>
      <c r="K167" s="4">
        <v>6121</v>
      </c>
      <c r="L167" s="3" t="s">
        <v>345</v>
      </c>
      <c r="M167" s="4">
        <v>230918</v>
      </c>
      <c r="N167">
        <f t="shared" si="2"/>
        <v>22.9</v>
      </c>
    </row>
    <row r="168" ht="14.25" spans="1:14">
      <c r="A168" s="2">
        <v>45305.8152777778</v>
      </c>
      <c r="B168" s="3">
        <v>56599312</v>
      </c>
      <c r="C168" s="3">
        <v>738</v>
      </c>
      <c r="D168" s="3" t="s">
        <v>231</v>
      </c>
      <c r="E168" s="3">
        <v>192506</v>
      </c>
      <c r="F168" s="3" t="s">
        <v>272</v>
      </c>
      <c r="G168" s="3" t="s">
        <v>273</v>
      </c>
      <c r="H168" s="3" t="s">
        <v>274</v>
      </c>
      <c r="I168" s="3">
        <v>1</v>
      </c>
      <c r="J168" s="3">
        <v>22.9</v>
      </c>
      <c r="K168" s="4">
        <v>5698</v>
      </c>
      <c r="L168" s="3" t="s">
        <v>347</v>
      </c>
      <c r="M168" s="4">
        <v>230918</v>
      </c>
      <c r="N168">
        <f t="shared" si="2"/>
        <v>22.9</v>
      </c>
    </row>
    <row r="169" ht="14.25" spans="1:14">
      <c r="A169" s="2">
        <v>45303.4555555556</v>
      </c>
      <c r="B169" s="3">
        <v>56560339</v>
      </c>
      <c r="C169" s="3">
        <v>745</v>
      </c>
      <c r="D169" s="3" t="s">
        <v>142</v>
      </c>
      <c r="E169" s="3">
        <v>192506</v>
      </c>
      <c r="F169" s="3" t="s">
        <v>272</v>
      </c>
      <c r="G169" s="3" t="s">
        <v>273</v>
      </c>
      <c r="H169" s="3" t="s">
        <v>274</v>
      </c>
      <c r="I169" s="3">
        <v>2</v>
      </c>
      <c r="J169" s="3">
        <v>45.8</v>
      </c>
      <c r="K169" s="4">
        <v>16190</v>
      </c>
      <c r="L169" s="3" t="s">
        <v>348</v>
      </c>
      <c r="M169" s="4">
        <v>230918</v>
      </c>
      <c r="N169">
        <f t="shared" si="2"/>
        <v>22.9</v>
      </c>
    </row>
    <row r="170" ht="14.25" spans="1:14">
      <c r="A170" s="2">
        <v>45310.4597222222</v>
      </c>
      <c r="B170" s="3">
        <v>56660732</v>
      </c>
      <c r="C170" s="3">
        <v>746</v>
      </c>
      <c r="D170" s="3" t="s">
        <v>144</v>
      </c>
      <c r="E170" s="3">
        <v>192506</v>
      </c>
      <c r="F170" s="3" t="s">
        <v>272</v>
      </c>
      <c r="G170" s="3" t="s">
        <v>273</v>
      </c>
      <c r="H170" s="3" t="s">
        <v>274</v>
      </c>
      <c r="I170" s="3">
        <v>2</v>
      </c>
      <c r="J170" s="3">
        <v>45.8</v>
      </c>
      <c r="K170" s="4">
        <v>4028</v>
      </c>
      <c r="L170" s="3" t="s">
        <v>349</v>
      </c>
      <c r="M170" s="4">
        <v>230936</v>
      </c>
      <c r="N170">
        <f t="shared" si="2"/>
        <v>22.9</v>
      </c>
    </row>
    <row r="171" ht="14.25" hidden="1" spans="1:14">
      <c r="A171" s="2">
        <v>45295.8541666667</v>
      </c>
      <c r="B171" s="3">
        <v>56471220</v>
      </c>
      <c r="C171" s="3">
        <v>748</v>
      </c>
      <c r="D171" s="3" t="s">
        <v>132</v>
      </c>
      <c r="E171" s="3">
        <v>192506</v>
      </c>
      <c r="F171" s="3" t="s">
        <v>272</v>
      </c>
      <c r="G171" s="3" t="s">
        <v>273</v>
      </c>
      <c r="H171" s="3" t="s">
        <v>274</v>
      </c>
      <c r="I171" s="3">
        <v>1</v>
      </c>
      <c r="J171" s="3">
        <v>49.8</v>
      </c>
      <c r="K171" s="4">
        <v>6731</v>
      </c>
      <c r="L171" s="3" t="s">
        <v>350</v>
      </c>
      <c r="M171" s="4">
        <v>230936</v>
      </c>
      <c r="N171">
        <f t="shared" si="2"/>
        <v>49.8</v>
      </c>
    </row>
    <row r="172" ht="14.25" spans="1:14">
      <c r="A172" s="2">
        <v>45297.875</v>
      </c>
      <c r="B172" s="3">
        <v>56495892</v>
      </c>
      <c r="C172" s="3">
        <v>754</v>
      </c>
      <c r="D172" s="3" t="s">
        <v>351</v>
      </c>
      <c r="E172" s="3">
        <v>192506</v>
      </c>
      <c r="F172" s="3" t="s">
        <v>272</v>
      </c>
      <c r="G172" s="3" t="s">
        <v>273</v>
      </c>
      <c r="H172" s="3" t="s">
        <v>274</v>
      </c>
      <c r="I172" s="3">
        <v>2</v>
      </c>
      <c r="J172" s="3">
        <v>45.8</v>
      </c>
      <c r="K172" s="4">
        <v>15079</v>
      </c>
      <c r="L172" s="3" t="s">
        <v>352</v>
      </c>
      <c r="M172" s="4">
        <v>230936</v>
      </c>
      <c r="N172">
        <f t="shared" si="2"/>
        <v>22.9</v>
      </c>
    </row>
    <row r="173" ht="14.25" spans="1:14">
      <c r="A173" s="2">
        <v>45320.7375</v>
      </c>
      <c r="B173" s="3">
        <v>56782480</v>
      </c>
      <c r="C173" s="3">
        <v>101453</v>
      </c>
      <c r="D173" s="3" t="s">
        <v>233</v>
      </c>
      <c r="E173" s="3">
        <v>192506</v>
      </c>
      <c r="F173" s="3" t="s">
        <v>272</v>
      </c>
      <c r="G173" s="3" t="s">
        <v>273</v>
      </c>
      <c r="H173" s="3" t="s">
        <v>274</v>
      </c>
      <c r="I173" s="3">
        <v>4</v>
      </c>
      <c r="J173" s="3">
        <v>91.6</v>
      </c>
      <c r="K173" s="4">
        <v>11866</v>
      </c>
      <c r="L173" s="3" t="s">
        <v>353</v>
      </c>
      <c r="M173" s="4">
        <v>230918</v>
      </c>
      <c r="N173">
        <f t="shared" si="2"/>
        <v>22.9</v>
      </c>
    </row>
    <row r="174" ht="14.25" spans="1:14">
      <c r="A174" s="2">
        <v>45300.8965277778</v>
      </c>
      <c r="B174" s="3">
        <v>56526276</v>
      </c>
      <c r="C174" s="3">
        <v>102564</v>
      </c>
      <c r="D174" s="3" t="s">
        <v>235</v>
      </c>
      <c r="E174" s="3">
        <v>192506</v>
      </c>
      <c r="F174" s="3" t="s">
        <v>272</v>
      </c>
      <c r="G174" s="3" t="s">
        <v>273</v>
      </c>
      <c r="H174" s="3" t="s">
        <v>274</v>
      </c>
      <c r="I174" s="3">
        <v>4</v>
      </c>
      <c r="J174" s="3">
        <v>91.6</v>
      </c>
      <c r="K174" s="4">
        <v>11363</v>
      </c>
      <c r="L174" s="3" t="s">
        <v>354</v>
      </c>
      <c r="M174" s="4">
        <v>230936</v>
      </c>
      <c r="N174">
        <f t="shared" si="2"/>
        <v>22.9</v>
      </c>
    </row>
    <row r="175" ht="14.25" spans="1:14">
      <c r="A175" s="2">
        <v>45307.7548611111</v>
      </c>
      <c r="B175" s="3">
        <v>56627132</v>
      </c>
      <c r="C175" s="3">
        <v>102565</v>
      </c>
      <c r="D175" s="3" t="s">
        <v>237</v>
      </c>
      <c r="E175" s="3">
        <v>192506</v>
      </c>
      <c r="F175" s="3" t="s">
        <v>272</v>
      </c>
      <c r="G175" s="3" t="s">
        <v>273</v>
      </c>
      <c r="H175" s="3" t="s">
        <v>274</v>
      </c>
      <c r="I175" s="3">
        <v>2</v>
      </c>
      <c r="J175" s="3">
        <v>45.8</v>
      </c>
      <c r="K175" s="4">
        <v>14456</v>
      </c>
      <c r="L175" s="3" t="s">
        <v>355</v>
      </c>
      <c r="M175" s="4">
        <v>230918</v>
      </c>
      <c r="N175">
        <f t="shared" si="2"/>
        <v>22.9</v>
      </c>
    </row>
    <row r="176" ht="14.25" spans="1:14">
      <c r="A176" s="2">
        <v>45308.8277777778</v>
      </c>
      <c r="B176" s="3">
        <v>56644283</v>
      </c>
      <c r="C176" s="3">
        <v>102565</v>
      </c>
      <c r="D176" s="3" t="s">
        <v>237</v>
      </c>
      <c r="E176" s="3">
        <v>192506</v>
      </c>
      <c r="F176" s="3" t="s">
        <v>272</v>
      </c>
      <c r="G176" s="3" t="s">
        <v>273</v>
      </c>
      <c r="H176" s="3" t="s">
        <v>274</v>
      </c>
      <c r="I176" s="3">
        <v>2</v>
      </c>
      <c r="J176" s="3">
        <v>45.8</v>
      </c>
      <c r="K176" s="4">
        <v>11537</v>
      </c>
      <c r="L176" s="3" t="s">
        <v>356</v>
      </c>
      <c r="M176" s="4">
        <v>230918</v>
      </c>
      <c r="N176">
        <f t="shared" si="2"/>
        <v>22.9</v>
      </c>
    </row>
    <row r="177" ht="14.25" spans="1:14">
      <c r="A177" s="2">
        <v>45313.7895833333</v>
      </c>
      <c r="B177" s="3">
        <v>56702435</v>
      </c>
      <c r="C177" s="3">
        <v>102565</v>
      </c>
      <c r="D177" s="3" t="s">
        <v>237</v>
      </c>
      <c r="E177" s="3">
        <v>192506</v>
      </c>
      <c r="F177" s="3" t="s">
        <v>272</v>
      </c>
      <c r="G177" s="3" t="s">
        <v>273</v>
      </c>
      <c r="H177" s="3" t="s">
        <v>274</v>
      </c>
      <c r="I177" s="3">
        <v>2</v>
      </c>
      <c r="J177" s="3">
        <v>45.8</v>
      </c>
      <c r="K177" s="4">
        <v>14456</v>
      </c>
      <c r="L177" s="3" t="s">
        <v>355</v>
      </c>
      <c r="M177" s="4">
        <v>230918</v>
      </c>
      <c r="N177">
        <f t="shared" si="2"/>
        <v>22.9</v>
      </c>
    </row>
    <row r="178" ht="14.25" spans="1:14">
      <c r="A178" s="2">
        <v>45306.7631944444</v>
      </c>
      <c r="B178" s="3">
        <v>56612888</v>
      </c>
      <c r="C178" s="3">
        <v>102567</v>
      </c>
      <c r="D178" s="3" t="s">
        <v>178</v>
      </c>
      <c r="E178" s="3">
        <v>192506</v>
      </c>
      <c r="F178" s="3" t="s">
        <v>272</v>
      </c>
      <c r="G178" s="3" t="s">
        <v>273</v>
      </c>
      <c r="H178" s="3" t="s">
        <v>274</v>
      </c>
      <c r="I178" s="3">
        <v>2</v>
      </c>
      <c r="J178" s="3">
        <v>45.8</v>
      </c>
      <c r="K178" s="4">
        <v>5954</v>
      </c>
      <c r="L178" s="3" t="s">
        <v>179</v>
      </c>
      <c r="M178" s="4">
        <v>230918</v>
      </c>
      <c r="N178">
        <f t="shared" si="2"/>
        <v>22.9</v>
      </c>
    </row>
    <row r="179" ht="14.25" spans="1:14">
      <c r="A179" s="2">
        <v>45303.4583333333</v>
      </c>
      <c r="B179" s="3">
        <v>56560383</v>
      </c>
      <c r="C179" s="3">
        <v>102934</v>
      </c>
      <c r="D179" s="3" t="s">
        <v>239</v>
      </c>
      <c r="E179" s="3">
        <v>192506</v>
      </c>
      <c r="F179" s="3" t="s">
        <v>272</v>
      </c>
      <c r="G179" s="3" t="s">
        <v>273</v>
      </c>
      <c r="H179" s="3" t="s">
        <v>274</v>
      </c>
      <c r="I179" s="3">
        <v>2</v>
      </c>
      <c r="J179" s="3">
        <v>45.8</v>
      </c>
      <c r="K179" s="4">
        <v>6607</v>
      </c>
      <c r="L179" s="3" t="s">
        <v>357</v>
      </c>
      <c r="M179" s="4">
        <v>230936</v>
      </c>
      <c r="N179">
        <f t="shared" si="2"/>
        <v>22.9</v>
      </c>
    </row>
    <row r="180" ht="14.25" spans="1:14">
      <c r="A180" s="2">
        <v>45307.5409722222</v>
      </c>
      <c r="B180" s="3">
        <v>56621961</v>
      </c>
      <c r="C180" s="3">
        <v>102934</v>
      </c>
      <c r="D180" s="3" t="s">
        <v>239</v>
      </c>
      <c r="E180" s="3">
        <v>192506</v>
      </c>
      <c r="F180" s="3" t="s">
        <v>272</v>
      </c>
      <c r="G180" s="3" t="s">
        <v>273</v>
      </c>
      <c r="H180" s="3" t="s">
        <v>274</v>
      </c>
      <c r="I180" s="3">
        <v>3</v>
      </c>
      <c r="J180" s="3">
        <v>68.7</v>
      </c>
      <c r="K180" s="4">
        <v>6607</v>
      </c>
      <c r="L180" s="3" t="s">
        <v>357</v>
      </c>
      <c r="M180" s="4">
        <v>230936</v>
      </c>
      <c r="N180">
        <f t="shared" si="2"/>
        <v>22.9</v>
      </c>
    </row>
    <row r="181" ht="14.25" spans="1:14">
      <c r="A181" s="2">
        <v>45307.5409722222</v>
      </c>
      <c r="B181" s="3">
        <v>56621961</v>
      </c>
      <c r="C181" s="3">
        <v>102934</v>
      </c>
      <c r="D181" s="3" t="s">
        <v>239</v>
      </c>
      <c r="E181" s="3">
        <v>192506</v>
      </c>
      <c r="F181" s="3" t="s">
        <v>272</v>
      </c>
      <c r="G181" s="3" t="s">
        <v>273</v>
      </c>
      <c r="H181" s="3" t="s">
        <v>274</v>
      </c>
      <c r="I181" s="3">
        <v>1</v>
      </c>
      <c r="J181" s="3">
        <v>22.9</v>
      </c>
      <c r="K181" s="4">
        <v>6607</v>
      </c>
      <c r="L181" s="3" t="s">
        <v>357</v>
      </c>
      <c r="M181" s="4">
        <v>230918</v>
      </c>
      <c r="N181">
        <f t="shared" si="2"/>
        <v>22.9</v>
      </c>
    </row>
    <row r="182" ht="14.25" spans="1:14">
      <c r="A182" s="2">
        <v>45310.4673611111</v>
      </c>
      <c r="B182" s="3">
        <v>56662468</v>
      </c>
      <c r="C182" s="3">
        <v>102934</v>
      </c>
      <c r="D182" s="3" t="s">
        <v>239</v>
      </c>
      <c r="E182" s="3">
        <v>192506</v>
      </c>
      <c r="F182" s="3" t="s">
        <v>272</v>
      </c>
      <c r="G182" s="3" t="s">
        <v>273</v>
      </c>
      <c r="H182" s="3" t="s">
        <v>274</v>
      </c>
      <c r="I182" s="3">
        <v>2</v>
      </c>
      <c r="J182" s="3">
        <v>45.8</v>
      </c>
      <c r="K182" s="4">
        <v>8400</v>
      </c>
      <c r="L182" s="3" t="s">
        <v>358</v>
      </c>
      <c r="M182" s="4">
        <v>230936</v>
      </c>
      <c r="N182">
        <f t="shared" si="2"/>
        <v>22.9</v>
      </c>
    </row>
    <row r="183" ht="14.25" spans="1:14">
      <c r="A183" s="2">
        <v>45294.7819444444</v>
      </c>
      <c r="B183" s="3">
        <v>56455873</v>
      </c>
      <c r="C183" s="3">
        <v>103198</v>
      </c>
      <c r="D183" s="3" t="s">
        <v>241</v>
      </c>
      <c r="E183" s="3">
        <v>192506</v>
      </c>
      <c r="F183" s="3" t="s">
        <v>272</v>
      </c>
      <c r="G183" s="3" t="s">
        <v>273</v>
      </c>
      <c r="H183" s="3" t="s">
        <v>274</v>
      </c>
      <c r="I183" s="3">
        <v>2</v>
      </c>
      <c r="J183" s="3">
        <v>45.8</v>
      </c>
      <c r="K183" s="4">
        <v>14385</v>
      </c>
      <c r="L183" s="3" t="s">
        <v>359</v>
      </c>
      <c r="M183" s="4">
        <v>230918</v>
      </c>
      <c r="N183">
        <f t="shared" si="2"/>
        <v>22.9</v>
      </c>
    </row>
    <row r="184" ht="14.25" spans="1:14">
      <c r="A184" s="2">
        <v>45299.4666666667</v>
      </c>
      <c r="B184" s="3">
        <v>56512813</v>
      </c>
      <c r="C184" s="3">
        <v>103198</v>
      </c>
      <c r="D184" s="3" t="s">
        <v>241</v>
      </c>
      <c r="E184" s="3">
        <v>192506</v>
      </c>
      <c r="F184" s="3" t="s">
        <v>272</v>
      </c>
      <c r="G184" s="3" t="s">
        <v>273</v>
      </c>
      <c r="H184" s="3" t="s">
        <v>274</v>
      </c>
      <c r="I184" s="3">
        <v>6</v>
      </c>
      <c r="J184" s="3">
        <v>137.4</v>
      </c>
      <c r="K184" s="4">
        <v>11231</v>
      </c>
      <c r="L184" s="3" t="s">
        <v>360</v>
      </c>
      <c r="M184" s="4">
        <v>230918</v>
      </c>
      <c r="N184">
        <f t="shared" si="2"/>
        <v>22.9</v>
      </c>
    </row>
    <row r="185" ht="14.25" spans="1:14">
      <c r="A185" s="2">
        <v>45320.3951388889</v>
      </c>
      <c r="B185" s="3">
        <v>56775631</v>
      </c>
      <c r="C185" s="3">
        <v>103198</v>
      </c>
      <c r="D185" s="3" t="s">
        <v>241</v>
      </c>
      <c r="E185" s="3">
        <v>192506</v>
      </c>
      <c r="F185" s="3" t="s">
        <v>272</v>
      </c>
      <c r="G185" s="3" t="s">
        <v>273</v>
      </c>
      <c r="H185" s="3" t="s">
        <v>274</v>
      </c>
      <c r="I185" s="3">
        <v>2</v>
      </c>
      <c r="J185" s="3">
        <v>45.8</v>
      </c>
      <c r="K185" s="4">
        <v>11231</v>
      </c>
      <c r="L185" s="3" t="s">
        <v>360</v>
      </c>
      <c r="M185" s="4">
        <v>230918</v>
      </c>
      <c r="N185">
        <f t="shared" si="2"/>
        <v>22.9</v>
      </c>
    </row>
    <row r="186" ht="14.25" hidden="1" spans="1:14">
      <c r="A186" s="2">
        <v>45305.8444444444</v>
      </c>
      <c r="B186" s="3">
        <v>56600298</v>
      </c>
      <c r="C186" s="3">
        <v>105267</v>
      </c>
      <c r="D186" s="3" t="s">
        <v>110</v>
      </c>
      <c r="E186" s="3">
        <v>192506</v>
      </c>
      <c r="F186" s="3" t="s">
        <v>272</v>
      </c>
      <c r="G186" s="3" t="s">
        <v>273</v>
      </c>
      <c r="H186" s="3" t="s">
        <v>274</v>
      </c>
      <c r="I186" s="3">
        <v>1</v>
      </c>
      <c r="J186" s="3">
        <v>49.8</v>
      </c>
      <c r="K186" s="4">
        <v>12886</v>
      </c>
      <c r="L186" s="3" t="s">
        <v>361</v>
      </c>
      <c r="M186" s="4">
        <v>230918</v>
      </c>
      <c r="N186">
        <f t="shared" si="2"/>
        <v>49.8</v>
      </c>
    </row>
    <row r="187" ht="14.25" spans="1:14">
      <c r="A187" s="2">
        <v>45306.9090277778</v>
      </c>
      <c r="B187" s="3">
        <v>56616904</v>
      </c>
      <c r="C187" s="3">
        <v>105910</v>
      </c>
      <c r="D187" s="3" t="s">
        <v>128</v>
      </c>
      <c r="E187" s="3">
        <v>192506</v>
      </c>
      <c r="F187" s="3" t="s">
        <v>272</v>
      </c>
      <c r="G187" s="3" t="s">
        <v>273</v>
      </c>
      <c r="H187" s="3" t="s">
        <v>274</v>
      </c>
      <c r="I187" s="3">
        <v>2</v>
      </c>
      <c r="J187" s="3">
        <v>45.8</v>
      </c>
      <c r="K187" s="4">
        <v>13199</v>
      </c>
      <c r="L187" s="3" t="s">
        <v>362</v>
      </c>
      <c r="M187" s="4">
        <v>230918</v>
      </c>
      <c r="N187">
        <f t="shared" si="2"/>
        <v>22.9</v>
      </c>
    </row>
    <row r="188" ht="14.25" spans="1:14">
      <c r="A188" s="2">
        <v>45313.6465277778</v>
      </c>
      <c r="B188" s="3">
        <v>56699840</v>
      </c>
      <c r="C188" s="3">
        <v>106066</v>
      </c>
      <c r="D188" s="3" t="s">
        <v>120</v>
      </c>
      <c r="E188" s="3">
        <v>192506</v>
      </c>
      <c r="F188" s="3" t="s">
        <v>272</v>
      </c>
      <c r="G188" s="3" t="s">
        <v>273</v>
      </c>
      <c r="H188" s="3" t="s">
        <v>274</v>
      </c>
      <c r="I188" s="3">
        <v>2</v>
      </c>
      <c r="J188" s="3">
        <v>45.8</v>
      </c>
      <c r="K188" s="4">
        <v>995676</v>
      </c>
      <c r="L188" s="3" t="s">
        <v>363</v>
      </c>
      <c r="M188" s="4">
        <v>230918</v>
      </c>
      <c r="N188">
        <f t="shared" si="2"/>
        <v>22.9</v>
      </c>
    </row>
    <row r="189" ht="14.25" hidden="1" spans="1:14">
      <c r="A189" s="2">
        <v>45295.7104166667</v>
      </c>
      <c r="B189" s="3">
        <v>56467698</v>
      </c>
      <c r="C189" s="3">
        <v>106485</v>
      </c>
      <c r="D189" s="3" t="s">
        <v>242</v>
      </c>
      <c r="E189" s="3">
        <v>192506</v>
      </c>
      <c r="F189" s="3" t="s">
        <v>272</v>
      </c>
      <c r="G189" s="3" t="s">
        <v>273</v>
      </c>
      <c r="H189" s="3" t="s">
        <v>274</v>
      </c>
      <c r="I189" s="3">
        <v>2</v>
      </c>
      <c r="J189" s="3">
        <v>99.6</v>
      </c>
      <c r="K189" s="4">
        <v>15789</v>
      </c>
      <c r="L189" s="3" t="s">
        <v>364</v>
      </c>
      <c r="M189" s="4">
        <v>230918</v>
      </c>
      <c r="N189">
        <f t="shared" si="2"/>
        <v>49.8</v>
      </c>
    </row>
    <row r="190" ht="14.25" spans="1:14">
      <c r="A190" s="2">
        <v>45297.6333333333</v>
      </c>
      <c r="B190" s="3">
        <v>56490450</v>
      </c>
      <c r="C190" s="3">
        <v>106485</v>
      </c>
      <c r="D190" s="3" t="s">
        <v>242</v>
      </c>
      <c r="E190" s="3">
        <v>192506</v>
      </c>
      <c r="F190" s="3" t="s">
        <v>272</v>
      </c>
      <c r="G190" s="3" t="s">
        <v>273</v>
      </c>
      <c r="H190" s="3" t="s">
        <v>274</v>
      </c>
      <c r="I190" s="3">
        <v>2</v>
      </c>
      <c r="J190" s="3">
        <v>45.8</v>
      </c>
      <c r="K190" s="4">
        <v>16120</v>
      </c>
      <c r="L190" s="3" t="s">
        <v>365</v>
      </c>
      <c r="M190" s="4">
        <v>230918</v>
      </c>
      <c r="N190">
        <f t="shared" si="2"/>
        <v>22.9</v>
      </c>
    </row>
    <row r="191" ht="14.25" spans="1:14">
      <c r="A191" s="2">
        <v>45298.4729166667</v>
      </c>
      <c r="B191" s="3">
        <v>56499754</v>
      </c>
      <c r="C191" s="3">
        <v>106485</v>
      </c>
      <c r="D191" s="3" t="s">
        <v>242</v>
      </c>
      <c r="E191" s="3">
        <v>192506</v>
      </c>
      <c r="F191" s="3" t="s">
        <v>272</v>
      </c>
      <c r="G191" s="3" t="s">
        <v>273</v>
      </c>
      <c r="H191" s="3" t="s">
        <v>274</v>
      </c>
      <c r="I191" s="3">
        <v>2</v>
      </c>
      <c r="J191" s="3">
        <v>45.81</v>
      </c>
      <c r="K191" s="4">
        <v>16120</v>
      </c>
      <c r="L191" s="3" t="s">
        <v>365</v>
      </c>
      <c r="M191" s="4">
        <v>230918</v>
      </c>
      <c r="N191">
        <f t="shared" si="2"/>
        <v>22.905</v>
      </c>
    </row>
    <row r="192" ht="14.25" spans="1:14">
      <c r="A192" s="2">
        <v>45298.4729166667</v>
      </c>
      <c r="B192" s="3">
        <v>56499754</v>
      </c>
      <c r="C192" s="3">
        <v>106485</v>
      </c>
      <c r="D192" s="3" t="s">
        <v>242</v>
      </c>
      <c r="E192" s="3">
        <v>192506</v>
      </c>
      <c r="F192" s="3" t="s">
        <v>272</v>
      </c>
      <c r="G192" s="3" t="s">
        <v>273</v>
      </c>
      <c r="H192" s="3" t="s">
        <v>274</v>
      </c>
      <c r="I192" s="3">
        <v>4</v>
      </c>
      <c r="J192" s="3">
        <v>91.59</v>
      </c>
      <c r="K192" s="4">
        <v>16120</v>
      </c>
      <c r="L192" s="3" t="s">
        <v>365</v>
      </c>
      <c r="M192" s="4">
        <v>230918</v>
      </c>
      <c r="N192">
        <f t="shared" si="2"/>
        <v>22.8975</v>
      </c>
    </row>
    <row r="193" ht="14.25" hidden="1" spans="1:14">
      <c r="A193" s="2">
        <v>45319.8034722222</v>
      </c>
      <c r="B193" s="3">
        <v>56771493</v>
      </c>
      <c r="C193" s="3">
        <v>106485</v>
      </c>
      <c r="D193" s="3" t="s">
        <v>242</v>
      </c>
      <c r="E193" s="3">
        <v>192506</v>
      </c>
      <c r="F193" s="3" t="s">
        <v>272</v>
      </c>
      <c r="G193" s="3" t="s">
        <v>273</v>
      </c>
      <c r="H193" s="3" t="s">
        <v>274</v>
      </c>
      <c r="I193" s="3">
        <v>2</v>
      </c>
      <c r="J193" s="3">
        <v>89.6</v>
      </c>
      <c r="K193" s="4">
        <v>15789</v>
      </c>
      <c r="L193" s="3" t="s">
        <v>364</v>
      </c>
      <c r="M193" s="4">
        <v>230918</v>
      </c>
      <c r="N193">
        <f t="shared" si="2"/>
        <v>44.8</v>
      </c>
    </row>
    <row r="194" ht="14.25" spans="1:14">
      <c r="A194" s="2">
        <v>45300.7090277778</v>
      </c>
      <c r="B194" s="3">
        <v>56529541</v>
      </c>
      <c r="C194" s="3">
        <v>107658</v>
      </c>
      <c r="D194" s="3" t="s">
        <v>108</v>
      </c>
      <c r="E194" s="3">
        <v>192506</v>
      </c>
      <c r="F194" s="3" t="s">
        <v>272</v>
      </c>
      <c r="G194" s="3" t="s">
        <v>273</v>
      </c>
      <c r="H194" s="3" t="s">
        <v>274</v>
      </c>
      <c r="I194" s="3">
        <v>2</v>
      </c>
      <c r="J194" s="3">
        <v>45.8</v>
      </c>
      <c r="K194" s="4">
        <v>4562</v>
      </c>
      <c r="L194" s="3" t="s">
        <v>366</v>
      </c>
      <c r="M194" s="4">
        <v>230936</v>
      </c>
      <c r="N194">
        <f t="shared" si="2"/>
        <v>22.9</v>
      </c>
    </row>
    <row r="195" ht="14.25" spans="1:14">
      <c r="A195" s="2">
        <v>45321.4805555556</v>
      </c>
      <c r="B195" s="3">
        <v>56789502</v>
      </c>
      <c r="C195" s="3">
        <v>107658</v>
      </c>
      <c r="D195" s="3" t="s">
        <v>108</v>
      </c>
      <c r="E195" s="3">
        <v>192506</v>
      </c>
      <c r="F195" s="3" t="s">
        <v>272</v>
      </c>
      <c r="G195" s="3" t="s">
        <v>273</v>
      </c>
      <c r="H195" s="3" t="s">
        <v>274</v>
      </c>
      <c r="I195" s="3">
        <v>2</v>
      </c>
      <c r="J195" s="3">
        <v>45.8</v>
      </c>
      <c r="K195" s="4">
        <v>4562</v>
      </c>
      <c r="L195" s="3" t="s">
        <v>366</v>
      </c>
      <c r="M195" s="4">
        <v>230936</v>
      </c>
      <c r="N195">
        <f t="shared" ref="N195:N239" si="3">J195/I195</f>
        <v>22.9</v>
      </c>
    </row>
    <row r="196" ht="14.25" spans="1:14">
      <c r="A196" s="2">
        <v>45305.4444444444</v>
      </c>
      <c r="B196" s="3">
        <v>56589003</v>
      </c>
      <c r="C196" s="3">
        <v>107728</v>
      </c>
      <c r="D196" s="3" t="s">
        <v>180</v>
      </c>
      <c r="E196" s="3">
        <v>192506</v>
      </c>
      <c r="F196" s="3" t="s">
        <v>272</v>
      </c>
      <c r="G196" s="3" t="s">
        <v>273</v>
      </c>
      <c r="H196" s="3" t="s">
        <v>274</v>
      </c>
      <c r="I196" s="3">
        <v>2</v>
      </c>
      <c r="J196" s="3">
        <v>45.8</v>
      </c>
      <c r="K196" s="4">
        <v>13397</v>
      </c>
      <c r="L196" s="3" t="s">
        <v>181</v>
      </c>
      <c r="M196" s="4">
        <v>230936</v>
      </c>
      <c r="N196">
        <f t="shared" si="3"/>
        <v>22.9</v>
      </c>
    </row>
    <row r="197" ht="14.25" spans="1:14">
      <c r="A197" s="2">
        <v>45308.8986111111</v>
      </c>
      <c r="B197" s="3">
        <v>56645823</v>
      </c>
      <c r="C197" s="3">
        <v>107728</v>
      </c>
      <c r="D197" s="3" t="s">
        <v>180</v>
      </c>
      <c r="E197" s="3">
        <v>192506</v>
      </c>
      <c r="F197" s="3" t="s">
        <v>272</v>
      </c>
      <c r="G197" s="3" t="s">
        <v>273</v>
      </c>
      <c r="H197" s="3" t="s">
        <v>274</v>
      </c>
      <c r="I197" s="3">
        <v>2</v>
      </c>
      <c r="J197" s="3">
        <v>45.8</v>
      </c>
      <c r="K197" s="4">
        <v>13397</v>
      </c>
      <c r="L197" s="3" t="s">
        <v>181</v>
      </c>
      <c r="M197" s="4">
        <v>230936</v>
      </c>
      <c r="N197">
        <f t="shared" si="3"/>
        <v>22.9</v>
      </c>
    </row>
    <row r="198" ht="14.25" spans="1:14">
      <c r="A198" s="2">
        <v>45305.68125</v>
      </c>
      <c r="B198" s="3">
        <v>56595816</v>
      </c>
      <c r="C198" s="3">
        <v>108656</v>
      </c>
      <c r="D198" s="3" t="s">
        <v>146</v>
      </c>
      <c r="E198" s="3">
        <v>192506</v>
      </c>
      <c r="F198" s="3" t="s">
        <v>272</v>
      </c>
      <c r="G198" s="3" t="s">
        <v>273</v>
      </c>
      <c r="H198" s="3" t="s">
        <v>274</v>
      </c>
      <c r="I198" s="3">
        <v>2</v>
      </c>
      <c r="J198" s="3">
        <v>45.8</v>
      </c>
      <c r="K198" s="4">
        <v>4330</v>
      </c>
      <c r="L198" s="3" t="s">
        <v>367</v>
      </c>
      <c r="M198" s="4">
        <v>230918</v>
      </c>
      <c r="N198">
        <f t="shared" si="3"/>
        <v>22.9</v>
      </c>
    </row>
    <row r="199" ht="14.25" spans="1:14">
      <c r="A199" s="2">
        <v>45310.5493055556</v>
      </c>
      <c r="B199" s="3">
        <v>56663772</v>
      </c>
      <c r="C199" s="3">
        <v>108656</v>
      </c>
      <c r="D199" s="3" t="s">
        <v>146</v>
      </c>
      <c r="E199" s="3">
        <v>192506</v>
      </c>
      <c r="F199" s="3" t="s">
        <v>272</v>
      </c>
      <c r="G199" s="3" t="s">
        <v>273</v>
      </c>
      <c r="H199" s="3" t="s">
        <v>274</v>
      </c>
      <c r="I199" s="3">
        <v>2</v>
      </c>
      <c r="J199" s="3">
        <v>45.8</v>
      </c>
      <c r="K199" s="4">
        <v>8489</v>
      </c>
      <c r="L199" s="3" t="s">
        <v>147</v>
      </c>
      <c r="M199" s="4">
        <v>230918</v>
      </c>
      <c r="N199">
        <f t="shared" si="3"/>
        <v>22.9</v>
      </c>
    </row>
    <row r="200" ht="14.25" spans="1:14">
      <c r="A200" s="2">
        <v>45304.6854166667</v>
      </c>
      <c r="B200" s="3">
        <v>56579767</v>
      </c>
      <c r="C200" s="3">
        <v>110378</v>
      </c>
      <c r="D200" s="3" t="s">
        <v>182</v>
      </c>
      <c r="E200" s="3">
        <v>192506</v>
      </c>
      <c r="F200" s="3" t="s">
        <v>272</v>
      </c>
      <c r="G200" s="3" t="s">
        <v>273</v>
      </c>
      <c r="H200" s="3" t="s">
        <v>274</v>
      </c>
      <c r="I200" s="3">
        <v>2</v>
      </c>
      <c r="J200" s="3">
        <v>45.8</v>
      </c>
      <c r="K200" s="4">
        <v>10953</v>
      </c>
      <c r="L200" s="3" t="s">
        <v>368</v>
      </c>
      <c r="M200" s="4">
        <v>230918</v>
      </c>
      <c r="N200">
        <f t="shared" si="3"/>
        <v>22.9</v>
      </c>
    </row>
    <row r="201" ht="14.25" hidden="1" spans="1:14">
      <c r="A201" s="2">
        <v>45306.8583333333</v>
      </c>
      <c r="B201" s="3">
        <v>56609660</v>
      </c>
      <c r="C201" s="3">
        <v>113008</v>
      </c>
      <c r="D201" s="3" t="s">
        <v>369</v>
      </c>
      <c r="E201" s="3">
        <v>192506</v>
      </c>
      <c r="F201" s="3" t="s">
        <v>272</v>
      </c>
      <c r="G201" s="3" t="s">
        <v>273</v>
      </c>
      <c r="H201" s="3" t="s">
        <v>274</v>
      </c>
      <c r="I201" s="3">
        <v>1</v>
      </c>
      <c r="J201" s="3">
        <v>36.02</v>
      </c>
      <c r="K201" s="4">
        <v>11425</v>
      </c>
      <c r="L201" s="3" t="s">
        <v>149</v>
      </c>
      <c r="M201" s="4">
        <v>230918</v>
      </c>
      <c r="N201">
        <f t="shared" si="3"/>
        <v>36.02</v>
      </c>
    </row>
    <row r="202" ht="14.25" hidden="1" spans="1:14">
      <c r="A202" s="2">
        <v>45306.8590277778</v>
      </c>
      <c r="B202" s="3">
        <v>56613169</v>
      </c>
      <c r="C202" s="3">
        <v>113008</v>
      </c>
      <c r="D202" s="3" t="s">
        <v>369</v>
      </c>
      <c r="E202" s="3">
        <v>192506</v>
      </c>
      <c r="F202" s="3" t="s">
        <v>272</v>
      </c>
      <c r="G202" s="3" t="s">
        <v>273</v>
      </c>
      <c r="H202" s="3" t="s">
        <v>274</v>
      </c>
      <c r="I202" s="3">
        <v>1</v>
      </c>
      <c r="J202" s="3">
        <v>49.8</v>
      </c>
      <c r="K202" s="4">
        <v>15849</v>
      </c>
      <c r="L202" s="3" t="s">
        <v>370</v>
      </c>
      <c r="M202" s="4">
        <v>230918</v>
      </c>
      <c r="N202">
        <f t="shared" si="3"/>
        <v>49.8</v>
      </c>
    </row>
    <row r="203" ht="14.25" spans="1:14">
      <c r="A203" s="2">
        <v>45310.6298611111</v>
      </c>
      <c r="B203" s="3">
        <v>56661212</v>
      </c>
      <c r="C203" s="3">
        <v>113023</v>
      </c>
      <c r="D203" s="3" t="s">
        <v>371</v>
      </c>
      <c r="E203" s="3">
        <v>192506</v>
      </c>
      <c r="F203" s="3" t="s">
        <v>272</v>
      </c>
      <c r="G203" s="3" t="s">
        <v>273</v>
      </c>
      <c r="H203" s="3" t="s">
        <v>274</v>
      </c>
      <c r="I203" s="3">
        <v>2</v>
      </c>
      <c r="J203" s="3">
        <v>45.8</v>
      </c>
      <c r="K203" s="4">
        <v>9308</v>
      </c>
      <c r="L203" s="3" t="s">
        <v>372</v>
      </c>
      <c r="M203" s="4">
        <v>230918</v>
      </c>
      <c r="N203">
        <f t="shared" si="3"/>
        <v>22.9</v>
      </c>
    </row>
    <row r="204" ht="14.25" spans="1:14">
      <c r="A204" s="2">
        <v>45311.7340277778</v>
      </c>
      <c r="B204" s="3">
        <v>56673452</v>
      </c>
      <c r="C204" s="3">
        <v>113023</v>
      </c>
      <c r="D204" s="3" t="s">
        <v>371</v>
      </c>
      <c r="E204" s="3">
        <v>192506</v>
      </c>
      <c r="F204" s="3" t="s">
        <v>272</v>
      </c>
      <c r="G204" s="3" t="s">
        <v>273</v>
      </c>
      <c r="H204" s="3" t="s">
        <v>274</v>
      </c>
      <c r="I204" s="3">
        <v>2</v>
      </c>
      <c r="J204" s="3">
        <v>45.8</v>
      </c>
      <c r="K204" s="4">
        <v>16120</v>
      </c>
      <c r="L204" s="3" t="s">
        <v>365</v>
      </c>
      <c r="M204" s="4">
        <v>230918</v>
      </c>
      <c r="N204">
        <f t="shared" si="3"/>
        <v>22.9</v>
      </c>
    </row>
    <row r="205" ht="14.25" spans="1:14">
      <c r="A205" s="2">
        <v>45296.5965277778</v>
      </c>
      <c r="B205" s="3">
        <v>56477910</v>
      </c>
      <c r="C205" s="3">
        <v>113025</v>
      </c>
      <c r="D205" s="3" t="s">
        <v>245</v>
      </c>
      <c r="E205" s="3">
        <v>192506</v>
      </c>
      <c r="F205" s="3" t="s">
        <v>272</v>
      </c>
      <c r="G205" s="3" t="s">
        <v>273</v>
      </c>
      <c r="H205" s="3" t="s">
        <v>274</v>
      </c>
      <c r="I205" s="3">
        <v>2</v>
      </c>
      <c r="J205" s="3">
        <v>45.8</v>
      </c>
      <c r="K205" s="4">
        <v>12144</v>
      </c>
      <c r="L205" s="3" t="s">
        <v>373</v>
      </c>
      <c r="M205" s="4">
        <v>230918</v>
      </c>
      <c r="N205">
        <f t="shared" si="3"/>
        <v>22.9</v>
      </c>
    </row>
    <row r="206" ht="14.25" hidden="1" spans="1:14">
      <c r="A206" s="2">
        <v>45298.4791666667</v>
      </c>
      <c r="B206" s="3">
        <v>56499960</v>
      </c>
      <c r="C206" s="3">
        <v>113025</v>
      </c>
      <c r="D206" s="3" t="s">
        <v>245</v>
      </c>
      <c r="E206" s="3">
        <v>192506</v>
      </c>
      <c r="F206" s="3" t="s">
        <v>272</v>
      </c>
      <c r="G206" s="3" t="s">
        <v>273</v>
      </c>
      <c r="H206" s="3" t="s">
        <v>274</v>
      </c>
      <c r="I206" s="3">
        <v>1</v>
      </c>
      <c r="J206" s="3">
        <v>49.8</v>
      </c>
      <c r="K206" s="4">
        <v>15158</v>
      </c>
      <c r="L206" s="3" t="s">
        <v>374</v>
      </c>
      <c r="M206" s="4">
        <v>230918</v>
      </c>
      <c r="N206">
        <f t="shared" si="3"/>
        <v>49.8</v>
      </c>
    </row>
    <row r="207" ht="14.25" spans="1:14">
      <c r="A207" s="2">
        <v>45321.8166666667</v>
      </c>
      <c r="B207" s="3">
        <v>56796135</v>
      </c>
      <c r="C207" s="3">
        <v>113025</v>
      </c>
      <c r="D207" s="3" t="s">
        <v>245</v>
      </c>
      <c r="E207" s="3">
        <v>192506</v>
      </c>
      <c r="F207" s="3" t="s">
        <v>272</v>
      </c>
      <c r="G207" s="3" t="s">
        <v>273</v>
      </c>
      <c r="H207" s="3" t="s">
        <v>274</v>
      </c>
      <c r="I207" s="3">
        <v>4</v>
      </c>
      <c r="J207" s="3">
        <v>91.6</v>
      </c>
      <c r="K207" s="4">
        <v>12144</v>
      </c>
      <c r="L207" s="3" t="s">
        <v>373</v>
      </c>
      <c r="M207" s="4">
        <v>230918</v>
      </c>
      <c r="N207">
        <f t="shared" si="3"/>
        <v>22.9</v>
      </c>
    </row>
    <row r="208" ht="14.25" hidden="1" spans="1:14">
      <c r="A208" s="2">
        <v>45293.4875</v>
      </c>
      <c r="B208" s="3">
        <v>56436591</v>
      </c>
      <c r="C208" s="3">
        <v>113833</v>
      </c>
      <c r="D208" s="3" t="s">
        <v>246</v>
      </c>
      <c r="E208" s="3">
        <v>192506</v>
      </c>
      <c r="F208" s="3" t="s">
        <v>272</v>
      </c>
      <c r="G208" s="3" t="s">
        <v>273</v>
      </c>
      <c r="H208" s="3" t="s">
        <v>274</v>
      </c>
      <c r="I208" s="3">
        <v>4</v>
      </c>
      <c r="J208" s="3">
        <v>145.4</v>
      </c>
      <c r="K208" s="4">
        <v>26600</v>
      </c>
      <c r="L208" s="3" t="s">
        <v>375</v>
      </c>
      <c r="M208" s="4">
        <v>230918</v>
      </c>
      <c r="N208">
        <f t="shared" si="3"/>
        <v>36.35</v>
      </c>
    </row>
    <row r="209" ht="14.25" hidden="1" spans="1:14">
      <c r="A209" s="2">
        <v>45315.6583333333</v>
      </c>
      <c r="B209" s="3">
        <v>56721470</v>
      </c>
      <c r="C209" s="3">
        <v>114069</v>
      </c>
      <c r="D209" s="3" t="s">
        <v>376</v>
      </c>
      <c r="E209" s="3">
        <v>192506</v>
      </c>
      <c r="F209" s="3" t="s">
        <v>272</v>
      </c>
      <c r="G209" s="3" t="s">
        <v>273</v>
      </c>
      <c r="H209" s="3" t="s">
        <v>274</v>
      </c>
      <c r="I209" s="3">
        <v>1</v>
      </c>
      <c r="J209" s="3">
        <v>49.8</v>
      </c>
      <c r="K209" s="4">
        <v>7707</v>
      </c>
      <c r="L209" s="3" t="s">
        <v>240</v>
      </c>
      <c r="M209" s="4">
        <v>230936</v>
      </c>
      <c r="N209">
        <f t="shared" si="3"/>
        <v>49.8</v>
      </c>
    </row>
    <row r="210" ht="14.25" spans="1:14">
      <c r="A210" s="2">
        <v>45315.4611111111</v>
      </c>
      <c r="B210" s="3">
        <v>56714345</v>
      </c>
      <c r="C210" s="3">
        <v>114286</v>
      </c>
      <c r="D210" s="3" t="s">
        <v>184</v>
      </c>
      <c r="E210" s="3">
        <v>192506</v>
      </c>
      <c r="F210" s="3" t="s">
        <v>272</v>
      </c>
      <c r="G210" s="3" t="s">
        <v>273</v>
      </c>
      <c r="H210" s="3" t="s">
        <v>274</v>
      </c>
      <c r="I210" s="3">
        <v>2</v>
      </c>
      <c r="J210" s="3">
        <v>45.8</v>
      </c>
      <c r="K210" s="4">
        <v>16071</v>
      </c>
      <c r="L210" s="3" t="s">
        <v>377</v>
      </c>
      <c r="M210" s="4">
        <v>230918</v>
      </c>
      <c r="N210">
        <f t="shared" si="3"/>
        <v>22.9</v>
      </c>
    </row>
    <row r="211" ht="14.25" spans="1:14">
      <c r="A211" s="2">
        <v>45318.5263888889</v>
      </c>
      <c r="B211" s="3">
        <v>56751126</v>
      </c>
      <c r="C211" s="3">
        <v>114286</v>
      </c>
      <c r="D211" s="3" t="s">
        <v>184</v>
      </c>
      <c r="E211" s="3">
        <v>192506</v>
      </c>
      <c r="F211" s="3" t="s">
        <v>272</v>
      </c>
      <c r="G211" s="3" t="s">
        <v>273</v>
      </c>
      <c r="H211" s="3" t="s">
        <v>274</v>
      </c>
      <c r="I211" s="3">
        <v>2</v>
      </c>
      <c r="J211" s="3">
        <v>45.8</v>
      </c>
      <c r="K211" s="4">
        <v>16071</v>
      </c>
      <c r="L211" s="3" t="s">
        <v>377</v>
      </c>
      <c r="M211" s="4">
        <v>230918</v>
      </c>
      <c r="N211">
        <f t="shared" si="3"/>
        <v>22.9</v>
      </c>
    </row>
    <row r="212" ht="14.25" spans="1:14">
      <c r="A212" s="2">
        <v>45311.6298611111</v>
      </c>
      <c r="B212" s="3">
        <v>56677700</v>
      </c>
      <c r="C212" s="3">
        <v>114622</v>
      </c>
      <c r="D212" s="3" t="s">
        <v>130</v>
      </c>
      <c r="E212" s="3">
        <v>192506</v>
      </c>
      <c r="F212" s="3" t="s">
        <v>272</v>
      </c>
      <c r="G212" s="3" t="s">
        <v>273</v>
      </c>
      <c r="H212" s="3" t="s">
        <v>274</v>
      </c>
      <c r="I212" s="3">
        <v>2</v>
      </c>
      <c r="J212" s="3">
        <v>45.8</v>
      </c>
      <c r="K212" s="4">
        <v>11143</v>
      </c>
      <c r="L212" s="3" t="s">
        <v>131</v>
      </c>
      <c r="M212" s="4">
        <v>230936</v>
      </c>
      <c r="N212">
        <f t="shared" si="3"/>
        <v>22.9</v>
      </c>
    </row>
    <row r="213" ht="14.25" spans="1:14">
      <c r="A213" s="2">
        <v>45321.8576388889</v>
      </c>
      <c r="B213" s="3">
        <v>56798082</v>
      </c>
      <c r="C213" s="3">
        <v>114685</v>
      </c>
      <c r="D213" s="3" t="s">
        <v>106</v>
      </c>
      <c r="E213" s="3">
        <v>192506</v>
      </c>
      <c r="F213" s="3" t="s">
        <v>272</v>
      </c>
      <c r="G213" s="3" t="s">
        <v>273</v>
      </c>
      <c r="H213" s="3" t="s">
        <v>274</v>
      </c>
      <c r="I213" s="3">
        <v>2</v>
      </c>
      <c r="J213" s="3">
        <v>45.8</v>
      </c>
      <c r="K213" s="4">
        <v>4086</v>
      </c>
      <c r="L213" s="3" t="s">
        <v>378</v>
      </c>
      <c r="M213" s="4">
        <v>230918</v>
      </c>
      <c r="N213">
        <f t="shared" si="3"/>
        <v>22.9</v>
      </c>
    </row>
    <row r="214" ht="14.25" spans="1:14">
      <c r="A214" s="2">
        <v>45317.8590277778</v>
      </c>
      <c r="B214" s="3">
        <v>56748277</v>
      </c>
      <c r="C214" s="3">
        <v>114844</v>
      </c>
      <c r="D214" s="3" t="s">
        <v>247</v>
      </c>
      <c r="E214" s="3">
        <v>192506</v>
      </c>
      <c r="F214" s="3" t="s">
        <v>272</v>
      </c>
      <c r="G214" s="3" t="s">
        <v>273</v>
      </c>
      <c r="H214" s="3" t="s">
        <v>274</v>
      </c>
      <c r="I214" s="3">
        <v>1</v>
      </c>
      <c r="J214" s="3">
        <v>22.9</v>
      </c>
      <c r="K214" s="4">
        <v>13327</v>
      </c>
      <c r="L214" s="3" t="s">
        <v>379</v>
      </c>
      <c r="M214" s="4">
        <v>230936</v>
      </c>
      <c r="N214">
        <f t="shared" si="3"/>
        <v>22.9</v>
      </c>
    </row>
    <row r="215" ht="14.25" spans="1:14">
      <c r="A215" s="2">
        <v>45317.8590277778</v>
      </c>
      <c r="B215" s="3">
        <v>56748277</v>
      </c>
      <c r="C215" s="3">
        <v>114844</v>
      </c>
      <c r="D215" s="3" t="s">
        <v>247</v>
      </c>
      <c r="E215" s="3">
        <v>192506</v>
      </c>
      <c r="F215" s="3" t="s">
        <v>272</v>
      </c>
      <c r="G215" s="3" t="s">
        <v>273</v>
      </c>
      <c r="H215" s="3" t="s">
        <v>274</v>
      </c>
      <c r="I215" s="3">
        <v>3</v>
      </c>
      <c r="J215" s="3">
        <v>68.7</v>
      </c>
      <c r="K215" s="4">
        <v>13327</v>
      </c>
      <c r="L215" s="3" t="s">
        <v>379</v>
      </c>
      <c r="M215" s="4">
        <v>230936</v>
      </c>
      <c r="N215">
        <f t="shared" si="3"/>
        <v>22.9</v>
      </c>
    </row>
    <row r="216" ht="14.25" spans="1:14">
      <c r="A216" s="2">
        <v>45296.7729166667</v>
      </c>
      <c r="B216" s="3">
        <v>56481094</v>
      </c>
      <c r="C216" s="3">
        <v>116919</v>
      </c>
      <c r="D216" s="3" t="s">
        <v>248</v>
      </c>
      <c r="E216" s="3">
        <v>192506</v>
      </c>
      <c r="F216" s="3" t="s">
        <v>272</v>
      </c>
      <c r="G216" s="3" t="s">
        <v>273</v>
      </c>
      <c r="H216" s="3" t="s">
        <v>274</v>
      </c>
      <c r="I216" s="3">
        <v>2</v>
      </c>
      <c r="J216" s="3">
        <v>45.8</v>
      </c>
      <c r="K216" s="4">
        <v>1003111</v>
      </c>
      <c r="L216" s="3" t="s">
        <v>380</v>
      </c>
      <c r="M216" s="4">
        <v>230918</v>
      </c>
      <c r="N216">
        <f t="shared" si="3"/>
        <v>22.9</v>
      </c>
    </row>
    <row r="217" ht="14.25" spans="1:14">
      <c r="A217" s="2">
        <v>45308.7402777778</v>
      </c>
      <c r="B217" s="3">
        <v>56640493</v>
      </c>
      <c r="C217" s="3">
        <v>116919</v>
      </c>
      <c r="D217" s="3" t="s">
        <v>248</v>
      </c>
      <c r="E217" s="3">
        <v>192506</v>
      </c>
      <c r="F217" s="3" t="s">
        <v>272</v>
      </c>
      <c r="G217" s="3" t="s">
        <v>273</v>
      </c>
      <c r="H217" s="3" t="s">
        <v>274</v>
      </c>
      <c r="I217" s="3">
        <v>2</v>
      </c>
      <c r="J217" s="3">
        <v>45.8</v>
      </c>
      <c r="K217" s="4">
        <v>1003111</v>
      </c>
      <c r="L217" s="3" t="s">
        <v>380</v>
      </c>
      <c r="M217" s="4">
        <v>230918</v>
      </c>
      <c r="N217">
        <f t="shared" si="3"/>
        <v>22.9</v>
      </c>
    </row>
    <row r="218" ht="14.25" spans="1:14">
      <c r="A218" s="2">
        <v>45292.4402777778</v>
      </c>
      <c r="B218" s="3">
        <v>56424565</v>
      </c>
      <c r="C218" s="3">
        <v>117310</v>
      </c>
      <c r="D218" s="3" t="s">
        <v>250</v>
      </c>
      <c r="E218" s="3">
        <v>192506</v>
      </c>
      <c r="F218" s="3" t="s">
        <v>272</v>
      </c>
      <c r="G218" s="3" t="s">
        <v>273</v>
      </c>
      <c r="H218" s="3" t="s">
        <v>274</v>
      </c>
      <c r="I218" s="3">
        <v>2</v>
      </c>
      <c r="J218" s="3">
        <v>45.8</v>
      </c>
      <c r="K218" s="4">
        <v>16099</v>
      </c>
      <c r="L218" s="3" t="s">
        <v>381</v>
      </c>
      <c r="M218" s="4">
        <v>230918</v>
      </c>
      <c r="N218">
        <f t="shared" si="3"/>
        <v>22.9</v>
      </c>
    </row>
    <row r="219" ht="14.25" spans="1:14">
      <c r="A219" s="2">
        <v>45305.4236111111</v>
      </c>
      <c r="B219" s="3">
        <v>56588850</v>
      </c>
      <c r="C219" s="3">
        <v>117310</v>
      </c>
      <c r="D219" s="3" t="s">
        <v>250</v>
      </c>
      <c r="E219" s="3">
        <v>192506</v>
      </c>
      <c r="F219" s="3" t="s">
        <v>272</v>
      </c>
      <c r="G219" s="3" t="s">
        <v>273</v>
      </c>
      <c r="H219" s="3" t="s">
        <v>274</v>
      </c>
      <c r="I219" s="3">
        <v>2</v>
      </c>
      <c r="J219" s="3">
        <v>45.8</v>
      </c>
      <c r="K219" s="4">
        <v>14483</v>
      </c>
      <c r="L219" s="3" t="s">
        <v>382</v>
      </c>
      <c r="M219" s="4">
        <v>230918</v>
      </c>
      <c r="N219">
        <f t="shared" si="3"/>
        <v>22.9</v>
      </c>
    </row>
    <row r="220" ht="14.25" spans="1:14">
      <c r="A220" s="2">
        <v>45313.6736111111</v>
      </c>
      <c r="B220" s="3">
        <v>56700285</v>
      </c>
      <c r="C220" s="3">
        <v>117310</v>
      </c>
      <c r="D220" s="3" t="s">
        <v>250</v>
      </c>
      <c r="E220" s="3">
        <v>192506</v>
      </c>
      <c r="F220" s="3" t="s">
        <v>272</v>
      </c>
      <c r="G220" s="3" t="s">
        <v>273</v>
      </c>
      <c r="H220" s="3" t="s">
        <v>274</v>
      </c>
      <c r="I220" s="3">
        <v>2</v>
      </c>
      <c r="J220" s="3">
        <v>45.8</v>
      </c>
      <c r="K220" s="4">
        <v>14483</v>
      </c>
      <c r="L220" s="3" t="s">
        <v>382</v>
      </c>
      <c r="M220" s="4">
        <v>230918</v>
      </c>
      <c r="N220">
        <f t="shared" si="3"/>
        <v>22.9</v>
      </c>
    </row>
    <row r="221" ht="14.25" spans="1:14">
      <c r="A221" s="2">
        <v>45303.7125</v>
      </c>
      <c r="B221" s="3">
        <v>56564903</v>
      </c>
      <c r="C221" s="3">
        <v>118074</v>
      </c>
      <c r="D221" s="3" t="s">
        <v>252</v>
      </c>
      <c r="E221" s="3">
        <v>192506</v>
      </c>
      <c r="F221" s="3" t="s">
        <v>272</v>
      </c>
      <c r="G221" s="3" t="s">
        <v>273</v>
      </c>
      <c r="H221" s="3" t="s">
        <v>274</v>
      </c>
      <c r="I221" s="3">
        <v>2</v>
      </c>
      <c r="J221" s="3">
        <v>45.8</v>
      </c>
      <c r="K221" s="4">
        <v>4304</v>
      </c>
      <c r="L221" s="3" t="s">
        <v>383</v>
      </c>
      <c r="M221" s="4">
        <v>230918</v>
      </c>
      <c r="N221">
        <f t="shared" si="3"/>
        <v>22.9</v>
      </c>
    </row>
    <row r="222" ht="14.25" spans="1:14">
      <c r="A222" s="2">
        <v>45305.5868055556</v>
      </c>
      <c r="B222" s="3">
        <v>56592259</v>
      </c>
      <c r="C222" s="3">
        <v>118074</v>
      </c>
      <c r="D222" s="3" t="s">
        <v>252</v>
      </c>
      <c r="E222" s="3">
        <v>192506</v>
      </c>
      <c r="F222" s="3" t="s">
        <v>272</v>
      </c>
      <c r="G222" s="3" t="s">
        <v>273</v>
      </c>
      <c r="H222" s="3" t="s">
        <v>274</v>
      </c>
      <c r="I222" s="3">
        <v>2</v>
      </c>
      <c r="J222" s="3">
        <v>45.8</v>
      </c>
      <c r="K222" s="4">
        <v>4304</v>
      </c>
      <c r="L222" s="3" t="s">
        <v>383</v>
      </c>
      <c r="M222" s="4">
        <v>230918</v>
      </c>
      <c r="N222">
        <f t="shared" si="3"/>
        <v>22.9</v>
      </c>
    </row>
    <row r="223" ht="14.25" spans="1:14">
      <c r="A223" s="2">
        <v>45311.5069444444</v>
      </c>
      <c r="B223" s="3">
        <v>56675511</v>
      </c>
      <c r="C223" s="3">
        <v>118074</v>
      </c>
      <c r="D223" s="3" t="s">
        <v>252</v>
      </c>
      <c r="E223" s="3">
        <v>192506</v>
      </c>
      <c r="F223" s="3" t="s">
        <v>272</v>
      </c>
      <c r="G223" s="3" t="s">
        <v>273</v>
      </c>
      <c r="H223" s="3" t="s">
        <v>274</v>
      </c>
      <c r="I223" s="3">
        <v>2</v>
      </c>
      <c r="J223" s="3">
        <v>45.8</v>
      </c>
      <c r="K223" s="4">
        <v>4304</v>
      </c>
      <c r="L223" s="3" t="s">
        <v>383</v>
      </c>
      <c r="M223" s="4">
        <v>230918</v>
      </c>
      <c r="N223">
        <f t="shared" si="3"/>
        <v>22.9</v>
      </c>
    </row>
    <row r="224" ht="14.25" spans="1:14">
      <c r="A224" s="2">
        <v>45307.7680555556</v>
      </c>
      <c r="B224" s="3">
        <v>56627432</v>
      </c>
      <c r="C224" s="3">
        <v>118151</v>
      </c>
      <c r="D224" s="3" t="s">
        <v>186</v>
      </c>
      <c r="E224" s="3">
        <v>192506</v>
      </c>
      <c r="F224" s="3" t="s">
        <v>272</v>
      </c>
      <c r="G224" s="3" t="s">
        <v>273</v>
      </c>
      <c r="H224" s="3" t="s">
        <v>274</v>
      </c>
      <c r="I224" s="3">
        <v>2</v>
      </c>
      <c r="J224" s="3">
        <v>45.8</v>
      </c>
      <c r="K224" s="4">
        <v>13279</v>
      </c>
      <c r="L224" s="3" t="s">
        <v>187</v>
      </c>
      <c r="M224" s="4">
        <v>230918</v>
      </c>
      <c r="N224">
        <f t="shared" si="3"/>
        <v>22.9</v>
      </c>
    </row>
    <row r="225" ht="14.25" hidden="1" spans="1:14">
      <c r="A225" s="2">
        <v>45296.6791666667</v>
      </c>
      <c r="B225" s="3">
        <v>56479287</v>
      </c>
      <c r="C225" s="3">
        <v>118951</v>
      </c>
      <c r="D225" s="3" t="s">
        <v>154</v>
      </c>
      <c r="E225" s="3">
        <v>192506</v>
      </c>
      <c r="F225" s="3" t="s">
        <v>272</v>
      </c>
      <c r="G225" s="3" t="s">
        <v>273</v>
      </c>
      <c r="H225" s="3" t="s">
        <v>274</v>
      </c>
      <c r="I225" s="3">
        <v>1</v>
      </c>
      <c r="J225" s="3">
        <v>49.8</v>
      </c>
      <c r="K225" s="4">
        <v>12932</v>
      </c>
      <c r="L225" s="3" t="s">
        <v>384</v>
      </c>
      <c r="M225" s="4">
        <v>230918</v>
      </c>
      <c r="N225">
        <f t="shared" si="3"/>
        <v>49.8</v>
      </c>
    </row>
    <row r="226" ht="14.25" spans="1:14">
      <c r="A226" s="2">
        <v>45315.8576388889</v>
      </c>
      <c r="B226" s="3">
        <v>56725097</v>
      </c>
      <c r="C226" s="3">
        <v>119263</v>
      </c>
      <c r="D226" s="3" t="s">
        <v>254</v>
      </c>
      <c r="E226" s="3">
        <v>192506</v>
      </c>
      <c r="F226" s="3" t="s">
        <v>272</v>
      </c>
      <c r="G226" s="3" t="s">
        <v>273</v>
      </c>
      <c r="H226" s="3" t="s">
        <v>274</v>
      </c>
      <c r="I226" s="3">
        <v>3</v>
      </c>
      <c r="J226" s="3">
        <v>68.7</v>
      </c>
      <c r="K226" s="4">
        <v>4077</v>
      </c>
      <c r="L226" s="3" t="s">
        <v>385</v>
      </c>
      <c r="M226" s="4">
        <v>230918</v>
      </c>
      <c r="N226">
        <f t="shared" si="3"/>
        <v>22.9</v>
      </c>
    </row>
    <row r="227" ht="14.25" spans="1:14">
      <c r="A227" s="2">
        <v>45315.8576388889</v>
      </c>
      <c r="B227" s="3">
        <v>56725097</v>
      </c>
      <c r="C227" s="3">
        <v>119263</v>
      </c>
      <c r="D227" s="3" t="s">
        <v>254</v>
      </c>
      <c r="E227" s="3">
        <v>192506</v>
      </c>
      <c r="F227" s="3" t="s">
        <v>272</v>
      </c>
      <c r="G227" s="3" t="s">
        <v>273</v>
      </c>
      <c r="H227" s="3" t="s">
        <v>274</v>
      </c>
      <c r="I227" s="3">
        <v>1</v>
      </c>
      <c r="J227" s="3">
        <v>22.9</v>
      </c>
      <c r="K227" s="4">
        <v>4077</v>
      </c>
      <c r="L227" s="3" t="s">
        <v>385</v>
      </c>
      <c r="M227" s="4">
        <v>230918</v>
      </c>
      <c r="N227">
        <f t="shared" si="3"/>
        <v>22.9</v>
      </c>
    </row>
    <row r="228" ht="14.25" spans="1:14">
      <c r="A228" s="2">
        <v>45322.6958333333</v>
      </c>
      <c r="B228" s="3">
        <v>56805857</v>
      </c>
      <c r="C228" s="3">
        <v>119263</v>
      </c>
      <c r="D228" s="3" t="s">
        <v>254</v>
      </c>
      <c r="E228" s="3">
        <v>192506</v>
      </c>
      <c r="F228" s="3" t="s">
        <v>272</v>
      </c>
      <c r="G228" s="3" t="s">
        <v>273</v>
      </c>
      <c r="H228" s="3" t="s">
        <v>274</v>
      </c>
      <c r="I228" s="3">
        <v>2</v>
      </c>
      <c r="J228" s="3">
        <v>45.8</v>
      </c>
      <c r="K228" s="4">
        <v>16259</v>
      </c>
      <c r="L228" s="3" t="s">
        <v>386</v>
      </c>
      <c r="M228" s="4">
        <v>230918</v>
      </c>
      <c r="N228">
        <f t="shared" si="3"/>
        <v>22.9</v>
      </c>
    </row>
    <row r="229" ht="14.25" spans="1:14">
      <c r="A229" s="2">
        <v>45306.8291666667</v>
      </c>
      <c r="B229" s="3">
        <v>56611876</v>
      </c>
      <c r="C229" s="3">
        <v>119622</v>
      </c>
      <c r="D229" s="3" t="s">
        <v>387</v>
      </c>
      <c r="E229" s="3">
        <v>192506</v>
      </c>
      <c r="F229" s="3" t="s">
        <v>272</v>
      </c>
      <c r="G229" s="3" t="s">
        <v>273</v>
      </c>
      <c r="H229" s="3" t="s">
        <v>274</v>
      </c>
      <c r="I229" s="3">
        <v>2</v>
      </c>
      <c r="J229" s="3">
        <v>45.8</v>
      </c>
      <c r="K229" s="4">
        <v>9679</v>
      </c>
      <c r="L229" s="3" t="s">
        <v>189</v>
      </c>
      <c r="M229" s="4">
        <v>230918</v>
      </c>
      <c r="N229">
        <f t="shared" si="3"/>
        <v>22.9</v>
      </c>
    </row>
    <row r="230" ht="14.25" spans="1:14">
      <c r="A230" s="2">
        <v>45298.4381944444</v>
      </c>
      <c r="B230" s="3">
        <v>56499100</v>
      </c>
      <c r="C230" s="3">
        <v>120844</v>
      </c>
      <c r="D230" s="3" t="s">
        <v>256</v>
      </c>
      <c r="E230" s="3">
        <v>192506</v>
      </c>
      <c r="F230" s="3" t="s">
        <v>272</v>
      </c>
      <c r="G230" s="3" t="s">
        <v>273</v>
      </c>
      <c r="H230" s="3" t="s">
        <v>274</v>
      </c>
      <c r="I230" s="3">
        <v>2</v>
      </c>
      <c r="J230" s="3">
        <v>45.8</v>
      </c>
      <c r="K230" s="4">
        <v>10377</v>
      </c>
      <c r="L230" s="3" t="s">
        <v>388</v>
      </c>
      <c r="M230" s="4">
        <v>230936</v>
      </c>
      <c r="N230">
        <f t="shared" si="3"/>
        <v>22.9</v>
      </c>
    </row>
    <row r="231" ht="14.25" spans="1:14">
      <c r="A231" s="2">
        <v>45304.5409722222</v>
      </c>
      <c r="B231" s="3">
        <v>56575274</v>
      </c>
      <c r="C231" s="3">
        <v>120844</v>
      </c>
      <c r="D231" s="3" t="s">
        <v>256</v>
      </c>
      <c r="E231" s="3">
        <v>192506</v>
      </c>
      <c r="F231" s="3" t="s">
        <v>272</v>
      </c>
      <c r="G231" s="3" t="s">
        <v>273</v>
      </c>
      <c r="H231" s="3" t="s">
        <v>274</v>
      </c>
      <c r="I231" s="3">
        <v>2</v>
      </c>
      <c r="J231" s="3">
        <v>45.8</v>
      </c>
      <c r="K231" s="4">
        <v>10377</v>
      </c>
      <c r="L231" s="3" t="s">
        <v>388</v>
      </c>
      <c r="M231" s="4">
        <v>230936</v>
      </c>
      <c r="N231">
        <f t="shared" si="3"/>
        <v>22.9</v>
      </c>
    </row>
    <row r="232" ht="14.25" spans="1:14">
      <c r="A232" s="2">
        <v>45305.7097222222</v>
      </c>
      <c r="B232" s="3">
        <v>56596586</v>
      </c>
      <c r="C232" s="3">
        <v>122718</v>
      </c>
      <c r="D232" s="3" t="s">
        <v>190</v>
      </c>
      <c r="E232" s="3">
        <v>192506</v>
      </c>
      <c r="F232" s="3" t="s">
        <v>272</v>
      </c>
      <c r="G232" s="3" t="s">
        <v>273</v>
      </c>
      <c r="H232" s="3" t="s">
        <v>274</v>
      </c>
      <c r="I232" s="3">
        <v>2</v>
      </c>
      <c r="J232" s="3">
        <v>45.8</v>
      </c>
      <c r="K232" s="4">
        <v>12184</v>
      </c>
      <c r="L232" s="3" t="s">
        <v>191</v>
      </c>
      <c r="M232" s="4">
        <v>230936</v>
      </c>
      <c r="N232">
        <f t="shared" si="3"/>
        <v>22.9</v>
      </c>
    </row>
    <row r="233" ht="14.25" spans="1:14">
      <c r="A233" s="2">
        <v>45298.4159722222</v>
      </c>
      <c r="B233" s="3">
        <v>56491389</v>
      </c>
      <c r="C233" s="3">
        <v>122906</v>
      </c>
      <c r="D233" s="3" t="s">
        <v>258</v>
      </c>
      <c r="E233" s="3">
        <v>192506</v>
      </c>
      <c r="F233" s="3" t="s">
        <v>272</v>
      </c>
      <c r="G233" s="3" t="s">
        <v>273</v>
      </c>
      <c r="H233" s="3" t="s">
        <v>274</v>
      </c>
      <c r="I233" s="3">
        <v>2</v>
      </c>
      <c r="J233" s="3">
        <v>45.8</v>
      </c>
      <c r="K233" s="4">
        <v>14866</v>
      </c>
      <c r="L233" s="3" t="s">
        <v>389</v>
      </c>
      <c r="M233" s="4">
        <v>230936</v>
      </c>
      <c r="N233">
        <f t="shared" si="3"/>
        <v>22.9</v>
      </c>
    </row>
    <row r="234" ht="14.25" spans="1:14">
      <c r="A234" s="2">
        <v>45299.6465277778</v>
      </c>
      <c r="B234" s="3">
        <v>56515603</v>
      </c>
      <c r="C234" s="3">
        <v>122906</v>
      </c>
      <c r="D234" s="3" t="s">
        <v>258</v>
      </c>
      <c r="E234" s="3">
        <v>192506</v>
      </c>
      <c r="F234" s="3" t="s">
        <v>272</v>
      </c>
      <c r="G234" s="3" t="s">
        <v>273</v>
      </c>
      <c r="H234" s="3" t="s">
        <v>274</v>
      </c>
      <c r="I234" s="3">
        <v>2</v>
      </c>
      <c r="J234" s="3">
        <v>45.8</v>
      </c>
      <c r="K234" s="4">
        <v>14866</v>
      </c>
      <c r="L234" s="3" t="s">
        <v>389</v>
      </c>
      <c r="M234" s="4">
        <v>230936</v>
      </c>
      <c r="N234">
        <f t="shared" si="3"/>
        <v>22.9</v>
      </c>
    </row>
    <row r="235" ht="14.25" spans="1:14">
      <c r="A235" s="2">
        <v>45305.7097222222</v>
      </c>
      <c r="B235" s="3">
        <v>56596292</v>
      </c>
      <c r="C235" s="3">
        <v>122906</v>
      </c>
      <c r="D235" s="3" t="s">
        <v>258</v>
      </c>
      <c r="E235" s="3">
        <v>192506</v>
      </c>
      <c r="F235" s="3" t="s">
        <v>272</v>
      </c>
      <c r="G235" s="3" t="s">
        <v>273</v>
      </c>
      <c r="H235" s="3" t="s">
        <v>274</v>
      </c>
      <c r="I235" s="3">
        <v>10</v>
      </c>
      <c r="J235" s="3">
        <v>229</v>
      </c>
      <c r="K235" s="4">
        <v>14866</v>
      </c>
      <c r="L235" s="3" t="s">
        <v>389</v>
      </c>
      <c r="M235" s="4">
        <v>230918</v>
      </c>
      <c r="N235">
        <f t="shared" si="3"/>
        <v>22.9</v>
      </c>
    </row>
    <row r="236" ht="14.25" spans="1:14">
      <c r="A236" s="2">
        <v>45292.9145833333</v>
      </c>
      <c r="B236" s="3">
        <v>56433877</v>
      </c>
      <c r="C236" s="3">
        <v>128640</v>
      </c>
      <c r="D236" s="3" t="s">
        <v>390</v>
      </c>
      <c r="E236" s="3">
        <v>192506</v>
      </c>
      <c r="F236" s="3" t="s">
        <v>272</v>
      </c>
      <c r="G236" s="3" t="s">
        <v>273</v>
      </c>
      <c r="H236" s="3" t="s">
        <v>274</v>
      </c>
      <c r="I236" s="3">
        <v>2</v>
      </c>
      <c r="J236" s="3">
        <v>45.8</v>
      </c>
      <c r="K236" s="4">
        <v>15535</v>
      </c>
      <c r="L236" s="3" t="s">
        <v>391</v>
      </c>
      <c r="M236" s="4">
        <v>230918</v>
      </c>
      <c r="N236">
        <f t="shared" si="3"/>
        <v>22.9</v>
      </c>
    </row>
    <row r="237" ht="14.25" spans="1:14">
      <c r="A237" s="2">
        <v>45296.5111111111</v>
      </c>
      <c r="B237" s="3">
        <v>56476583</v>
      </c>
      <c r="C237" s="3">
        <v>128640</v>
      </c>
      <c r="D237" s="3" t="s">
        <v>390</v>
      </c>
      <c r="E237" s="3">
        <v>192506</v>
      </c>
      <c r="F237" s="3" t="s">
        <v>272</v>
      </c>
      <c r="G237" s="3" t="s">
        <v>273</v>
      </c>
      <c r="H237" s="3" t="s">
        <v>274</v>
      </c>
      <c r="I237" s="3">
        <v>2</v>
      </c>
      <c r="J237" s="3">
        <v>45.8</v>
      </c>
      <c r="K237" s="4">
        <v>16203</v>
      </c>
      <c r="L237" s="3" t="s">
        <v>392</v>
      </c>
      <c r="M237" s="4">
        <v>230918</v>
      </c>
      <c r="N237">
        <f t="shared" si="3"/>
        <v>22.9</v>
      </c>
    </row>
    <row r="238" ht="14.25" spans="1:14">
      <c r="A238" s="2">
        <v>45301.4493055556</v>
      </c>
      <c r="B238" s="3">
        <v>56536637</v>
      </c>
      <c r="C238" s="3">
        <v>128640</v>
      </c>
      <c r="D238" s="3" t="s">
        <v>390</v>
      </c>
      <c r="E238" s="3">
        <v>192506</v>
      </c>
      <c r="F238" s="3" t="s">
        <v>272</v>
      </c>
      <c r="G238" s="3" t="s">
        <v>273</v>
      </c>
      <c r="H238" s="3" t="s">
        <v>274</v>
      </c>
      <c r="I238" s="3">
        <v>2</v>
      </c>
      <c r="J238" s="3">
        <v>45.8</v>
      </c>
      <c r="K238" s="4">
        <v>15535</v>
      </c>
      <c r="L238" s="3" t="s">
        <v>391</v>
      </c>
      <c r="M238" s="4">
        <v>230918</v>
      </c>
      <c r="N238">
        <f t="shared" si="3"/>
        <v>22.9</v>
      </c>
    </row>
    <row r="239" ht="14.25" hidden="1" spans="1:13">
      <c r="A239" s="5" t="s">
        <v>393</v>
      </c>
      <c r="B239" s="5" t="s">
        <v>393</v>
      </c>
      <c r="C239" s="5" t="s">
        <v>393</v>
      </c>
      <c r="D239" s="5" t="s">
        <v>393</v>
      </c>
      <c r="E239" s="5" t="s">
        <v>393</v>
      </c>
      <c r="F239" s="5" t="s">
        <v>393</v>
      </c>
      <c r="G239" s="5" t="s">
        <v>393</v>
      </c>
      <c r="H239" s="5" t="s">
        <v>393</v>
      </c>
      <c r="I239" s="5">
        <v>501</v>
      </c>
      <c r="J239" s="5">
        <v>12014.02</v>
      </c>
      <c r="K239" s="4" t="s">
        <v>393</v>
      </c>
      <c r="L239" s="5" t="s">
        <v>393</v>
      </c>
      <c r="M239" s="4" t="s">
        <v>393</v>
      </c>
    </row>
  </sheetData>
  <autoFilter ref="A1:P239">
    <filterColumn colId="13">
      <filters>
        <filter val="22.895"/>
        <filter val="22.905"/>
        <filter val="22.8975"/>
        <filter val="22.9025"/>
        <filter val="22.9"/>
      </filters>
    </filterColumn>
    <extLst/>
  </autoFilter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6"/>
  <sheetViews>
    <sheetView workbookViewId="0">
      <selection activeCell="G18" sqref="G18"/>
    </sheetView>
  </sheetViews>
  <sheetFormatPr defaultColWidth="9" defaultRowHeight="13.5"/>
  <sheetData>
    <row r="1" ht="15" spans="1:16">
      <c r="A1" s="1" t="s">
        <v>262</v>
      </c>
      <c r="B1" s="1" t="s">
        <v>263</v>
      </c>
      <c r="C1" s="1" t="s">
        <v>0</v>
      </c>
      <c r="D1" s="1" t="s">
        <v>1</v>
      </c>
      <c r="E1" s="1" t="s">
        <v>264</v>
      </c>
      <c r="F1" s="1" t="s">
        <v>265</v>
      </c>
      <c r="G1" s="1" t="s">
        <v>266</v>
      </c>
      <c r="H1" s="1" t="s">
        <v>267</v>
      </c>
      <c r="I1" s="1" t="s">
        <v>6</v>
      </c>
      <c r="J1" s="1" t="s">
        <v>268</v>
      </c>
      <c r="K1" s="1" t="s">
        <v>269</v>
      </c>
      <c r="L1" s="1" t="s">
        <v>270</v>
      </c>
      <c r="M1" s="1" t="s">
        <v>271</v>
      </c>
      <c r="O1" t="s">
        <v>263</v>
      </c>
      <c r="P1" t="s">
        <v>263</v>
      </c>
    </row>
    <row r="2" ht="14.25" spans="1:16">
      <c r="A2" s="2">
        <v>45305.6118055556</v>
      </c>
      <c r="B2" s="3">
        <v>56593162</v>
      </c>
      <c r="C2" s="3">
        <v>54</v>
      </c>
      <c r="D2" s="3" t="s">
        <v>192</v>
      </c>
      <c r="E2" s="3">
        <v>192506</v>
      </c>
      <c r="F2" s="3" t="s">
        <v>272</v>
      </c>
      <c r="G2" s="3" t="s">
        <v>273</v>
      </c>
      <c r="H2" s="3" t="s">
        <v>274</v>
      </c>
      <c r="I2" s="3">
        <v>2</v>
      </c>
      <c r="J2" s="3">
        <v>45.8</v>
      </c>
      <c r="K2" s="4">
        <v>7379</v>
      </c>
      <c r="L2" s="3" t="s">
        <v>275</v>
      </c>
      <c r="M2" s="4">
        <v>230936</v>
      </c>
      <c r="O2">
        <v>56424565</v>
      </c>
      <c r="P2">
        <v>1</v>
      </c>
    </row>
    <row r="3" ht="14.25" spans="1:16">
      <c r="A3" s="2">
        <v>45306.4145833333</v>
      </c>
      <c r="B3" s="3">
        <v>56604835</v>
      </c>
      <c r="C3" s="3">
        <v>54</v>
      </c>
      <c r="D3" s="3" t="s">
        <v>192</v>
      </c>
      <c r="E3" s="3">
        <v>192506</v>
      </c>
      <c r="F3" s="3" t="s">
        <v>272</v>
      </c>
      <c r="G3" s="3" t="s">
        <v>273</v>
      </c>
      <c r="H3" s="3" t="s">
        <v>274</v>
      </c>
      <c r="I3" s="3">
        <v>2</v>
      </c>
      <c r="J3" s="3">
        <v>45.8</v>
      </c>
      <c r="K3" s="4">
        <v>7379</v>
      </c>
      <c r="L3" s="3" t="s">
        <v>275</v>
      </c>
      <c r="M3" s="4">
        <v>230936</v>
      </c>
      <c r="O3">
        <v>56429236</v>
      </c>
      <c r="P3">
        <v>1</v>
      </c>
    </row>
    <row r="4" ht="14.25" spans="1:16">
      <c r="A4" s="2">
        <v>45307.8930555556</v>
      </c>
      <c r="B4" s="3">
        <v>56631057</v>
      </c>
      <c r="C4" s="3">
        <v>307</v>
      </c>
      <c r="D4" s="3" t="s">
        <v>102</v>
      </c>
      <c r="E4" s="3">
        <v>192506</v>
      </c>
      <c r="F4" s="3" t="s">
        <v>272</v>
      </c>
      <c r="G4" s="3" t="s">
        <v>273</v>
      </c>
      <c r="H4" s="3" t="s">
        <v>274</v>
      </c>
      <c r="I4" s="3">
        <v>2</v>
      </c>
      <c r="J4" s="3">
        <v>45.8</v>
      </c>
      <c r="K4" s="4">
        <v>9563</v>
      </c>
      <c r="L4" s="3" t="s">
        <v>277</v>
      </c>
      <c r="M4" s="4">
        <v>230918</v>
      </c>
      <c r="O4">
        <v>56433877</v>
      </c>
      <c r="P4">
        <v>1</v>
      </c>
    </row>
    <row r="5" ht="14.25" spans="1:16">
      <c r="A5" s="2">
        <v>45307.8944444444</v>
      </c>
      <c r="B5" s="3">
        <v>56631067</v>
      </c>
      <c r="C5" s="3">
        <v>307</v>
      </c>
      <c r="D5" s="3" t="s">
        <v>102</v>
      </c>
      <c r="E5" s="3">
        <v>192506</v>
      </c>
      <c r="F5" s="3" t="s">
        <v>272</v>
      </c>
      <c r="G5" s="3" t="s">
        <v>273</v>
      </c>
      <c r="H5" s="3" t="s">
        <v>274</v>
      </c>
      <c r="I5" s="3">
        <v>4</v>
      </c>
      <c r="J5" s="3">
        <v>91.6</v>
      </c>
      <c r="K5" s="4">
        <v>9563</v>
      </c>
      <c r="L5" s="3" t="s">
        <v>277</v>
      </c>
      <c r="M5" s="4">
        <v>230918</v>
      </c>
      <c r="O5">
        <v>56434472</v>
      </c>
      <c r="P5">
        <v>1</v>
      </c>
    </row>
    <row r="6" ht="14.25" spans="1:16">
      <c r="A6" s="2">
        <v>45307.8944444444</v>
      </c>
      <c r="B6" s="3">
        <v>56631096</v>
      </c>
      <c r="C6" s="3">
        <v>307</v>
      </c>
      <c r="D6" s="3" t="s">
        <v>102</v>
      </c>
      <c r="E6" s="3">
        <v>192506</v>
      </c>
      <c r="F6" s="3" t="s">
        <v>272</v>
      </c>
      <c r="G6" s="3" t="s">
        <v>273</v>
      </c>
      <c r="H6" s="3" t="s">
        <v>274</v>
      </c>
      <c r="I6" s="3">
        <v>4</v>
      </c>
      <c r="J6" s="3">
        <v>91.6</v>
      </c>
      <c r="K6" s="4">
        <v>9563</v>
      </c>
      <c r="L6" s="3" t="s">
        <v>277</v>
      </c>
      <c r="M6" s="4">
        <v>230918</v>
      </c>
      <c r="O6">
        <v>56434499</v>
      </c>
      <c r="P6">
        <v>1</v>
      </c>
    </row>
    <row r="7" ht="14.25" spans="1:16">
      <c r="A7" s="2">
        <v>45307.8951388889</v>
      </c>
      <c r="B7" s="3">
        <v>56631107</v>
      </c>
      <c r="C7" s="3">
        <v>307</v>
      </c>
      <c r="D7" s="3" t="s">
        <v>102</v>
      </c>
      <c r="E7" s="3">
        <v>192506</v>
      </c>
      <c r="F7" s="3" t="s">
        <v>272</v>
      </c>
      <c r="G7" s="3" t="s">
        <v>273</v>
      </c>
      <c r="H7" s="3" t="s">
        <v>274</v>
      </c>
      <c r="I7" s="3">
        <v>4</v>
      </c>
      <c r="J7" s="3">
        <v>91.6</v>
      </c>
      <c r="K7" s="4">
        <v>9563</v>
      </c>
      <c r="L7" s="3" t="s">
        <v>277</v>
      </c>
      <c r="M7" s="4">
        <v>230918</v>
      </c>
      <c r="O7">
        <v>56434512</v>
      </c>
      <c r="P7">
        <v>1</v>
      </c>
    </row>
    <row r="8" ht="14.25" spans="1:16">
      <c r="A8" s="2">
        <v>45307.8958333333</v>
      </c>
      <c r="B8" s="3">
        <v>56631121</v>
      </c>
      <c r="C8" s="3">
        <v>307</v>
      </c>
      <c r="D8" s="3" t="s">
        <v>102</v>
      </c>
      <c r="E8" s="3">
        <v>192506</v>
      </c>
      <c r="F8" s="3" t="s">
        <v>272</v>
      </c>
      <c r="G8" s="3" t="s">
        <v>273</v>
      </c>
      <c r="H8" s="3" t="s">
        <v>274</v>
      </c>
      <c r="I8" s="3">
        <v>4</v>
      </c>
      <c r="J8" s="3">
        <v>91.6</v>
      </c>
      <c r="K8" s="4">
        <v>9563</v>
      </c>
      <c r="L8" s="3" t="s">
        <v>277</v>
      </c>
      <c r="M8" s="4">
        <v>230918</v>
      </c>
      <c r="O8">
        <v>56444270</v>
      </c>
      <c r="P8">
        <v>1</v>
      </c>
    </row>
    <row r="9" ht="14.25" spans="1:16">
      <c r="A9" s="2">
        <v>45307.8958333333</v>
      </c>
      <c r="B9" s="3">
        <v>56631140</v>
      </c>
      <c r="C9" s="3">
        <v>307</v>
      </c>
      <c r="D9" s="3" t="s">
        <v>102</v>
      </c>
      <c r="E9" s="3">
        <v>192506</v>
      </c>
      <c r="F9" s="3" t="s">
        <v>272</v>
      </c>
      <c r="G9" s="3" t="s">
        <v>273</v>
      </c>
      <c r="H9" s="3" t="s">
        <v>274</v>
      </c>
      <c r="I9" s="3">
        <v>2</v>
      </c>
      <c r="J9" s="3">
        <v>45.8</v>
      </c>
      <c r="K9" s="4">
        <v>9563</v>
      </c>
      <c r="L9" s="3" t="s">
        <v>277</v>
      </c>
      <c r="M9" s="4">
        <v>230918</v>
      </c>
      <c r="O9">
        <v>56447387</v>
      </c>
      <c r="P9">
        <v>1</v>
      </c>
    </row>
    <row r="10" ht="14.25" spans="1:16">
      <c r="A10" s="2">
        <v>45296.5513888889</v>
      </c>
      <c r="B10" s="3">
        <v>56477222</v>
      </c>
      <c r="C10" s="3">
        <v>308</v>
      </c>
      <c r="D10" s="3" t="s">
        <v>194</v>
      </c>
      <c r="E10" s="3">
        <v>192506</v>
      </c>
      <c r="F10" s="3" t="s">
        <v>272</v>
      </c>
      <c r="G10" s="3" t="s">
        <v>273</v>
      </c>
      <c r="H10" s="3" t="s">
        <v>274</v>
      </c>
      <c r="I10" s="3">
        <v>2</v>
      </c>
      <c r="J10" s="3">
        <v>45.8</v>
      </c>
      <c r="K10" s="4">
        <v>14380</v>
      </c>
      <c r="L10" s="3" t="s">
        <v>278</v>
      </c>
      <c r="M10" s="4">
        <v>230918</v>
      </c>
      <c r="O10">
        <v>56451405</v>
      </c>
      <c r="P10">
        <v>1</v>
      </c>
    </row>
    <row r="11" ht="14.25" spans="1:16">
      <c r="A11" s="2">
        <v>45297.8041666667</v>
      </c>
      <c r="B11" s="3">
        <v>56494811</v>
      </c>
      <c r="C11" s="3">
        <v>308</v>
      </c>
      <c r="D11" s="3" t="s">
        <v>194</v>
      </c>
      <c r="E11" s="3">
        <v>192506</v>
      </c>
      <c r="F11" s="3" t="s">
        <v>272</v>
      </c>
      <c r="G11" s="3" t="s">
        <v>273</v>
      </c>
      <c r="H11" s="3" t="s">
        <v>274</v>
      </c>
      <c r="I11" s="3">
        <v>2</v>
      </c>
      <c r="J11" s="3">
        <v>45.8</v>
      </c>
      <c r="K11" s="4">
        <v>12937</v>
      </c>
      <c r="L11" s="3" t="s">
        <v>279</v>
      </c>
      <c r="M11" s="4">
        <v>230918</v>
      </c>
      <c r="O11">
        <v>56452106</v>
      </c>
      <c r="P11">
        <v>1</v>
      </c>
    </row>
    <row r="12" ht="14.25" spans="1:16">
      <c r="A12" s="2">
        <v>45299.6055555556</v>
      </c>
      <c r="B12" s="3">
        <v>56514973</v>
      </c>
      <c r="C12" s="3">
        <v>308</v>
      </c>
      <c r="D12" s="3" t="s">
        <v>194</v>
      </c>
      <c r="E12" s="3">
        <v>192506</v>
      </c>
      <c r="F12" s="3" t="s">
        <v>272</v>
      </c>
      <c r="G12" s="3" t="s">
        <v>273</v>
      </c>
      <c r="H12" s="3" t="s">
        <v>274</v>
      </c>
      <c r="I12" s="3">
        <v>1</v>
      </c>
      <c r="J12" s="3">
        <v>22.9</v>
      </c>
      <c r="K12" s="4">
        <v>12937</v>
      </c>
      <c r="L12" s="3" t="s">
        <v>279</v>
      </c>
      <c r="M12" s="4">
        <v>230918</v>
      </c>
      <c r="O12">
        <v>56452743</v>
      </c>
      <c r="P12">
        <v>1</v>
      </c>
    </row>
    <row r="13" ht="14.25" spans="1:16">
      <c r="A13" s="2">
        <v>45299.6055555556</v>
      </c>
      <c r="B13" s="3">
        <v>56514973</v>
      </c>
      <c r="C13" s="3">
        <v>308</v>
      </c>
      <c r="D13" s="3" t="s">
        <v>194</v>
      </c>
      <c r="E13" s="3">
        <v>192506</v>
      </c>
      <c r="F13" s="3" t="s">
        <v>272</v>
      </c>
      <c r="G13" s="3" t="s">
        <v>273</v>
      </c>
      <c r="H13" s="3" t="s">
        <v>274</v>
      </c>
      <c r="I13" s="3">
        <v>1</v>
      </c>
      <c r="J13" s="3">
        <v>22.9</v>
      </c>
      <c r="K13" s="4">
        <v>14380</v>
      </c>
      <c r="L13" s="3" t="s">
        <v>278</v>
      </c>
      <c r="M13" s="4">
        <v>230918</v>
      </c>
      <c r="O13">
        <v>56455873</v>
      </c>
      <c r="P13">
        <v>1</v>
      </c>
    </row>
    <row r="14" ht="14.25" spans="1:16">
      <c r="A14" s="2">
        <v>45319.6173611111</v>
      </c>
      <c r="B14" s="3">
        <v>56767075</v>
      </c>
      <c r="C14" s="3">
        <v>311</v>
      </c>
      <c r="D14" s="3" t="s">
        <v>112</v>
      </c>
      <c r="E14" s="3">
        <v>192506</v>
      </c>
      <c r="F14" s="3" t="s">
        <v>272</v>
      </c>
      <c r="G14" s="3" t="s">
        <v>273</v>
      </c>
      <c r="H14" s="3" t="s">
        <v>274</v>
      </c>
      <c r="I14" s="3">
        <v>2</v>
      </c>
      <c r="J14" s="3">
        <v>45.8</v>
      </c>
      <c r="K14" s="4">
        <v>4302</v>
      </c>
      <c r="L14" s="3" t="s">
        <v>280</v>
      </c>
      <c r="M14" s="4">
        <v>230936</v>
      </c>
      <c r="O14">
        <v>56463458</v>
      </c>
      <c r="P14">
        <v>1</v>
      </c>
    </row>
    <row r="15" ht="14.25" spans="1:16">
      <c r="A15" s="2">
        <v>45304.4923611111</v>
      </c>
      <c r="B15" s="3">
        <v>56574133</v>
      </c>
      <c r="C15" s="3">
        <v>329</v>
      </c>
      <c r="D15" s="3" t="s">
        <v>196</v>
      </c>
      <c r="E15" s="3">
        <v>192506</v>
      </c>
      <c r="F15" s="3" t="s">
        <v>272</v>
      </c>
      <c r="G15" s="3" t="s">
        <v>273</v>
      </c>
      <c r="H15" s="3" t="s">
        <v>274</v>
      </c>
      <c r="I15" s="3">
        <v>6</v>
      </c>
      <c r="J15" s="3">
        <v>137.4</v>
      </c>
      <c r="K15" s="4">
        <v>15903</v>
      </c>
      <c r="L15" s="3" t="s">
        <v>281</v>
      </c>
      <c r="M15" s="4">
        <v>230918</v>
      </c>
      <c r="O15">
        <v>56463895</v>
      </c>
      <c r="P15">
        <v>2</v>
      </c>
    </row>
    <row r="16" ht="14.25" spans="1:16">
      <c r="A16" s="2">
        <v>45306.8680555556</v>
      </c>
      <c r="B16" s="3">
        <v>56616001</v>
      </c>
      <c r="C16" s="3">
        <v>337</v>
      </c>
      <c r="D16" s="3" t="s">
        <v>104</v>
      </c>
      <c r="E16" s="3">
        <v>192506</v>
      </c>
      <c r="F16" s="3" t="s">
        <v>272</v>
      </c>
      <c r="G16" s="3" t="s">
        <v>273</v>
      </c>
      <c r="H16" s="3" t="s">
        <v>274</v>
      </c>
      <c r="I16" s="3">
        <v>2</v>
      </c>
      <c r="J16" s="3">
        <v>45.8</v>
      </c>
      <c r="K16" s="4">
        <v>7050</v>
      </c>
      <c r="L16" s="3" t="s">
        <v>105</v>
      </c>
      <c r="M16" s="4">
        <v>230918</v>
      </c>
      <c r="O16">
        <v>56467484</v>
      </c>
      <c r="P16">
        <v>1</v>
      </c>
    </row>
    <row r="17" ht="14.25" spans="1:16">
      <c r="A17" s="2">
        <v>45312.5638888889</v>
      </c>
      <c r="B17" s="3">
        <v>56682313</v>
      </c>
      <c r="C17" s="3">
        <v>337</v>
      </c>
      <c r="D17" s="3" t="s">
        <v>104</v>
      </c>
      <c r="E17" s="3">
        <v>192506</v>
      </c>
      <c r="F17" s="3" t="s">
        <v>272</v>
      </c>
      <c r="G17" s="3" t="s">
        <v>273</v>
      </c>
      <c r="H17" s="3" t="s">
        <v>274</v>
      </c>
      <c r="I17" s="3">
        <v>2</v>
      </c>
      <c r="J17" s="3">
        <v>45.8</v>
      </c>
      <c r="K17" s="4">
        <v>6965</v>
      </c>
      <c r="L17" s="3" t="s">
        <v>282</v>
      </c>
      <c r="M17" s="4">
        <v>230918</v>
      </c>
      <c r="O17">
        <v>56467496</v>
      </c>
      <c r="P17">
        <v>1</v>
      </c>
    </row>
    <row r="18" ht="14.25" spans="1:16">
      <c r="A18" s="2">
        <v>45312.5638888889</v>
      </c>
      <c r="B18" s="3">
        <v>56682313</v>
      </c>
      <c r="C18" s="3">
        <v>337</v>
      </c>
      <c r="D18" s="3" t="s">
        <v>104</v>
      </c>
      <c r="E18" s="3">
        <v>192506</v>
      </c>
      <c r="F18" s="3" t="s">
        <v>272</v>
      </c>
      <c r="G18" s="3" t="s">
        <v>273</v>
      </c>
      <c r="H18" s="3" t="s">
        <v>274</v>
      </c>
      <c r="I18" s="3">
        <v>2</v>
      </c>
      <c r="J18" s="3">
        <v>45.8</v>
      </c>
      <c r="K18" s="4">
        <v>990451</v>
      </c>
      <c r="L18" s="3" t="s">
        <v>283</v>
      </c>
      <c r="M18" s="4">
        <v>230918</v>
      </c>
      <c r="O18">
        <v>56467666</v>
      </c>
      <c r="P18">
        <v>1</v>
      </c>
    </row>
    <row r="19" ht="14.25" spans="1:16">
      <c r="A19" s="2">
        <v>45308.4298611111</v>
      </c>
      <c r="B19" s="3">
        <v>56636078</v>
      </c>
      <c r="C19" s="3">
        <v>341</v>
      </c>
      <c r="D19" s="3" t="s">
        <v>122</v>
      </c>
      <c r="E19" s="3">
        <v>192506</v>
      </c>
      <c r="F19" s="3" t="s">
        <v>272</v>
      </c>
      <c r="G19" s="3" t="s">
        <v>273</v>
      </c>
      <c r="H19" s="3" t="s">
        <v>274</v>
      </c>
      <c r="I19" s="3">
        <v>2</v>
      </c>
      <c r="J19" s="3">
        <v>45.8</v>
      </c>
      <c r="K19" s="4">
        <v>11372</v>
      </c>
      <c r="L19" s="3" t="s">
        <v>284</v>
      </c>
      <c r="M19" s="4">
        <v>230936</v>
      </c>
      <c r="O19">
        <v>56473238</v>
      </c>
      <c r="P19">
        <v>1</v>
      </c>
    </row>
    <row r="20" ht="14.25" spans="1:16">
      <c r="A20" s="2">
        <v>45301.4263888889</v>
      </c>
      <c r="B20" s="3">
        <v>56526468</v>
      </c>
      <c r="C20" s="3">
        <v>343</v>
      </c>
      <c r="D20" s="3" t="s">
        <v>96</v>
      </c>
      <c r="E20" s="3">
        <v>192506</v>
      </c>
      <c r="F20" s="3" t="s">
        <v>272</v>
      </c>
      <c r="G20" s="3" t="s">
        <v>273</v>
      </c>
      <c r="H20" s="3" t="s">
        <v>274</v>
      </c>
      <c r="I20" s="3">
        <v>2</v>
      </c>
      <c r="J20" s="3">
        <v>45.8</v>
      </c>
      <c r="K20" s="4">
        <v>7583</v>
      </c>
      <c r="L20" s="3" t="s">
        <v>97</v>
      </c>
      <c r="M20" s="4">
        <v>230918</v>
      </c>
      <c r="O20">
        <v>56473502</v>
      </c>
      <c r="P20">
        <v>2</v>
      </c>
    </row>
    <row r="21" ht="14.25" spans="1:16">
      <c r="A21" s="2">
        <v>45305.4138888889</v>
      </c>
      <c r="B21" s="3">
        <v>56588578</v>
      </c>
      <c r="C21" s="3">
        <v>343</v>
      </c>
      <c r="D21" s="3" t="s">
        <v>96</v>
      </c>
      <c r="E21" s="3">
        <v>192506</v>
      </c>
      <c r="F21" s="3" t="s">
        <v>272</v>
      </c>
      <c r="G21" s="3" t="s">
        <v>273</v>
      </c>
      <c r="H21" s="3" t="s">
        <v>274</v>
      </c>
      <c r="I21" s="3">
        <v>6</v>
      </c>
      <c r="J21" s="3">
        <v>137.4</v>
      </c>
      <c r="K21" s="4">
        <v>7583</v>
      </c>
      <c r="L21" s="3" t="s">
        <v>97</v>
      </c>
      <c r="M21" s="4">
        <v>230918</v>
      </c>
      <c r="O21">
        <v>56473770</v>
      </c>
      <c r="P21">
        <v>1</v>
      </c>
    </row>
    <row r="22" ht="14.25" spans="1:16">
      <c r="A22" s="2">
        <v>45313.7034722222</v>
      </c>
      <c r="B22" s="3">
        <v>56700776</v>
      </c>
      <c r="C22" s="3">
        <v>343</v>
      </c>
      <c r="D22" s="3" t="s">
        <v>96</v>
      </c>
      <c r="E22" s="3">
        <v>192506</v>
      </c>
      <c r="F22" s="3" t="s">
        <v>272</v>
      </c>
      <c r="G22" s="3" t="s">
        <v>273</v>
      </c>
      <c r="H22" s="3" t="s">
        <v>274</v>
      </c>
      <c r="I22" s="3">
        <v>2</v>
      </c>
      <c r="J22" s="3">
        <v>45.8</v>
      </c>
      <c r="K22" s="4">
        <v>10932</v>
      </c>
      <c r="L22" s="3" t="s">
        <v>285</v>
      </c>
      <c r="M22" s="4">
        <v>230918</v>
      </c>
      <c r="O22">
        <v>56475324</v>
      </c>
      <c r="P22">
        <v>1</v>
      </c>
    </row>
    <row r="23" ht="14.25" spans="1:16">
      <c r="A23" s="2">
        <v>45304.7861111111</v>
      </c>
      <c r="B23" s="3">
        <v>56582231</v>
      </c>
      <c r="C23" s="3">
        <v>351</v>
      </c>
      <c r="D23" s="3" t="s">
        <v>156</v>
      </c>
      <c r="E23" s="3">
        <v>192506</v>
      </c>
      <c r="F23" s="3" t="s">
        <v>272</v>
      </c>
      <c r="G23" s="3" t="s">
        <v>273</v>
      </c>
      <c r="H23" s="3" t="s">
        <v>274</v>
      </c>
      <c r="I23" s="3">
        <v>1</v>
      </c>
      <c r="J23" s="3">
        <v>22.9</v>
      </c>
      <c r="K23" s="4">
        <v>15405</v>
      </c>
      <c r="L23" s="3" t="s">
        <v>286</v>
      </c>
      <c r="M23" s="4">
        <v>230918</v>
      </c>
      <c r="O23">
        <v>56476583</v>
      </c>
      <c r="P23">
        <v>1</v>
      </c>
    </row>
    <row r="24" ht="14.25" spans="1:16">
      <c r="A24" s="2">
        <v>45304.7861111111</v>
      </c>
      <c r="B24" s="3">
        <v>56582231</v>
      </c>
      <c r="C24" s="3">
        <v>351</v>
      </c>
      <c r="D24" s="3" t="s">
        <v>156</v>
      </c>
      <c r="E24" s="3">
        <v>192506</v>
      </c>
      <c r="F24" s="3" t="s">
        <v>272</v>
      </c>
      <c r="G24" s="3" t="s">
        <v>273</v>
      </c>
      <c r="H24" s="3" t="s">
        <v>274</v>
      </c>
      <c r="I24" s="3">
        <v>1</v>
      </c>
      <c r="J24" s="3">
        <v>22.9</v>
      </c>
      <c r="K24" s="4">
        <v>8594</v>
      </c>
      <c r="L24" s="3" t="s">
        <v>157</v>
      </c>
      <c r="M24" s="4">
        <v>230918</v>
      </c>
      <c r="O24">
        <v>56477222</v>
      </c>
      <c r="P24">
        <v>1</v>
      </c>
    </row>
    <row r="25" ht="14.25" spans="1:16">
      <c r="A25" s="2">
        <v>45322.8979166667</v>
      </c>
      <c r="B25" s="3">
        <v>56811024</v>
      </c>
      <c r="C25" s="3">
        <v>355</v>
      </c>
      <c r="D25" s="3" t="s">
        <v>158</v>
      </c>
      <c r="E25" s="3">
        <v>192506</v>
      </c>
      <c r="F25" s="3" t="s">
        <v>272</v>
      </c>
      <c r="G25" s="3" t="s">
        <v>273</v>
      </c>
      <c r="H25" s="3" t="s">
        <v>274</v>
      </c>
      <c r="I25" s="3">
        <v>2</v>
      </c>
      <c r="J25" s="3">
        <v>45.8</v>
      </c>
      <c r="K25" s="4">
        <v>15726</v>
      </c>
      <c r="L25" s="3" t="s">
        <v>287</v>
      </c>
      <c r="M25" s="4">
        <v>230936</v>
      </c>
      <c r="O25">
        <v>56477910</v>
      </c>
      <c r="P25">
        <v>1</v>
      </c>
    </row>
    <row r="26" ht="14.25" spans="1:16">
      <c r="A26" s="2">
        <v>45295.6979166667</v>
      </c>
      <c r="B26" s="3">
        <v>56467484</v>
      </c>
      <c r="C26" s="3">
        <v>359</v>
      </c>
      <c r="D26" s="3" t="s">
        <v>197</v>
      </c>
      <c r="E26" s="3">
        <v>192506</v>
      </c>
      <c r="F26" s="3" t="s">
        <v>272</v>
      </c>
      <c r="G26" s="3" t="s">
        <v>273</v>
      </c>
      <c r="H26" s="3" t="s">
        <v>274</v>
      </c>
      <c r="I26" s="3">
        <v>2</v>
      </c>
      <c r="J26" s="3">
        <v>45.8</v>
      </c>
      <c r="K26" s="4">
        <v>14404</v>
      </c>
      <c r="L26" s="3" t="s">
        <v>288</v>
      </c>
      <c r="M26" s="4">
        <v>230918</v>
      </c>
      <c r="O26">
        <v>56477932</v>
      </c>
      <c r="P26">
        <v>1</v>
      </c>
    </row>
    <row r="27" ht="14.25" spans="1:16">
      <c r="A27" s="2">
        <v>45306.6041666667</v>
      </c>
      <c r="B27" s="3">
        <v>56608464</v>
      </c>
      <c r="C27" s="3">
        <v>359</v>
      </c>
      <c r="D27" s="3" t="s">
        <v>197</v>
      </c>
      <c r="E27" s="3">
        <v>192506</v>
      </c>
      <c r="F27" s="3" t="s">
        <v>272</v>
      </c>
      <c r="G27" s="3" t="s">
        <v>273</v>
      </c>
      <c r="H27" s="3" t="s">
        <v>274</v>
      </c>
      <c r="I27" s="3">
        <v>2</v>
      </c>
      <c r="J27" s="3">
        <v>45.8</v>
      </c>
      <c r="K27" s="4">
        <v>14747</v>
      </c>
      <c r="L27" s="3" t="s">
        <v>289</v>
      </c>
      <c r="M27" s="4">
        <v>230918</v>
      </c>
      <c r="O27">
        <v>56478798</v>
      </c>
      <c r="P27">
        <v>1</v>
      </c>
    </row>
    <row r="28" ht="14.25" spans="1:16">
      <c r="A28" s="2">
        <v>45306.9270833333</v>
      </c>
      <c r="B28" s="3">
        <v>56617142</v>
      </c>
      <c r="C28" s="3">
        <v>359</v>
      </c>
      <c r="D28" s="3" t="s">
        <v>197</v>
      </c>
      <c r="E28" s="3">
        <v>192506</v>
      </c>
      <c r="F28" s="3" t="s">
        <v>272</v>
      </c>
      <c r="G28" s="3" t="s">
        <v>273</v>
      </c>
      <c r="H28" s="3" t="s">
        <v>274</v>
      </c>
      <c r="I28" s="3">
        <v>2</v>
      </c>
      <c r="J28" s="3">
        <v>45.8</v>
      </c>
      <c r="K28" s="4">
        <v>14747</v>
      </c>
      <c r="L28" s="3" t="s">
        <v>289</v>
      </c>
      <c r="M28" s="4">
        <v>230918</v>
      </c>
      <c r="O28">
        <v>56479578</v>
      </c>
      <c r="P28">
        <v>1</v>
      </c>
    </row>
    <row r="29" ht="14.25" spans="1:16">
      <c r="A29" s="2">
        <v>45320.6666666667</v>
      </c>
      <c r="B29" s="3">
        <v>56781259</v>
      </c>
      <c r="C29" s="3">
        <v>359</v>
      </c>
      <c r="D29" s="3" t="s">
        <v>197</v>
      </c>
      <c r="E29" s="3">
        <v>192506</v>
      </c>
      <c r="F29" s="3" t="s">
        <v>272</v>
      </c>
      <c r="G29" s="3" t="s">
        <v>273</v>
      </c>
      <c r="H29" s="3" t="s">
        <v>274</v>
      </c>
      <c r="I29" s="3">
        <v>2</v>
      </c>
      <c r="J29" s="3">
        <v>45.8</v>
      </c>
      <c r="K29" s="4">
        <v>14747</v>
      </c>
      <c r="L29" s="3" t="s">
        <v>289</v>
      </c>
      <c r="M29" s="4">
        <v>230918</v>
      </c>
      <c r="O29">
        <v>56479602</v>
      </c>
      <c r="P29">
        <v>2</v>
      </c>
    </row>
    <row r="30" ht="14.25" spans="1:16">
      <c r="A30" s="2">
        <v>45320.8576388889</v>
      </c>
      <c r="B30" s="3">
        <v>56784687</v>
      </c>
      <c r="C30" s="3">
        <v>359</v>
      </c>
      <c r="D30" s="3" t="s">
        <v>197</v>
      </c>
      <c r="E30" s="3">
        <v>192506</v>
      </c>
      <c r="F30" s="3" t="s">
        <v>272</v>
      </c>
      <c r="G30" s="3" t="s">
        <v>273</v>
      </c>
      <c r="H30" s="3" t="s">
        <v>274</v>
      </c>
      <c r="I30" s="3">
        <v>-2</v>
      </c>
      <c r="J30" s="3">
        <v>-45.8</v>
      </c>
      <c r="K30" s="4">
        <v>14747</v>
      </c>
      <c r="L30" s="3" t="s">
        <v>289</v>
      </c>
      <c r="M30" s="4">
        <v>230918</v>
      </c>
      <c r="O30">
        <v>56481094</v>
      </c>
      <c r="P30">
        <v>1</v>
      </c>
    </row>
    <row r="31" ht="14.25" spans="1:16">
      <c r="A31" s="2">
        <v>45307.4736111111</v>
      </c>
      <c r="B31" s="3">
        <v>56620985</v>
      </c>
      <c r="C31" s="3">
        <v>371</v>
      </c>
      <c r="D31" s="3" t="s">
        <v>160</v>
      </c>
      <c r="E31" s="3">
        <v>192506</v>
      </c>
      <c r="F31" s="3" t="s">
        <v>272</v>
      </c>
      <c r="G31" s="3" t="s">
        <v>273</v>
      </c>
      <c r="H31" s="3" t="s">
        <v>274</v>
      </c>
      <c r="I31" s="3">
        <v>2</v>
      </c>
      <c r="J31" s="3">
        <v>45.8</v>
      </c>
      <c r="K31" s="4">
        <v>9112</v>
      </c>
      <c r="L31" s="3" t="s">
        <v>290</v>
      </c>
      <c r="M31" s="4">
        <v>230918</v>
      </c>
      <c r="O31">
        <v>56486898</v>
      </c>
      <c r="P31">
        <v>2</v>
      </c>
    </row>
    <row r="32" ht="14.25" spans="1:16">
      <c r="A32" s="2">
        <v>45297.7145833333</v>
      </c>
      <c r="B32" s="3">
        <v>56492828</v>
      </c>
      <c r="C32" s="3">
        <v>373</v>
      </c>
      <c r="D32" s="3" t="s">
        <v>134</v>
      </c>
      <c r="E32" s="3">
        <v>192506</v>
      </c>
      <c r="F32" s="3" t="s">
        <v>272</v>
      </c>
      <c r="G32" s="3" t="s">
        <v>273</v>
      </c>
      <c r="H32" s="3" t="s">
        <v>274</v>
      </c>
      <c r="I32" s="3">
        <v>2</v>
      </c>
      <c r="J32" s="3">
        <v>45.8</v>
      </c>
      <c r="K32" s="4">
        <v>14379</v>
      </c>
      <c r="L32" s="3" t="s">
        <v>135</v>
      </c>
      <c r="M32" s="4">
        <v>230936</v>
      </c>
      <c r="O32">
        <v>56490450</v>
      </c>
      <c r="P32">
        <v>1</v>
      </c>
    </row>
    <row r="33" ht="14.25" spans="1:16">
      <c r="A33" s="2">
        <v>45299.5472222222</v>
      </c>
      <c r="B33" s="3">
        <v>56514087</v>
      </c>
      <c r="C33" s="3">
        <v>373</v>
      </c>
      <c r="D33" s="3" t="s">
        <v>134</v>
      </c>
      <c r="E33" s="3">
        <v>192506</v>
      </c>
      <c r="F33" s="3" t="s">
        <v>272</v>
      </c>
      <c r="G33" s="3" t="s">
        <v>273</v>
      </c>
      <c r="H33" s="3" t="s">
        <v>274</v>
      </c>
      <c r="I33" s="3">
        <v>2</v>
      </c>
      <c r="J33" s="3">
        <v>45.8</v>
      </c>
      <c r="K33" s="4">
        <v>14379</v>
      </c>
      <c r="L33" s="3" t="s">
        <v>135</v>
      </c>
      <c r="M33" s="4">
        <v>230936</v>
      </c>
      <c r="O33">
        <v>56490598</v>
      </c>
      <c r="P33">
        <v>1</v>
      </c>
    </row>
    <row r="34" ht="14.25" spans="1:16">
      <c r="A34" s="2">
        <v>45302.4965277778</v>
      </c>
      <c r="B34" s="3">
        <v>56549773</v>
      </c>
      <c r="C34" s="3">
        <v>373</v>
      </c>
      <c r="D34" s="3" t="s">
        <v>134</v>
      </c>
      <c r="E34" s="3">
        <v>192506</v>
      </c>
      <c r="F34" s="3" t="s">
        <v>272</v>
      </c>
      <c r="G34" s="3" t="s">
        <v>273</v>
      </c>
      <c r="H34" s="3" t="s">
        <v>274</v>
      </c>
      <c r="I34" s="3">
        <v>2</v>
      </c>
      <c r="J34" s="3">
        <v>45.8</v>
      </c>
      <c r="K34" s="4">
        <v>16236</v>
      </c>
      <c r="L34" s="3" t="s">
        <v>291</v>
      </c>
      <c r="M34" s="4">
        <v>230936</v>
      </c>
      <c r="O34">
        <v>56491389</v>
      </c>
      <c r="P34">
        <v>1</v>
      </c>
    </row>
    <row r="35" ht="14.25" spans="1:16">
      <c r="A35" s="2">
        <v>45322.5229166667</v>
      </c>
      <c r="B35" s="3">
        <v>56803194</v>
      </c>
      <c r="C35" s="3">
        <v>373</v>
      </c>
      <c r="D35" s="3" t="s">
        <v>134</v>
      </c>
      <c r="E35" s="3">
        <v>192506</v>
      </c>
      <c r="F35" s="3" t="s">
        <v>272</v>
      </c>
      <c r="G35" s="3" t="s">
        <v>273</v>
      </c>
      <c r="H35" s="3" t="s">
        <v>274</v>
      </c>
      <c r="I35" s="3">
        <v>2</v>
      </c>
      <c r="J35" s="3">
        <v>45.8</v>
      </c>
      <c r="K35" s="4">
        <v>14379</v>
      </c>
      <c r="L35" s="3" t="s">
        <v>135</v>
      </c>
      <c r="M35" s="4">
        <v>230936</v>
      </c>
      <c r="O35">
        <v>56492828</v>
      </c>
      <c r="P35">
        <v>1</v>
      </c>
    </row>
    <row r="36" ht="14.25" spans="1:16">
      <c r="A36" s="2">
        <v>45299.3798611111</v>
      </c>
      <c r="B36" s="3">
        <v>56511282</v>
      </c>
      <c r="C36" s="3">
        <v>377</v>
      </c>
      <c r="D36" s="3" t="s">
        <v>199</v>
      </c>
      <c r="E36" s="3">
        <v>192506</v>
      </c>
      <c r="F36" s="3" t="s">
        <v>272</v>
      </c>
      <c r="G36" s="3" t="s">
        <v>273</v>
      </c>
      <c r="H36" s="3" t="s">
        <v>274</v>
      </c>
      <c r="I36" s="3">
        <v>2</v>
      </c>
      <c r="J36" s="3">
        <v>45.8</v>
      </c>
      <c r="K36" s="4">
        <v>11323</v>
      </c>
      <c r="L36" s="3" t="s">
        <v>292</v>
      </c>
      <c r="M36" s="4">
        <v>230918</v>
      </c>
      <c r="O36">
        <v>56494811</v>
      </c>
      <c r="P36">
        <v>1</v>
      </c>
    </row>
    <row r="37" ht="14.25" spans="1:16">
      <c r="A37" s="2">
        <v>45300.8916666667</v>
      </c>
      <c r="B37" s="3">
        <v>56534096</v>
      </c>
      <c r="C37" s="3">
        <v>377</v>
      </c>
      <c r="D37" s="3" t="s">
        <v>199</v>
      </c>
      <c r="E37" s="3">
        <v>192506</v>
      </c>
      <c r="F37" s="3" t="s">
        <v>272</v>
      </c>
      <c r="G37" s="3" t="s">
        <v>273</v>
      </c>
      <c r="H37" s="3" t="s">
        <v>274</v>
      </c>
      <c r="I37" s="3">
        <v>2</v>
      </c>
      <c r="J37" s="3">
        <v>45.8</v>
      </c>
      <c r="K37" s="4">
        <v>11323</v>
      </c>
      <c r="L37" s="3" t="s">
        <v>292</v>
      </c>
      <c r="M37" s="4">
        <v>230918</v>
      </c>
      <c r="O37">
        <v>56495892</v>
      </c>
      <c r="P37">
        <v>1</v>
      </c>
    </row>
    <row r="38" ht="14.25" spans="1:16">
      <c r="A38" s="2">
        <v>45303.5027777778</v>
      </c>
      <c r="B38" s="3">
        <v>56561987</v>
      </c>
      <c r="C38" s="3">
        <v>377</v>
      </c>
      <c r="D38" s="3" t="s">
        <v>199</v>
      </c>
      <c r="E38" s="3">
        <v>192506</v>
      </c>
      <c r="F38" s="3" t="s">
        <v>272</v>
      </c>
      <c r="G38" s="3" t="s">
        <v>273</v>
      </c>
      <c r="H38" s="3" t="s">
        <v>274</v>
      </c>
      <c r="I38" s="3">
        <v>2</v>
      </c>
      <c r="J38" s="3">
        <v>45.8</v>
      </c>
      <c r="K38" s="4">
        <v>5782</v>
      </c>
      <c r="L38" s="3" t="s">
        <v>293</v>
      </c>
      <c r="M38" s="4">
        <v>230918</v>
      </c>
      <c r="O38">
        <v>56496101</v>
      </c>
      <c r="P38">
        <v>2</v>
      </c>
    </row>
    <row r="39" ht="14.25" spans="1:16">
      <c r="A39" s="2">
        <v>45307.6402777778</v>
      </c>
      <c r="B39" s="3">
        <v>56623787</v>
      </c>
      <c r="C39" s="3">
        <v>377</v>
      </c>
      <c r="D39" s="3" t="s">
        <v>199</v>
      </c>
      <c r="E39" s="3">
        <v>192506</v>
      </c>
      <c r="F39" s="3" t="s">
        <v>272</v>
      </c>
      <c r="G39" s="3" t="s">
        <v>273</v>
      </c>
      <c r="H39" s="3" t="s">
        <v>274</v>
      </c>
      <c r="I39" s="3">
        <v>2</v>
      </c>
      <c r="J39" s="3">
        <v>45.8</v>
      </c>
      <c r="K39" s="4">
        <v>5782</v>
      </c>
      <c r="L39" s="3" t="s">
        <v>293</v>
      </c>
      <c r="M39" s="4">
        <v>230918</v>
      </c>
      <c r="O39">
        <v>56499100</v>
      </c>
      <c r="P39">
        <v>1</v>
      </c>
    </row>
    <row r="40" ht="14.25" spans="1:16">
      <c r="A40" s="2">
        <v>45312.7388888889</v>
      </c>
      <c r="B40" s="3">
        <v>56690989</v>
      </c>
      <c r="C40" s="3">
        <v>377</v>
      </c>
      <c r="D40" s="3" t="s">
        <v>199</v>
      </c>
      <c r="E40" s="3">
        <v>192506</v>
      </c>
      <c r="F40" s="3" t="s">
        <v>272</v>
      </c>
      <c r="G40" s="3" t="s">
        <v>273</v>
      </c>
      <c r="H40" s="3" t="s">
        <v>274</v>
      </c>
      <c r="I40" s="3">
        <v>2</v>
      </c>
      <c r="J40" s="3">
        <v>45.8</v>
      </c>
      <c r="K40" s="4">
        <v>11323</v>
      </c>
      <c r="L40" s="3" t="s">
        <v>292</v>
      </c>
      <c r="M40" s="4">
        <v>230918</v>
      </c>
      <c r="O40">
        <v>56499754</v>
      </c>
      <c r="P40">
        <v>2</v>
      </c>
    </row>
    <row r="41" ht="14.25" spans="1:16">
      <c r="A41" s="2">
        <v>45294.5763888889</v>
      </c>
      <c r="B41" s="3">
        <v>56452106</v>
      </c>
      <c r="C41" s="3">
        <v>379</v>
      </c>
      <c r="D41" s="3" t="s">
        <v>136</v>
      </c>
      <c r="E41" s="3">
        <v>192506</v>
      </c>
      <c r="F41" s="3" t="s">
        <v>272</v>
      </c>
      <c r="G41" s="3" t="s">
        <v>273</v>
      </c>
      <c r="H41" s="3" t="s">
        <v>274</v>
      </c>
      <c r="I41" s="3">
        <v>2</v>
      </c>
      <c r="J41" s="3">
        <v>45.8</v>
      </c>
      <c r="K41" s="4">
        <v>6831</v>
      </c>
      <c r="L41" s="3" t="s">
        <v>294</v>
      </c>
      <c r="M41" s="4">
        <v>230918</v>
      </c>
      <c r="O41">
        <v>56503654</v>
      </c>
      <c r="P41">
        <v>1</v>
      </c>
    </row>
    <row r="42" ht="14.25" spans="1:16">
      <c r="A42" s="2">
        <v>45295.5104166667</v>
      </c>
      <c r="B42" s="3">
        <v>56463458</v>
      </c>
      <c r="C42" s="3">
        <v>379</v>
      </c>
      <c r="D42" s="3" t="s">
        <v>136</v>
      </c>
      <c r="E42" s="3">
        <v>192506</v>
      </c>
      <c r="F42" s="3" t="s">
        <v>272</v>
      </c>
      <c r="G42" s="3" t="s">
        <v>273</v>
      </c>
      <c r="H42" s="3" t="s">
        <v>274</v>
      </c>
      <c r="I42" s="3">
        <v>2</v>
      </c>
      <c r="J42" s="3">
        <v>45.8</v>
      </c>
      <c r="K42" s="4">
        <v>6830</v>
      </c>
      <c r="L42" s="3" t="s">
        <v>137</v>
      </c>
      <c r="M42" s="4">
        <v>230918</v>
      </c>
      <c r="O42">
        <v>56505545</v>
      </c>
      <c r="P42">
        <v>1</v>
      </c>
    </row>
    <row r="43" ht="14.25" spans="1:16">
      <c r="A43" s="2">
        <v>45301.3951388889</v>
      </c>
      <c r="B43" s="3">
        <v>56535545</v>
      </c>
      <c r="C43" s="3">
        <v>379</v>
      </c>
      <c r="D43" s="3" t="s">
        <v>136</v>
      </c>
      <c r="E43" s="3">
        <v>192506</v>
      </c>
      <c r="F43" s="3" t="s">
        <v>272</v>
      </c>
      <c r="G43" s="3" t="s">
        <v>273</v>
      </c>
      <c r="H43" s="3" t="s">
        <v>274</v>
      </c>
      <c r="I43" s="3">
        <v>2</v>
      </c>
      <c r="J43" s="3">
        <v>45.8</v>
      </c>
      <c r="K43" s="4">
        <v>6831</v>
      </c>
      <c r="L43" s="3" t="s">
        <v>294</v>
      </c>
      <c r="M43" s="4">
        <v>230918</v>
      </c>
      <c r="O43">
        <v>56506793</v>
      </c>
      <c r="P43">
        <v>1</v>
      </c>
    </row>
    <row r="44" ht="14.25" spans="1:16">
      <c r="A44" s="2">
        <v>45316.3993055556</v>
      </c>
      <c r="B44" s="3">
        <v>56727915</v>
      </c>
      <c r="C44" s="3">
        <v>379</v>
      </c>
      <c r="D44" s="3" t="s">
        <v>136</v>
      </c>
      <c r="E44" s="3">
        <v>192506</v>
      </c>
      <c r="F44" s="3" t="s">
        <v>272</v>
      </c>
      <c r="G44" s="3" t="s">
        <v>273</v>
      </c>
      <c r="H44" s="3" t="s">
        <v>274</v>
      </c>
      <c r="I44" s="3">
        <v>2</v>
      </c>
      <c r="J44" s="3">
        <v>45.8</v>
      </c>
      <c r="K44" s="4">
        <v>6830</v>
      </c>
      <c r="L44" s="3" t="s">
        <v>137</v>
      </c>
      <c r="M44" s="4">
        <v>230918</v>
      </c>
      <c r="O44">
        <v>56511282</v>
      </c>
      <c r="P44">
        <v>1</v>
      </c>
    </row>
    <row r="45" ht="14.25" spans="1:16">
      <c r="A45" s="2">
        <v>45304.6298611111</v>
      </c>
      <c r="B45" s="3">
        <v>56578308</v>
      </c>
      <c r="C45" s="3">
        <v>385</v>
      </c>
      <c r="D45" s="3" t="s">
        <v>201</v>
      </c>
      <c r="E45" s="3">
        <v>192506</v>
      </c>
      <c r="F45" s="3" t="s">
        <v>272</v>
      </c>
      <c r="G45" s="3" t="s">
        <v>273</v>
      </c>
      <c r="H45" s="3" t="s">
        <v>274</v>
      </c>
      <c r="I45" s="3">
        <v>2</v>
      </c>
      <c r="J45" s="3">
        <v>45.8</v>
      </c>
      <c r="K45" s="4">
        <v>7317</v>
      </c>
      <c r="L45" s="3" t="s">
        <v>295</v>
      </c>
      <c r="M45" s="4">
        <v>230918</v>
      </c>
      <c r="O45">
        <v>56512156</v>
      </c>
      <c r="P45">
        <v>1</v>
      </c>
    </row>
    <row r="46" ht="14.25" spans="1:16">
      <c r="A46" s="2">
        <v>45307.4763888889</v>
      </c>
      <c r="B46" s="3">
        <v>56621025</v>
      </c>
      <c r="C46" s="3">
        <v>385</v>
      </c>
      <c r="D46" s="3" t="s">
        <v>201</v>
      </c>
      <c r="E46" s="3">
        <v>192506</v>
      </c>
      <c r="F46" s="3" t="s">
        <v>272</v>
      </c>
      <c r="G46" s="3" t="s">
        <v>273</v>
      </c>
      <c r="H46" s="3" t="s">
        <v>274</v>
      </c>
      <c r="I46" s="3">
        <v>6</v>
      </c>
      <c r="J46" s="3">
        <v>137.4</v>
      </c>
      <c r="K46" s="4">
        <v>7317</v>
      </c>
      <c r="L46" s="3" t="s">
        <v>295</v>
      </c>
      <c r="M46" s="4">
        <v>230918</v>
      </c>
      <c r="O46">
        <v>56512813</v>
      </c>
      <c r="P46">
        <v>1</v>
      </c>
    </row>
    <row r="47" ht="14.25" spans="1:16">
      <c r="A47" s="2">
        <v>45311.5722222222</v>
      </c>
      <c r="B47" s="3">
        <v>56676688</v>
      </c>
      <c r="C47" s="3">
        <v>385</v>
      </c>
      <c r="D47" s="3" t="s">
        <v>201</v>
      </c>
      <c r="E47" s="3">
        <v>192506</v>
      </c>
      <c r="F47" s="3" t="s">
        <v>272</v>
      </c>
      <c r="G47" s="3" t="s">
        <v>273</v>
      </c>
      <c r="H47" s="3" t="s">
        <v>274</v>
      </c>
      <c r="I47" s="3">
        <v>8</v>
      </c>
      <c r="J47" s="3">
        <v>183.2</v>
      </c>
      <c r="K47" s="4">
        <v>7317</v>
      </c>
      <c r="L47" s="3" t="s">
        <v>295</v>
      </c>
      <c r="M47" s="4">
        <v>230918</v>
      </c>
      <c r="O47">
        <v>56514087</v>
      </c>
      <c r="P47">
        <v>1</v>
      </c>
    </row>
    <row r="48" ht="14.25" spans="1:16">
      <c r="A48" s="2">
        <v>45293.3756944444</v>
      </c>
      <c r="B48" s="3">
        <v>56434472</v>
      </c>
      <c r="C48" s="3">
        <v>387</v>
      </c>
      <c r="D48" s="3" t="s">
        <v>203</v>
      </c>
      <c r="E48" s="3">
        <v>192506</v>
      </c>
      <c r="F48" s="3" t="s">
        <v>272</v>
      </c>
      <c r="G48" s="3" t="s">
        <v>273</v>
      </c>
      <c r="H48" s="3" t="s">
        <v>274</v>
      </c>
      <c r="I48" s="3">
        <v>2</v>
      </c>
      <c r="J48" s="3">
        <v>45.8</v>
      </c>
      <c r="K48" s="4">
        <v>5701</v>
      </c>
      <c r="L48" s="3" t="s">
        <v>296</v>
      </c>
      <c r="M48" s="4">
        <v>230918</v>
      </c>
      <c r="O48">
        <v>56514255</v>
      </c>
      <c r="P48">
        <v>1</v>
      </c>
    </row>
    <row r="49" ht="14.25" spans="1:16">
      <c r="A49" s="2">
        <v>45293.3763888889</v>
      </c>
      <c r="B49" s="3">
        <v>56434499</v>
      </c>
      <c r="C49" s="3">
        <v>387</v>
      </c>
      <c r="D49" s="3" t="s">
        <v>203</v>
      </c>
      <c r="E49" s="3">
        <v>192506</v>
      </c>
      <c r="F49" s="3" t="s">
        <v>272</v>
      </c>
      <c r="G49" s="3" t="s">
        <v>273</v>
      </c>
      <c r="H49" s="3" t="s">
        <v>274</v>
      </c>
      <c r="I49" s="3">
        <v>2</v>
      </c>
      <c r="J49" s="3">
        <v>45.8</v>
      </c>
      <c r="K49" s="4">
        <v>5701</v>
      </c>
      <c r="L49" s="3" t="s">
        <v>296</v>
      </c>
      <c r="M49" s="4">
        <v>230918</v>
      </c>
      <c r="O49">
        <v>56514555</v>
      </c>
      <c r="P49">
        <v>1</v>
      </c>
    </row>
    <row r="50" ht="14.25" spans="1:16">
      <c r="A50" s="2">
        <v>45293.3777777778</v>
      </c>
      <c r="B50" s="3">
        <v>56434512</v>
      </c>
      <c r="C50" s="3">
        <v>387</v>
      </c>
      <c r="D50" s="3" t="s">
        <v>203</v>
      </c>
      <c r="E50" s="3">
        <v>192506</v>
      </c>
      <c r="F50" s="3" t="s">
        <v>272</v>
      </c>
      <c r="G50" s="3" t="s">
        <v>273</v>
      </c>
      <c r="H50" s="3" t="s">
        <v>274</v>
      </c>
      <c r="I50" s="3">
        <v>2</v>
      </c>
      <c r="J50" s="3">
        <v>45.8</v>
      </c>
      <c r="K50" s="4">
        <v>5701</v>
      </c>
      <c r="L50" s="3" t="s">
        <v>296</v>
      </c>
      <c r="M50" s="4">
        <v>230918</v>
      </c>
      <c r="O50">
        <v>56514973</v>
      </c>
      <c r="P50">
        <v>2</v>
      </c>
    </row>
    <row r="51" ht="14.25" spans="1:16">
      <c r="A51" s="2">
        <v>45302.50625</v>
      </c>
      <c r="B51" s="3">
        <v>56549904</v>
      </c>
      <c r="C51" s="3">
        <v>387</v>
      </c>
      <c r="D51" s="3" t="s">
        <v>203</v>
      </c>
      <c r="E51" s="3">
        <v>192506</v>
      </c>
      <c r="F51" s="3" t="s">
        <v>272</v>
      </c>
      <c r="G51" s="3" t="s">
        <v>273</v>
      </c>
      <c r="H51" s="3" t="s">
        <v>274</v>
      </c>
      <c r="I51" s="3">
        <v>2</v>
      </c>
      <c r="J51" s="3">
        <v>45.8</v>
      </c>
      <c r="K51" s="4">
        <v>5701</v>
      </c>
      <c r="L51" s="3" t="s">
        <v>296</v>
      </c>
      <c r="M51" s="4">
        <v>230918</v>
      </c>
      <c r="O51">
        <v>56515603</v>
      </c>
      <c r="P51">
        <v>1</v>
      </c>
    </row>
    <row r="52" ht="14.25" spans="1:16">
      <c r="A52" s="2">
        <v>45310.5277777778</v>
      </c>
      <c r="B52" s="3">
        <v>56663430</v>
      </c>
      <c r="C52" s="3">
        <v>391</v>
      </c>
      <c r="D52" s="3" t="s">
        <v>205</v>
      </c>
      <c r="E52" s="3">
        <v>192506</v>
      </c>
      <c r="F52" s="3" t="s">
        <v>272</v>
      </c>
      <c r="G52" s="3" t="s">
        <v>273</v>
      </c>
      <c r="H52" s="3" t="s">
        <v>274</v>
      </c>
      <c r="I52" s="3">
        <v>4</v>
      </c>
      <c r="J52" s="3">
        <v>91.6</v>
      </c>
      <c r="K52" s="4">
        <v>12462</v>
      </c>
      <c r="L52" s="3" t="s">
        <v>297</v>
      </c>
      <c r="M52" s="4">
        <v>230918</v>
      </c>
      <c r="O52">
        <v>56517228</v>
      </c>
      <c r="P52">
        <v>1</v>
      </c>
    </row>
    <row r="53" ht="14.25" spans="1:16">
      <c r="A53" s="2">
        <v>45315.4548611111</v>
      </c>
      <c r="B53" s="3">
        <v>56717604</v>
      </c>
      <c r="C53" s="3">
        <v>391</v>
      </c>
      <c r="D53" s="3" t="s">
        <v>205</v>
      </c>
      <c r="E53" s="3">
        <v>192506</v>
      </c>
      <c r="F53" s="3" t="s">
        <v>272</v>
      </c>
      <c r="G53" s="3" t="s">
        <v>273</v>
      </c>
      <c r="H53" s="3" t="s">
        <v>274</v>
      </c>
      <c r="I53" s="3">
        <v>2</v>
      </c>
      <c r="J53" s="3">
        <v>45.8</v>
      </c>
      <c r="K53" s="4">
        <v>12462</v>
      </c>
      <c r="L53" s="3" t="s">
        <v>297</v>
      </c>
      <c r="M53" s="4">
        <v>230918</v>
      </c>
      <c r="O53">
        <v>56521775</v>
      </c>
      <c r="P53">
        <v>1</v>
      </c>
    </row>
    <row r="54" ht="14.25" spans="1:16">
      <c r="A54" s="2">
        <v>45306.9236111111</v>
      </c>
      <c r="B54" s="3">
        <v>56612538</v>
      </c>
      <c r="C54" s="3">
        <v>399</v>
      </c>
      <c r="D54" s="3" t="s">
        <v>298</v>
      </c>
      <c r="E54" s="3">
        <v>192506</v>
      </c>
      <c r="F54" s="3" t="s">
        <v>272</v>
      </c>
      <c r="G54" s="3" t="s">
        <v>273</v>
      </c>
      <c r="H54" s="3" t="s">
        <v>274</v>
      </c>
      <c r="I54" s="3">
        <v>2</v>
      </c>
      <c r="J54" s="3">
        <v>45.8</v>
      </c>
      <c r="K54" s="4">
        <v>4033</v>
      </c>
      <c r="L54" s="3" t="s">
        <v>299</v>
      </c>
      <c r="M54" s="4">
        <v>230936</v>
      </c>
      <c r="O54">
        <v>56524334</v>
      </c>
      <c r="P54">
        <v>1</v>
      </c>
    </row>
    <row r="55" ht="14.25" spans="1:16">
      <c r="A55" s="2">
        <v>45308.4375</v>
      </c>
      <c r="B55" s="3">
        <v>56631946</v>
      </c>
      <c r="C55" s="3">
        <v>399</v>
      </c>
      <c r="D55" s="3" t="s">
        <v>298</v>
      </c>
      <c r="E55" s="3">
        <v>192506</v>
      </c>
      <c r="F55" s="3" t="s">
        <v>272</v>
      </c>
      <c r="G55" s="3" t="s">
        <v>273</v>
      </c>
      <c r="H55" s="3" t="s">
        <v>274</v>
      </c>
      <c r="I55" s="3">
        <v>2</v>
      </c>
      <c r="J55" s="3">
        <v>45.8</v>
      </c>
      <c r="K55" s="4">
        <v>4435</v>
      </c>
      <c r="L55" s="3" t="s">
        <v>300</v>
      </c>
      <c r="M55" s="4">
        <v>230936</v>
      </c>
      <c r="O55">
        <v>56524550</v>
      </c>
      <c r="P55">
        <v>1</v>
      </c>
    </row>
    <row r="56" ht="14.25" spans="1:16">
      <c r="A56" s="2">
        <v>45310.4506944444</v>
      </c>
      <c r="B56" s="3">
        <v>56660696</v>
      </c>
      <c r="C56" s="3">
        <v>399</v>
      </c>
      <c r="D56" s="3" t="s">
        <v>298</v>
      </c>
      <c r="E56" s="3">
        <v>192506</v>
      </c>
      <c r="F56" s="3" t="s">
        <v>272</v>
      </c>
      <c r="G56" s="3" t="s">
        <v>273</v>
      </c>
      <c r="H56" s="3" t="s">
        <v>274</v>
      </c>
      <c r="I56" s="3">
        <v>2</v>
      </c>
      <c r="J56" s="3">
        <v>45.8</v>
      </c>
      <c r="K56" s="4">
        <v>4033</v>
      </c>
      <c r="L56" s="3" t="s">
        <v>299</v>
      </c>
      <c r="M56" s="4">
        <v>230936</v>
      </c>
      <c r="O56">
        <v>56526276</v>
      </c>
      <c r="P56">
        <v>1</v>
      </c>
    </row>
    <row r="57" ht="14.25" spans="1:16">
      <c r="A57" s="2">
        <v>45298.73125</v>
      </c>
      <c r="B57" s="3">
        <v>56505545</v>
      </c>
      <c r="C57" s="3">
        <v>511</v>
      </c>
      <c r="D57" s="3" t="s">
        <v>124</v>
      </c>
      <c r="E57" s="3">
        <v>192506</v>
      </c>
      <c r="F57" s="3" t="s">
        <v>272</v>
      </c>
      <c r="G57" s="3" t="s">
        <v>273</v>
      </c>
      <c r="H57" s="3" t="s">
        <v>274</v>
      </c>
      <c r="I57" s="3">
        <v>2</v>
      </c>
      <c r="J57" s="3">
        <v>45.8</v>
      </c>
      <c r="K57" s="4">
        <v>5527</v>
      </c>
      <c r="L57" s="3" t="s">
        <v>125</v>
      </c>
      <c r="M57" s="4">
        <v>230936</v>
      </c>
      <c r="O57">
        <v>56526468</v>
      </c>
      <c r="P57">
        <v>1</v>
      </c>
    </row>
    <row r="58" ht="14.25" spans="1:16">
      <c r="A58" s="2">
        <v>45305.6527777778</v>
      </c>
      <c r="B58" s="3">
        <v>56594133</v>
      </c>
      <c r="C58" s="3">
        <v>511</v>
      </c>
      <c r="D58" s="3" t="s">
        <v>124</v>
      </c>
      <c r="E58" s="3">
        <v>192506</v>
      </c>
      <c r="F58" s="3" t="s">
        <v>272</v>
      </c>
      <c r="G58" s="3" t="s">
        <v>273</v>
      </c>
      <c r="H58" s="3" t="s">
        <v>274</v>
      </c>
      <c r="I58" s="3">
        <v>2</v>
      </c>
      <c r="J58" s="3">
        <v>45.8</v>
      </c>
      <c r="K58" s="4">
        <v>5527</v>
      </c>
      <c r="L58" s="3" t="s">
        <v>125</v>
      </c>
      <c r="M58" s="4">
        <v>230936</v>
      </c>
      <c r="O58">
        <v>56527948</v>
      </c>
      <c r="P58">
        <v>2</v>
      </c>
    </row>
    <row r="59" ht="14.25" spans="1:16">
      <c r="A59" s="2">
        <v>45300.6847222222</v>
      </c>
      <c r="B59" s="3">
        <v>56529102</v>
      </c>
      <c r="C59" s="3">
        <v>514</v>
      </c>
      <c r="D59" s="3" t="s">
        <v>207</v>
      </c>
      <c r="E59" s="3">
        <v>192506</v>
      </c>
      <c r="F59" s="3" t="s">
        <v>272</v>
      </c>
      <c r="G59" s="3" t="s">
        <v>273</v>
      </c>
      <c r="H59" s="3" t="s">
        <v>274</v>
      </c>
      <c r="I59" s="3">
        <v>4</v>
      </c>
      <c r="J59" s="3">
        <v>91.6</v>
      </c>
      <c r="K59" s="4">
        <v>5406</v>
      </c>
      <c r="L59" s="3" t="s">
        <v>301</v>
      </c>
      <c r="M59" s="4">
        <v>230918</v>
      </c>
      <c r="O59">
        <v>56529102</v>
      </c>
      <c r="P59">
        <v>1</v>
      </c>
    </row>
    <row r="60" ht="14.25" spans="1:16">
      <c r="A60" s="2">
        <v>45305.5611111111</v>
      </c>
      <c r="B60" s="3">
        <v>56592052</v>
      </c>
      <c r="C60" s="3">
        <v>514</v>
      </c>
      <c r="D60" s="3" t="s">
        <v>207</v>
      </c>
      <c r="E60" s="3">
        <v>192506</v>
      </c>
      <c r="F60" s="3" t="s">
        <v>272</v>
      </c>
      <c r="G60" s="3" t="s">
        <v>273</v>
      </c>
      <c r="H60" s="3" t="s">
        <v>274</v>
      </c>
      <c r="I60" s="3">
        <v>10</v>
      </c>
      <c r="J60" s="3">
        <v>229</v>
      </c>
      <c r="K60" s="4">
        <v>5406</v>
      </c>
      <c r="L60" s="3" t="s">
        <v>301</v>
      </c>
      <c r="M60" s="4">
        <v>230918</v>
      </c>
      <c r="O60">
        <v>56529541</v>
      </c>
      <c r="P60">
        <v>1</v>
      </c>
    </row>
    <row r="61" ht="14.25" spans="1:16">
      <c r="A61" s="2">
        <v>45317.4076388889</v>
      </c>
      <c r="B61" s="3">
        <v>56739677</v>
      </c>
      <c r="C61" s="3">
        <v>514</v>
      </c>
      <c r="D61" s="3" t="s">
        <v>207</v>
      </c>
      <c r="E61" s="3">
        <v>192506</v>
      </c>
      <c r="F61" s="3" t="s">
        <v>272</v>
      </c>
      <c r="G61" s="3" t="s">
        <v>273</v>
      </c>
      <c r="H61" s="3" t="s">
        <v>274</v>
      </c>
      <c r="I61" s="3">
        <v>2</v>
      </c>
      <c r="J61" s="3">
        <v>45.8</v>
      </c>
      <c r="K61" s="4">
        <v>14827</v>
      </c>
      <c r="L61" s="3" t="s">
        <v>302</v>
      </c>
      <c r="M61" s="4">
        <v>230918</v>
      </c>
      <c r="O61">
        <v>56534096</v>
      </c>
      <c r="P61">
        <v>1</v>
      </c>
    </row>
    <row r="62" ht="14.25" spans="1:16">
      <c r="A62" s="2">
        <v>45297.6541666667</v>
      </c>
      <c r="B62" s="3">
        <v>56490598</v>
      </c>
      <c r="C62" s="3">
        <v>515</v>
      </c>
      <c r="D62" s="3" t="s">
        <v>209</v>
      </c>
      <c r="E62" s="3">
        <v>192506</v>
      </c>
      <c r="F62" s="3" t="s">
        <v>272</v>
      </c>
      <c r="G62" s="3" t="s">
        <v>273</v>
      </c>
      <c r="H62" s="3" t="s">
        <v>274</v>
      </c>
      <c r="I62" s="3">
        <v>2</v>
      </c>
      <c r="J62" s="3">
        <v>45.8</v>
      </c>
      <c r="K62" s="4">
        <v>12669</v>
      </c>
      <c r="L62" s="3" t="s">
        <v>303</v>
      </c>
      <c r="M62" s="4">
        <v>230936</v>
      </c>
      <c r="O62">
        <v>56534990</v>
      </c>
      <c r="P62">
        <v>1</v>
      </c>
    </row>
    <row r="63" ht="14.25" spans="1:16">
      <c r="A63" s="2">
        <v>45308.8756944444</v>
      </c>
      <c r="B63" s="3">
        <v>56641519</v>
      </c>
      <c r="C63" s="3">
        <v>515</v>
      </c>
      <c r="D63" s="3" t="s">
        <v>209</v>
      </c>
      <c r="E63" s="3">
        <v>192506</v>
      </c>
      <c r="F63" s="3" t="s">
        <v>272</v>
      </c>
      <c r="G63" s="3" t="s">
        <v>273</v>
      </c>
      <c r="H63" s="3" t="s">
        <v>274</v>
      </c>
      <c r="I63" s="3">
        <v>2</v>
      </c>
      <c r="J63" s="3">
        <v>45.8</v>
      </c>
      <c r="K63" s="4">
        <v>12454</v>
      </c>
      <c r="L63" s="3" t="s">
        <v>304</v>
      </c>
      <c r="M63" s="4">
        <v>230936</v>
      </c>
      <c r="O63">
        <v>56535545</v>
      </c>
      <c r="P63">
        <v>1</v>
      </c>
    </row>
    <row r="64" ht="14.25" spans="1:16">
      <c r="A64" s="2">
        <v>45314.3694444444</v>
      </c>
      <c r="B64" s="3">
        <v>56706655</v>
      </c>
      <c r="C64" s="3">
        <v>515</v>
      </c>
      <c r="D64" s="3" t="s">
        <v>209</v>
      </c>
      <c r="E64" s="3">
        <v>192506</v>
      </c>
      <c r="F64" s="3" t="s">
        <v>272</v>
      </c>
      <c r="G64" s="3" t="s">
        <v>273</v>
      </c>
      <c r="H64" s="3" t="s">
        <v>274</v>
      </c>
      <c r="I64" s="3">
        <v>2</v>
      </c>
      <c r="J64" s="3">
        <v>45.8</v>
      </c>
      <c r="K64" s="4">
        <v>12454</v>
      </c>
      <c r="L64" s="3" t="s">
        <v>304</v>
      </c>
      <c r="M64" s="4">
        <v>230936</v>
      </c>
      <c r="O64">
        <v>56536637</v>
      </c>
      <c r="P64">
        <v>1</v>
      </c>
    </row>
    <row r="65" ht="14.25" spans="1:16">
      <c r="A65" s="2">
        <v>45294.6236111111</v>
      </c>
      <c r="B65" s="3">
        <v>56452743</v>
      </c>
      <c r="C65" s="3">
        <v>517</v>
      </c>
      <c r="D65" s="3" t="s">
        <v>211</v>
      </c>
      <c r="E65" s="3">
        <v>192506</v>
      </c>
      <c r="F65" s="3" t="s">
        <v>272</v>
      </c>
      <c r="G65" s="3" t="s">
        <v>273</v>
      </c>
      <c r="H65" s="3" t="s">
        <v>274</v>
      </c>
      <c r="I65" s="3">
        <v>2</v>
      </c>
      <c r="J65" s="3">
        <v>45.8</v>
      </c>
      <c r="K65" s="4">
        <v>15083</v>
      </c>
      <c r="L65" s="3" t="s">
        <v>305</v>
      </c>
      <c r="M65" s="4">
        <v>230918</v>
      </c>
      <c r="O65">
        <v>56540962</v>
      </c>
      <c r="P65">
        <v>1</v>
      </c>
    </row>
    <row r="66" ht="14.25" spans="1:16">
      <c r="A66" s="2">
        <v>45296.6944444444</v>
      </c>
      <c r="B66" s="3">
        <v>56479578</v>
      </c>
      <c r="C66" s="3">
        <v>517</v>
      </c>
      <c r="D66" s="3" t="s">
        <v>211</v>
      </c>
      <c r="E66" s="3">
        <v>192506</v>
      </c>
      <c r="F66" s="3" t="s">
        <v>272</v>
      </c>
      <c r="G66" s="3" t="s">
        <v>273</v>
      </c>
      <c r="H66" s="3" t="s">
        <v>274</v>
      </c>
      <c r="I66" s="3">
        <v>2</v>
      </c>
      <c r="J66" s="3">
        <v>45.8</v>
      </c>
      <c r="K66" s="4">
        <v>4024</v>
      </c>
      <c r="L66" s="3" t="s">
        <v>306</v>
      </c>
      <c r="M66" s="4">
        <v>230918</v>
      </c>
      <c r="O66">
        <v>56541589</v>
      </c>
      <c r="P66">
        <v>1</v>
      </c>
    </row>
    <row r="67" ht="14.25" spans="1:16">
      <c r="A67" s="2">
        <v>45296.6958333333</v>
      </c>
      <c r="B67" s="3">
        <v>56479602</v>
      </c>
      <c r="C67" s="3">
        <v>517</v>
      </c>
      <c r="D67" s="3" t="s">
        <v>211</v>
      </c>
      <c r="E67" s="3">
        <v>192506</v>
      </c>
      <c r="F67" s="3" t="s">
        <v>272</v>
      </c>
      <c r="G67" s="3" t="s">
        <v>273</v>
      </c>
      <c r="H67" s="3" t="s">
        <v>274</v>
      </c>
      <c r="I67" s="3">
        <v>1</v>
      </c>
      <c r="J67" s="3">
        <v>22.9</v>
      </c>
      <c r="K67" s="4">
        <v>15083</v>
      </c>
      <c r="L67" s="3" t="s">
        <v>305</v>
      </c>
      <c r="M67" s="4">
        <v>230918</v>
      </c>
      <c r="O67">
        <v>56545749</v>
      </c>
      <c r="P67">
        <v>1</v>
      </c>
    </row>
    <row r="68" ht="14.25" spans="1:16">
      <c r="A68" s="2">
        <v>45296.6958333333</v>
      </c>
      <c r="B68" s="3">
        <v>56479602</v>
      </c>
      <c r="C68" s="3">
        <v>517</v>
      </c>
      <c r="D68" s="3" t="s">
        <v>211</v>
      </c>
      <c r="E68" s="3">
        <v>192506</v>
      </c>
      <c r="F68" s="3" t="s">
        <v>272</v>
      </c>
      <c r="G68" s="3" t="s">
        <v>273</v>
      </c>
      <c r="H68" s="3" t="s">
        <v>274</v>
      </c>
      <c r="I68" s="3">
        <v>1</v>
      </c>
      <c r="J68" s="3">
        <v>22.9</v>
      </c>
      <c r="K68" s="4">
        <v>15255</v>
      </c>
      <c r="L68" s="3" t="s">
        <v>307</v>
      </c>
      <c r="M68" s="4">
        <v>230918</v>
      </c>
      <c r="O68">
        <v>56549773</v>
      </c>
      <c r="P68">
        <v>1</v>
      </c>
    </row>
    <row r="69" ht="14.25" spans="1:16">
      <c r="A69" s="2">
        <v>45304.4097222222</v>
      </c>
      <c r="B69" s="3">
        <v>56568982</v>
      </c>
      <c r="C69" s="3">
        <v>517</v>
      </c>
      <c r="D69" s="3" t="s">
        <v>211</v>
      </c>
      <c r="E69" s="3">
        <v>192506</v>
      </c>
      <c r="F69" s="3" t="s">
        <v>272</v>
      </c>
      <c r="G69" s="3" t="s">
        <v>273</v>
      </c>
      <c r="H69" s="3" t="s">
        <v>274</v>
      </c>
      <c r="I69" s="3">
        <v>1</v>
      </c>
      <c r="J69" s="3">
        <v>22.9</v>
      </c>
      <c r="K69" s="4">
        <v>15083</v>
      </c>
      <c r="L69" s="3" t="s">
        <v>305</v>
      </c>
      <c r="M69" s="4">
        <v>230918</v>
      </c>
      <c r="O69">
        <v>56549904</v>
      </c>
      <c r="P69">
        <v>1</v>
      </c>
    </row>
    <row r="70" ht="14.25" spans="1:16">
      <c r="A70" s="2">
        <v>45304.4097222222</v>
      </c>
      <c r="B70" s="3">
        <v>56568982</v>
      </c>
      <c r="C70" s="3">
        <v>517</v>
      </c>
      <c r="D70" s="3" t="s">
        <v>211</v>
      </c>
      <c r="E70" s="3">
        <v>192506</v>
      </c>
      <c r="F70" s="3" t="s">
        <v>272</v>
      </c>
      <c r="G70" s="3" t="s">
        <v>273</v>
      </c>
      <c r="H70" s="3" t="s">
        <v>274</v>
      </c>
      <c r="I70" s="3">
        <v>1</v>
      </c>
      <c r="J70" s="3">
        <v>22.9</v>
      </c>
      <c r="K70" s="4">
        <v>4024</v>
      </c>
      <c r="L70" s="3" t="s">
        <v>306</v>
      </c>
      <c r="M70" s="4">
        <v>230918</v>
      </c>
      <c r="O70">
        <v>56550595</v>
      </c>
      <c r="P70">
        <v>1</v>
      </c>
    </row>
    <row r="71" ht="14.25" spans="1:16">
      <c r="A71" s="2">
        <v>45307.8805555556</v>
      </c>
      <c r="B71" s="3">
        <v>56625409</v>
      </c>
      <c r="C71" s="3">
        <v>517</v>
      </c>
      <c r="D71" s="3" t="s">
        <v>211</v>
      </c>
      <c r="E71" s="3">
        <v>192506</v>
      </c>
      <c r="F71" s="3" t="s">
        <v>272</v>
      </c>
      <c r="G71" s="3" t="s">
        <v>273</v>
      </c>
      <c r="H71" s="3" t="s">
        <v>274</v>
      </c>
      <c r="I71" s="3">
        <v>2</v>
      </c>
      <c r="J71" s="3">
        <v>45.8</v>
      </c>
      <c r="K71" s="4">
        <v>15255</v>
      </c>
      <c r="L71" s="3" t="s">
        <v>307</v>
      </c>
      <c r="M71" s="4">
        <v>230918</v>
      </c>
      <c r="O71">
        <v>56553798</v>
      </c>
      <c r="P71">
        <v>1</v>
      </c>
    </row>
    <row r="72" ht="14.25" spans="1:16">
      <c r="A72" s="2">
        <v>45307.8819444444</v>
      </c>
      <c r="B72" s="3">
        <v>56625424</v>
      </c>
      <c r="C72" s="3">
        <v>517</v>
      </c>
      <c r="D72" s="3" t="s">
        <v>211</v>
      </c>
      <c r="E72" s="3">
        <v>192506</v>
      </c>
      <c r="F72" s="3" t="s">
        <v>272</v>
      </c>
      <c r="G72" s="3" t="s">
        <v>273</v>
      </c>
      <c r="H72" s="3" t="s">
        <v>274</v>
      </c>
      <c r="I72" s="3">
        <v>1</v>
      </c>
      <c r="J72" s="3">
        <v>22.9</v>
      </c>
      <c r="K72" s="4">
        <v>4024</v>
      </c>
      <c r="L72" s="3" t="s">
        <v>306</v>
      </c>
      <c r="M72" s="4">
        <v>230918</v>
      </c>
      <c r="O72">
        <v>56557881</v>
      </c>
      <c r="P72">
        <v>1</v>
      </c>
    </row>
    <row r="73" ht="14.25" spans="1:16">
      <c r="A73" s="2">
        <v>45307.8819444444</v>
      </c>
      <c r="B73" s="3">
        <v>56625424</v>
      </c>
      <c r="C73" s="3">
        <v>517</v>
      </c>
      <c r="D73" s="3" t="s">
        <v>211</v>
      </c>
      <c r="E73" s="3">
        <v>192506</v>
      </c>
      <c r="F73" s="3" t="s">
        <v>272</v>
      </c>
      <c r="G73" s="3" t="s">
        <v>273</v>
      </c>
      <c r="H73" s="3" t="s">
        <v>274</v>
      </c>
      <c r="I73" s="3">
        <v>1</v>
      </c>
      <c r="J73" s="3">
        <v>22.9</v>
      </c>
      <c r="K73" s="4">
        <v>15255</v>
      </c>
      <c r="L73" s="3" t="s">
        <v>307</v>
      </c>
      <c r="M73" s="4">
        <v>230918</v>
      </c>
      <c r="O73">
        <v>56558898</v>
      </c>
      <c r="P73">
        <v>1</v>
      </c>
    </row>
    <row r="74" ht="14.25" spans="1:16">
      <c r="A74" s="2">
        <v>45308.3798611111</v>
      </c>
      <c r="B74" s="3">
        <v>56635150</v>
      </c>
      <c r="C74" s="3">
        <v>539</v>
      </c>
      <c r="D74" s="3" t="s">
        <v>114</v>
      </c>
      <c r="E74" s="3">
        <v>192506</v>
      </c>
      <c r="F74" s="3" t="s">
        <v>272</v>
      </c>
      <c r="G74" s="3" t="s">
        <v>273</v>
      </c>
      <c r="H74" s="3" t="s">
        <v>274</v>
      </c>
      <c r="I74" s="3">
        <v>2</v>
      </c>
      <c r="J74" s="3">
        <v>45.8</v>
      </c>
      <c r="K74" s="4">
        <v>9320</v>
      </c>
      <c r="L74" s="3" t="s">
        <v>115</v>
      </c>
      <c r="M74" s="4">
        <v>230936</v>
      </c>
      <c r="O74">
        <v>56559329</v>
      </c>
      <c r="P74">
        <v>1</v>
      </c>
    </row>
    <row r="75" ht="14.25" spans="1:16">
      <c r="A75" s="2">
        <v>45314.5743055556</v>
      </c>
      <c r="B75" s="3">
        <v>56709472</v>
      </c>
      <c r="C75" s="3">
        <v>539</v>
      </c>
      <c r="D75" s="3" t="s">
        <v>114</v>
      </c>
      <c r="E75" s="3">
        <v>192506</v>
      </c>
      <c r="F75" s="3" t="s">
        <v>272</v>
      </c>
      <c r="G75" s="3" t="s">
        <v>273</v>
      </c>
      <c r="H75" s="3" t="s">
        <v>274</v>
      </c>
      <c r="I75" s="3">
        <v>2</v>
      </c>
      <c r="J75" s="3">
        <v>45.8</v>
      </c>
      <c r="K75" s="4">
        <v>14840</v>
      </c>
      <c r="L75" s="3" t="s">
        <v>308</v>
      </c>
      <c r="M75" s="4">
        <v>230936</v>
      </c>
      <c r="O75">
        <v>56560339</v>
      </c>
      <c r="P75">
        <v>1</v>
      </c>
    </row>
    <row r="76" ht="14.25" spans="1:16">
      <c r="A76" s="2">
        <v>45293.8326388889</v>
      </c>
      <c r="B76" s="3">
        <v>56444270</v>
      </c>
      <c r="C76" s="3">
        <v>546</v>
      </c>
      <c r="D76" s="3" t="s">
        <v>213</v>
      </c>
      <c r="E76" s="3">
        <v>192506</v>
      </c>
      <c r="F76" s="3" t="s">
        <v>272</v>
      </c>
      <c r="G76" s="3" t="s">
        <v>273</v>
      </c>
      <c r="H76" s="3" t="s">
        <v>274</v>
      </c>
      <c r="I76" s="3">
        <v>2</v>
      </c>
      <c r="J76" s="3">
        <v>45.8</v>
      </c>
      <c r="K76" s="4">
        <v>10849</v>
      </c>
      <c r="L76" s="3" t="s">
        <v>309</v>
      </c>
      <c r="M76" s="4">
        <v>230918</v>
      </c>
      <c r="O76">
        <v>56560383</v>
      </c>
      <c r="P76">
        <v>1</v>
      </c>
    </row>
    <row r="77" ht="14.25" spans="1:16">
      <c r="A77" s="2">
        <v>45295.8986111111</v>
      </c>
      <c r="B77" s="3">
        <v>56467666</v>
      </c>
      <c r="C77" s="3">
        <v>546</v>
      </c>
      <c r="D77" s="3" t="s">
        <v>213</v>
      </c>
      <c r="E77" s="3">
        <v>192506</v>
      </c>
      <c r="F77" s="3" t="s">
        <v>272</v>
      </c>
      <c r="G77" s="3" t="s">
        <v>273</v>
      </c>
      <c r="H77" s="3" t="s">
        <v>274</v>
      </c>
      <c r="I77" s="3">
        <v>2</v>
      </c>
      <c r="J77" s="3">
        <v>45.8</v>
      </c>
      <c r="K77" s="4">
        <v>10849</v>
      </c>
      <c r="L77" s="3" t="s">
        <v>309</v>
      </c>
      <c r="M77" s="4">
        <v>230918</v>
      </c>
      <c r="O77">
        <v>56561987</v>
      </c>
      <c r="P77">
        <v>1</v>
      </c>
    </row>
    <row r="78" ht="14.25" spans="1:16">
      <c r="A78" s="2">
        <v>45296.3798611111</v>
      </c>
      <c r="B78" s="3">
        <v>56473238</v>
      </c>
      <c r="C78" s="3">
        <v>546</v>
      </c>
      <c r="D78" s="3" t="s">
        <v>213</v>
      </c>
      <c r="E78" s="3">
        <v>192506</v>
      </c>
      <c r="F78" s="3" t="s">
        <v>272</v>
      </c>
      <c r="G78" s="3" t="s">
        <v>273</v>
      </c>
      <c r="H78" s="3" t="s">
        <v>274</v>
      </c>
      <c r="I78" s="3">
        <v>2</v>
      </c>
      <c r="J78" s="3">
        <v>45.8</v>
      </c>
      <c r="K78" s="4">
        <v>6123</v>
      </c>
      <c r="L78" s="3" t="s">
        <v>310</v>
      </c>
      <c r="M78" s="4">
        <v>230918</v>
      </c>
      <c r="O78">
        <v>56563003</v>
      </c>
      <c r="P78">
        <v>1</v>
      </c>
    </row>
    <row r="79" ht="14.25" spans="1:16">
      <c r="A79" s="2">
        <v>45296.5979166667</v>
      </c>
      <c r="B79" s="3">
        <v>56477932</v>
      </c>
      <c r="C79" s="3">
        <v>546</v>
      </c>
      <c r="D79" s="3" t="s">
        <v>213</v>
      </c>
      <c r="E79" s="3">
        <v>192506</v>
      </c>
      <c r="F79" s="3" t="s">
        <v>272</v>
      </c>
      <c r="G79" s="3" t="s">
        <v>273</v>
      </c>
      <c r="H79" s="3" t="s">
        <v>274</v>
      </c>
      <c r="I79" s="3">
        <v>2</v>
      </c>
      <c r="J79" s="3">
        <v>45.8</v>
      </c>
      <c r="K79" s="4">
        <v>6123</v>
      </c>
      <c r="L79" s="3" t="s">
        <v>310</v>
      </c>
      <c r="M79" s="4">
        <v>230918</v>
      </c>
      <c r="O79">
        <v>56564903</v>
      </c>
      <c r="P79">
        <v>1</v>
      </c>
    </row>
    <row r="80" ht="14.25" spans="1:16">
      <c r="A80" s="2">
        <v>45299.5555555556</v>
      </c>
      <c r="B80" s="3">
        <v>56514255</v>
      </c>
      <c r="C80" s="3">
        <v>546</v>
      </c>
      <c r="D80" s="3" t="s">
        <v>213</v>
      </c>
      <c r="E80" s="3">
        <v>192506</v>
      </c>
      <c r="F80" s="3" t="s">
        <v>272</v>
      </c>
      <c r="G80" s="3" t="s">
        <v>273</v>
      </c>
      <c r="H80" s="3" t="s">
        <v>274</v>
      </c>
      <c r="I80" s="3">
        <v>2</v>
      </c>
      <c r="J80" s="3">
        <v>45.8</v>
      </c>
      <c r="K80" s="4">
        <v>6123</v>
      </c>
      <c r="L80" s="3" t="s">
        <v>310</v>
      </c>
      <c r="M80" s="4">
        <v>230918</v>
      </c>
      <c r="O80">
        <v>56568982</v>
      </c>
      <c r="P80">
        <v>2</v>
      </c>
    </row>
    <row r="81" ht="14.25" spans="1:16">
      <c r="A81" s="2">
        <v>45301.3618055556</v>
      </c>
      <c r="B81" s="3">
        <v>56534990</v>
      </c>
      <c r="C81" s="3">
        <v>546</v>
      </c>
      <c r="D81" s="3" t="s">
        <v>213</v>
      </c>
      <c r="E81" s="3">
        <v>192506</v>
      </c>
      <c r="F81" s="3" t="s">
        <v>272</v>
      </c>
      <c r="G81" s="3" t="s">
        <v>273</v>
      </c>
      <c r="H81" s="3" t="s">
        <v>274</v>
      </c>
      <c r="I81" s="3">
        <v>2</v>
      </c>
      <c r="J81" s="3">
        <v>45.8</v>
      </c>
      <c r="K81" s="4">
        <v>6123</v>
      </c>
      <c r="L81" s="3" t="s">
        <v>310</v>
      </c>
      <c r="M81" s="4">
        <v>230918</v>
      </c>
      <c r="O81">
        <v>56574133</v>
      </c>
      <c r="P81">
        <v>1</v>
      </c>
    </row>
    <row r="82" ht="14.25" spans="1:16">
      <c r="A82" s="2">
        <v>45302.5541666667</v>
      </c>
      <c r="B82" s="3">
        <v>56550595</v>
      </c>
      <c r="C82" s="3">
        <v>546</v>
      </c>
      <c r="D82" s="3" t="s">
        <v>213</v>
      </c>
      <c r="E82" s="3">
        <v>192506</v>
      </c>
      <c r="F82" s="3" t="s">
        <v>272</v>
      </c>
      <c r="G82" s="3" t="s">
        <v>273</v>
      </c>
      <c r="H82" s="3" t="s">
        <v>274</v>
      </c>
      <c r="I82" s="3">
        <v>2</v>
      </c>
      <c r="J82" s="3">
        <v>45.8</v>
      </c>
      <c r="K82" s="4">
        <v>13410</v>
      </c>
      <c r="L82" s="3" t="s">
        <v>311</v>
      </c>
      <c r="M82" s="4">
        <v>230918</v>
      </c>
      <c r="O82">
        <v>56575195</v>
      </c>
      <c r="P82">
        <v>2</v>
      </c>
    </row>
    <row r="83" ht="14.25" spans="1:16">
      <c r="A83" s="2">
        <v>45302.7076388889</v>
      </c>
      <c r="B83" s="3">
        <v>56553798</v>
      </c>
      <c r="C83" s="3">
        <v>546</v>
      </c>
      <c r="D83" s="3" t="s">
        <v>213</v>
      </c>
      <c r="E83" s="3">
        <v>192506</v>
      </c>
      <c r="F83" s="3" t="s">
        <v>272</v>
      </c>
      <c r="G83" s="3" t="s">
        <v>273</v>
      </c>
      <c r="H83" s="3" t="s">
        <v>274</v>
      </c>
      <c r="I83" s="3">
        <v>2</v>
      </c>
      <c r="J83" s="3">
        <v>45.8</v>
      </c>
      <c r="K83" s="4">
        <v>10849</v>
      </c>
      <c r="L83" s="3" t="s">
        <v>309</v>
      </c>
      <c r="M83" s="4">
        <v>230918</v>
      </c>
      <c r="O83">
        <v>56575274</v>
      </c>
      <c r="P83">
        <v>1</v>
      </c>
    </row>
    <row r="84" ht="14.25" spans="1:16">
      <c r="A84" s="2">
        <v>45306.3604166667</v>
      </c>
      <c r="B84" s="3">
        <v>56602823</v>
      </c>
      <c r="C84" s="3">
        <v>546</v>
      </c>
      <c r="D84" s="3" t="s">
        <v>213</v>
      </c>
      <c r="E84" s="3">
        <v>192506</v>
      </c>
      <c r="F84" s="3" t="s">
        <v>272</v>
      </c>
      <c r="G84" s="3" t="s">
        <v>273</v>
      </c>
      <c r="H84" s="3" t="s">
        <v>274</v>
      </c>
      <c r="I84" s="3">
        <v>2</v>
      </c>
      <c r="J84" s="3">
        <v>45.8</v>
      </c>
      <c r="K84" s="4">
        <v>10849</v>
      </c>
      <c r="L84" s="3" t="s">
        <v>309</v>
      </c>
      <c r="M84" s="4">
        <v>230918</v>
      </c>
      <c r="O84">
        <v>56578308</v>
      </c>
      <c r="P84">
        <v>1</v>
      </c>
    </row>
    <row r="85" ht="14.25" spans="1:16">
      <c r="A85" s="2">
        <v>45311.8409722222</v>
      </c>
      <c r="B85" s="3">
        <v>56682897</v>
      </c>
      <c r="C85" s="3">
        <v>546</v>
      </c>
      <c r="D85" s="3" t="s">
        <v>213</v>
      </c>
      <c r="E85" s="3">
        <v>192506</v>
      </c>
      <c r="F85" s="3" t="s">
        <v>272</v>
      </c>
      <c r="G85" s="3" t="s">
        <v>273</v>
      </c>
      <c r="H85" s="3" t="s">
        <v>274</v>
      </c>
      <c r="I85" s="3">
        <v>2</v>
      </c>
      <c r="J85" s="3">
        <v>45.8</v>
      </c>
      <c r="K85" s="4">
        <v>10849</v>
      </c>
      <c r="L85" s="3" t="s">
        <v>309</v>
      </c>
      <c r="M85" s="4">
        <v>230918</v>
      </c>
      <c r="O85">
        <v>56579767</v>
      </c>
      <c r="P85">
        <v>1</v>
      </c>
    </row>
    <row r="86" ht="14.25" spans="1:16">
      <c r="A86" s="2">
        <v>45312.8659722222</v>
      </c>
      <c r="B86" s="3">
        <v>56693238</v>
      </c>
      <c r="C86" s="3">
        <v>570</v>
      </c>
      <c r="D86" s="3" t="s">
        <v>162</v>
      </c>
      <c r="E86" s="3">
        <v>192506</v>
      </c>
      <c r="F86" s="3" t="s">
        <v>272</v>
      </c>
      <c r="G86" s="3" t="s">
        <v>273</v>
      </c>
      <c r="H86" s="3" t="s">
        <v>274</v>
      </c>
      <c r="I86" s="3">
        <v>2</v>
      </c>
      <c r="J86" s="3">
        <v>45.8</v>
      </c>
      <c r="K86" s="4">
        <v>13304</v>
      </c>
      <c r="L86" s="3" t="s">
        <v>312</v>
      </c>
      <c r="M86" s="4">
        <v>230918</v>
      </c>
      <c r="O86">
        <v>56582231</v>
      </c>
      <c r="P86">
        <v>2</v>
      </c>
    </row>
    <row r="87" ht="14.25" spans="1:16">
      <c r="A87" s="2">
        <v>45315.4847222222</v>
      </c>
      <c r="B87" s="3">
        <v>56718154</v>
      </c>
      <c r="C87" s="3">
        <v>570</v>
      </c>
      <c r="D87" s="3" t="s">
        <v>162</v>
      </c>
      <c r="E87" s="3">
        <v>192506</v>
      </c>
      <c r="F87" s="3" t="s">
        <v>272</v>
      </c>
      <c r="G87" s="3" t="s">
        <v>273</v>
      </c>
      <c r="H87" s="3" t="s">
        <v>274</v>
      </c>
      <c r="I87" s="3">
        <v>2</v>
      </c>
      <c r="J87" s="3">
        <v>45.8</v>
      </c>
      <c r="K87" s="4">
        <v>14792</v>
      </c>
      <c r="L87" s="3" t="s">
        <v>313</v>
      </c>
      <c r="M87" s="4">
        <v>230918</v>
      </c>
      <c r="O87">
        <v>56584586</v>
      </c>
      <c r="P87">
        <v>1</v>
      </c>
    </row>
    <row r="88" ht="14.25" spans="1:16">
      <c r="A88" s="2">
        <v>45319.6277777778</v>
      </c>
      <c r="B88" s="3">
        <v>56767275</v>
      </c>
      <c r="C88" s="3">
        <v>571</v>
      </c>
      <c r="D88" s="3" t="s">
        <v>100</v>
      </c>
      <c r="E88" s="3">
        <v>192506</v>
      </c>
      <c r="F88" s="3" t="s">
        <v>272</v>
      </c>
      <c r="G88" s="3" t="s">
        <v>273</v>
      </c>
      <c r="H88" s="3" t="s">
        <v>274</v>
      </c>
      <c r="I88" s="3">
        <v>10</v>
      </c>
      <c r="J88" s="3">
        <v>229</v>
      </c>
      <c r="K88" s="4">
        <v>6454</v>
      </c>
      <c r="L88" s="3" t="s">
        <v>314</v>
      </c>
      <c r="M88" s="4">
        <v>230918</v>
      </c>
      <c r="O88">
        <v>56588578</v>
      </c>
      <c r="P88">
        <v>1</v>
      </c>
    </row>
    <row r="89" ht="14.25" spans="1:16">
      <c r="A89" s="2">
        <v>45292.7166666667</v>
      </c>
      <c r="B89" s="3">
        <v>56429236</v>
      </c>
      <c r="C89" s="3">
        <v>572</v>
      </c>
      <c r="D89" s="3" t="s">
        <v>215</v>
      </c>
      <c r="E89" s="3">
        <v>192506</v>
      </c>
      <c r="F89" s="3" t="s">
        <v>272</v>
      </c>
      <c r="G89" s="3" t="s">
        <v>273</v>
      </c>
      <c r="H89" s="3" t="s">
        <v>274</v>
      </c>
      <c r="I89" s="3">
        <v>2</v>
      </c>
      <c r="J89" s="3">
        <v>45.8</v>
      </c>
      <c r="K89" s="4">
        <v>10186</v>
      </c>
      <c r="L89" s="3" t="s">
        <v>315</v>
      </c>
      <c r="M89" s="4">
        <v>230918</v>
      </c>
      <c r="O89">
        <v>56588850</v>
      </c>
      <c r="P89">
        <v>1</v>
      </c>
    </row>
    <row r="90" ht="14.25" spans="1:16">
      <c r="A90" s="2">
        <v>45296.4590277778</v>
      </c>
      <c r="B90" s="3">
        <v>56473770</v>
      </c>
      <c r="C90" s="3">
        <v>572</v>
      </c>
      <c r="D90" s="3" t="s">
        <v>215</v>
      </c>
      <c r="E90" s="3">
        <v>192506</v>
      </c>
      <c r="F90" s="3" t="s">
        <v>272</v>
      </c>
      <c r="G90" s="3" t="s">
        <v>273</v>
      </c>
      <c r="H90" s="3" t="s">
        <v>274</v>
      </c>
      <c r="I90" s="3">
        <v>2</v>
      </c>
      <c r="J90" s="3">
        <v>45.8</v>
      </c>
      <c r="K90" s="4">
        <v>10186</v>
      </c>
      <c r="L90" s="3" t="s">
        <v>315</v>
      </c>
      <c r="M90" s="4">
        <v>230918</v>
      </c>
      <c r="O90">
        <v>56589003</v>
      </c>
      <c r="P90">
        <v>1</v>
      </c>
    </row>
    <row r="91" ht="14.25" spans="1:16">
      <c r="A91" s="2">
        <v>45303.3673611111</v>
      </c>
      <c r="B91" s="3">
        <v>56558898</v>
      </c>
      <c r="C91" s="3">
        <v>572</v>
      </c>
      <c r="D91" s="3" t="s">
        <v>215</v>
      </c>
      <c r="E91" s="3">
        <v>192506</v>
      </c>
      <c r="F91" s="3" t="s">
        <v>272</v>
      </c>
      <c r="G91" s="3" t="s">
        <v>273</v>
      </c>
      <c r="H91" s="3" t="s">
        <v>274</v>
      </c>
      <c r="I91" s="3">
        <v>2</v>
      </c>
      <c r="J91" s="3">
        <v>45.8</v>
      </c>
      <c r="K91" s="4">
        <v>5457</v>
      </c>
      <c r="L91" s="3" t="s">
        <v>316</v>
      </c>
      <c r="M91" s="4">
        <v>230918</v>
      </c>
      <c r="O91">
        <v>56592052</v>
      </c>
      <c r="P91">
        <v>1</v>
      </c>
    </row>
    <row r="92" ht="14.25" spans="1:16">
      <c r="A92" s="2">
        <v>45306.5263888889</v>
      </c>
      <c r="B92" s="3">
        <v>56607247</v>
      </c>
      <c r="C92" s="3">
        <v>572</v>
      </c>
      <c r="D92" s="3" t="s">
        <v>215</v>
      </c>
      <c r="E92" s="3">
        <v>192506</v>
      </c>
      <c r="F92" s="3" t="s">
        <v>272</v>
      </c>
      <c r="G92" s="3" t="s">
        <v>273</v>
      </c>
      <c r="H92" s="3" t="s">
        <v>274</v>
      </c>
      <c r="I92" s="3">
        <v>2</v>
      </c>
      <c r="J92" s="3">
        <v>45.8</v>
      </c>
      <c r="K92" s="4">
        <v>5457</v>
      </c>
      <c r="L92" s="3" t="s">
        <v>316</v>
      </c>
      <c r="M92" s="4">
        <v>230918</v>
      </c>
      <c r="O92">
        <v>56592259</v>
      </c>
      <c r="P92">
        <v>1</v>
      </c>
    </row>
    <row r="93" ht="14.25" spans="1:16">
      <c r="A93" s="2">
        <v>45320.425</v>
      </c>
      <c r="B93" s="3">
        <v>56776169</v>
      </c>
      <c r="C93" s="3">
        <v>572</v>
      </c>
      <c r="D93" s="3" t="s">
        <v>215</v>
      </c>
      <c r="E93" s="3">
        <v>192506</v>
      </c>
      <c r="F93" s="3" t="s">
        <v>272</v>
      </c>
      <c r="G93" s="3" t="s">
        <v>273</v>
      </c>
      <c r="H93" s="3" t="s">
        <v>274</v>
      </c>
      <c r="I93" s="3">
        <v>2</v>
      </c>
      <c r="J93" s="3">
        <v>45.8</v>
      </c>
      <c r="K93" s="4">
        <v>5457</v>
      </c>
      <c r="L93" s="3" t="s">
        <v>316</v>
      </c>
      <c r="M93" s="4">
        <v>230936</v>
      </c>
      <c r="O93">
        <v>56593162</v>
      </c>
      <c r="P93">
        <v>1</v>
      </c>
    </row>
    <row r="94" ht="14.25" spans="1:16">
      <c r="A94" s="2">
        <v>45294.3555555556</v>
      </c>
      <c r="B94" s="3">
        <v>56447387</v>
      </c>
      <c r="C94" s="3">
        <v>573</v>
      </c>
      <c r="D94" s="3" t="s">
        <v>216</v>
      </c>
      <c r="E94" s="3">
        <v>192506</v>
      </c>
      <c r="F94" s="3" t="s">
        <v>272</v>
      </c>
      <c r="G94" s="3" t="s">
        <v>273</v>
      </c>
      <c r="H94" s="3" t="s">
        <v>274</v>
      </c>
      <c r="I94" s="3">
        <v>2</v>
      </c>
      <c r="J94" s="3">
        <v>45.8</v>
      </c>
      <c r="K94" s="4">
        <v>16191</v>
      </c>
      <c r="L94" s="3" t="s">
        <v>317</v>
      </c>
      <c r="M94" s="4">
        <v>230918</v>
      </c>
      <c r="O94">
        <v>56594133</v>
      </c>
      <c r="P94">
        <v>1</v>
      </c>
    </row>
    <row r="95" ht="14.25" spans="1:16">
      <c r="A95" s="2">
        <v>45307.725</v>
      </c>
      <c r="B95" s="3">
        <v>56626537</v>
      </c>
      <c r="C95" s="3">
        <v>573</v>
      </c>
      <c r="D95" s="3" t="s">
        <v>216</v>
      </c>
      <c r="E95" s="3">
        <v>192506</v>
      </c>
      <c r="F95" s="3" t="s">
        <v>272</v>
      </c>
      <c r="G95" s="3" t="s">
        <v>273</v>
      </c>
      <c r="H95" s="3" t="s">
        <v>274</v>
      </c>
      <c r="I95" s="3">
        <v>2</v>
      </c>
      <c r="J95" s="3">
        <v>45.8</v>
      </c>
      <c r="K95" s="4">
        <v>5501</v>
      </c>
      <c r="L95" s="3" t="s">
        <v>318</v>
      </c>
      <c r="M95" s="4">
        <v>230918</v>
      </c>
      <c r="O95">
        <v>56595816</v>
      </c>
      <c r="P95">
        <v>1</v>
      </c>
    </row>
    <row r="96" ht="14.25" spans="1:16">
      <c r="A96" s="2">
        <v>45296.3958333333</v>
      </c>
      <c r="B96" s="3">
        <v>56473502</v>
      </c>
      <c r="C96" s="3">
        <v>581</v>
      </c>
      <c r="D96" s="3" t="s">
        <v>218</v>
      </c>
      <c r="E96" s="3">
        <v>192506</v>
      </c>
      <c r="F96" s="3" t="s">
        <v>272</v>
      </c>
      <c r="G96" s="3" t="s">
        <v>273</v>
      </c>
      <c r="H96" s="3" t="s">
        <v>274</v>
      </c>
      <c r="I96" s="3">
        <v>1</v>
      </c>
      <c r="J96" s="3">
        <v>22.9</v>
      </c>
      <c r="K96" s="4">
        <v>13052</v>
      </c>
      <c r="L96" s="3" t="s">
        <v>319</v>
      </c>
      <c r="M96" s="4">
        <v>230918</v>
      </c>
      <c r="O96">
        <v>56596292</v>
      </c>
      <c r="P96">
        <v>1</v>
      </c>
    </row>
    <row r="97" ht="14.25" spans="1:16">
      <c r="A97" s="2">
        <v>45296.3958333333</v>
      </c>
      <c r="B97" s="3">
        <v>56473502</v>
      </c>
      <c r="C97" s="3">
        <v>581</v>
      </c>
      <c r="D97" s="3" t="s">
        <v>218</v>
      </c>
      <c r="E97" s="3">
        <v>192506</v>
      </c>
      <c r="F97" s="3" t="s">
        <v>272</v>
      </c>
      <c r="G97" s="3" t="s">
        <v>273</v>
      </c>
      <c r="H97" s="3" t="s">
        <v>274</v>
      </c>
      <c r="I97" s="3">
        <v>1</v>
      </c>
      <c r="J97" s="3">
        <v>22.9</v>
      </c>
      <c r="K97" s="4">
        <v>13581</v>
      </c>
      <c r="L97" s="3" t="s">
        <v>320</v>
      </c>
      <c r="M97" s="4">
        <v>230918</v>
      </c>
      <c r="O97">
        <v>56596586</v>
      </c>
      <c r="P97">
        <v>1</v>
      </c>
    </row>
    <row r="98" ht="14.25" spans="1:16">
      <c r="A98" s="2">
        <v>45297.4368055556</v>
      </c>
      <c r="B98" s="3">
        <v>56486898</v>
      </c>
      <c r="C98" s="3">
        <v>581</v>
      </c>
      <c r="D98" s="3" t="s">
        <v>218</v>
      </c>
      <c r="E98" s="3">
        <v>192506</v>
      </c>
      <c r="F98" s="3" t="s">
        <v>272</v>
      </c>
      <c r="G98" s="3" t="s">
        <v>273</v>
      </c>
      <c r="H98" s="3" t="s">
        <v>274</v>
      </c>
      <c r="I98" s="3">
        <v>1</v>
      </c>
      <c r="J98" s="3">
        <v>22.9</v>
      </c>
      <c r="K98" s="4">
        <v>13581</v>
      </c>
      <c r="L98" s="3" t="s">
        <v>320</v>
      </c>
      <c r="M98" s="4">
        <v>230936</v>
      </c>
      <c r="O98">
        <v>56599312</v>
      </c>
      <c r="P98">
        <v>2</v>
      </c>
    </row>
    <row r="99" ht="14.25" spans="1:16">
      <c r="A99" s="2">
        <v>45297.4368055556</v>
      </c>
      <c r="B99" s="3">
        <v>56486898</v>
      </c>
      <c r="C99" s="3">
        <v>581</v>
      </c>
      <c r="D99" s="3" t="s">
        <v>218</v>
      </c>
      <c r="E99" s="3">
        <v>192506</v>
      </c>
      <c r="F99" s="3" t="s">
        <v>272</v>
      </c>
      <c r="G99" s="3" t="s">
        <v>273</v>
      </c>
      <c r="H99" s="3" t="s">
        <v>274</v>
      </c>
      <c r="I99" s="3">
        <v>1</v>
      </c>
      <c r="J99" s="3">
        <v>22.9</v>
      </c>
      <c r="K99" s="4">
        <v>9331</v>
      </c>
      <c r="L99" s="3" t="s">
        <v>321</v>
      </c>
      <c r="M99" s="4">
        <v>230936</v>
      </c>
      <c r="O99">
        <v>56601445</v>
      </c>
      <c r="P99">
        <v>3</v>
      </c>
    </row>
    <row r="100" ht="14.25" spans="1:16">
      <c r="A100" s="2">
        <v>45297.85625</v>
      </c>
      <c r="B100" s="3">
        <v>56496101</v>
      </c>
      <c r="C100" s="3">
        <v>581</v>
      </c>
      <c r="D100" s="3" t="s">
        <v>218</v>
      </c>
      <c r="E100" s="3">
        <v>192506</v>
      </c>
      <c r="F100" s="3" t="s">
        <v>272</v>
      </c>
      <c r="G100" s="3" t="s">
        <v>273</v>
      </c>
      <c r="H100" s="3" t="s">
        <v>274</v>
      </c>
      <c r="I100" s="3">
        <v>1</v>
      </c>
      <c r="J100" s="3">
        <v>22.9</v>
      </c>
      <c r="K100" s="4">
        <v>13052</v>
      </c>
      <c r="L100" s="3" t="s">
        <v>319</v>
      </c>
      <c r="M100" s="4">
        <v>230936</v>
      </c>
      <c r="O100">
        <v>56602374</v>
      </c>
      <c r="P100">
        <v>2</v>
      </c>
    </row>
    <row r="101" ht="14.25" spans="1:16">
      <c r="A101" s="2">
        <v>45297.85625</v>
      </c>
      <c r="B101" s="3">
        <v>56496101</v>
      </c>
      <c r="C101" s="3">
        <v>581</v>
      </c>
      <c r="D101" s="3" t="s">
        <v>218</v>
      </c>
      <c r="E101" s="3">
        <v>192506</v>
      </c>
      <c r="F101" s="3" t="s">
        <v>272</v>
      </c>
      <c r="G101" s="3" t="s">
        <v>273</v>
      </c>
      <c r="H101" s="3" t="s">
        <v>274</v>
      </c>
      <c r="I101" s="3">
        <v>1</v>
      </c>
      <c r="J101" s="3">
        <v>22.9</v>
      </c>
      <c r="K101" s="4">
        <v>13581</v>
      </c>
      <c r="L101" s="3" t="s">
        <v>320</v>
      </c>
      <c r="M101" s="4">
        <v>230936</v>
      </c>
      <c r="O101">
        <v>56602823</v>
      </c>
      <c r="P101">
        <v>1</v>
      </c>
    </row>
    <row r="102" ht="14.25" spans="1:16">
      <c r="A102" s="2">
        <v>45303.5847222222</v>
      </c>
      <c r="B102" s="3">
        <v>56563003</v>
      </c>
      <c r="C102" s="3">
        <v>581</v>
      </c>
      <c r="D102" s="3" t="s">
        <v>218</v>
      </c>
      <c r="E102" s="3">
        <v>192506</v>
      </c>
      <c r="F102" s="3" t="s">
        <v>272</v>
      </c>
      <c r="G102" s="3" t="s">
        <v>273</v>
      </c>
      <c r="H102" s="3" t="s">
        <v>274</v>
      </c>
      <c r="I102" s="3">
        <v>2</v>
      </c>
      <c r="J102" s="3">
        <v>45.8</v>
      </c>
      <c r="K102" s="4">
        <v>13581</v>
      </c>
      <c r="L102" s="3" t="s">
        <v>320</v>
      </c>
      <c r="M102" s="4">
        <v>230936</v>
      </c>
      <c r="O102">
        <v>56604835</v>
      </c>
      <c r="P102">
        <v>1</v>
      </c>
    </row>
    <row r="103" ht="14.25" spans="1:16">
      <c r="A103" s="2">
        <v>45304.5368055556</v>
      </c>
      <c r="B103" s="3">
        <v>56575195</v>
      </c>
      <c r="C103" s="3">
        <v>581</v>
      </c>
      <c r="D103" s="3" t="s">
        <v>218</v>
      </c>
      <c r="E103" s="3">
        <v>192506</v>
      </c>
      <c r="F103" s="3" t="s">
        <v>272</v>
      </c>
      <c r="G103" s="3" t="s">
        <v>273</v>
      </c>
      <c r="H103" s="3" t="s">
        <v>274</v>
      </c>
      <c r="I103" s="3">
        <v>1</v>
      </c>
      <c r="J103" s="3">
        <v>22.9</v>
      </c>
      <c r="K103" s="4">
        <v>9331</v>
      </c>
      <c r="L103" s="3" t="s">
        <v>321</v>
      </c>
      <c r="M103" s="4">
        <v>230936</v>
      </c>
      <c r="O103">
        <v>56605520</v>
      </c>
      <c r="P103">
        <v>1</v>
      </c>
    </row>
    <row r="104" ht="14.25" spans="1:16">
      <c r="A104" s="2">
        <v>45304.5368055556</v>
      </c>
      <c r="B104" s="3">
        <v>56575195</v>
      </c>
      <c r="C104" s="3">
        <v>581</v>
      </c>
      <c r="D104" s="3" t="s">
        <v>218</v>
      </c>
      <c r="E104" s="3">
        <v>192506</v>
      </c>
      <c r="F104" s="3" t="s">
        <v>272</v>
      </c>
      <c r="G104" s="3" t="s">
        <v>273</v>
      </c>
      <c r="H104" s="3" t="s">
        <v>274</v>
      </c>
      <c r="I104" s="3">
        <v>1</v>
      </c>
      <c r="J104" s="3">
        <v>22.9</v>
      </c>
      <c r="K104" s="4">
        <v>13052</v>
      </c>
      <c r="L104" s="3" t="s">
        <v>319</v>
      </c>
      <c r="M104" s="4">
        <v>230936</v>
      </c>
      <c r="O104">
        <v>56606075</v>
      </c>
      <c r="P104">
        <v>1</v>
      </c>
    </row>
    <row r="105" ht="14.25" spans="1:16">
      <c r="A105" s="2">
        <v>45304.8583333333</v>
      </c>
      <c r="B105" s="3">
        <v>56584586</v>
      </c>
      <c r="C105" s="3">
        <v>581</v>
      </c>
      <c r="D105" s="3" t="s">
        <v>218</v>
      </c>
      <c r="E105" s="3">
        <v>192506</v>
      </c>
      <c r="F105" s="3" t="s">
        <v>272</v>
      </c>
      <c r="G105" s="3" t="s">
        <v>273</v>
      </c>
      <c r="H105" s="3" t="s">
        <v>274</v>
      </c>
      <c r="I105" s="3">
        <v>2</v>
      </c>
      <c r="J105" s="3">
        <v>45.8</v>
      </c>
      <c r="K105" s="4">
        <v>13052</v>
      </c>
      <c r="L105" s="3" t="s">
        <v>319</v>
      </c>
      <c r="M105" s="4">
        <v>230936</v>
      </c>
      <c r="O105">
        <v>56607247</v>
      </c>
      <c r="P105">
        <v>1</v>
      </c>
    </row>
    <row r="106" ht="14.25" spans="1:16">
      <c r="A106" s="2">
        <v>45305.9347222222</v>
      </c>
      <c r="B106" s="3">
        <v>56602374</v>
      </c>
      <c r="C106" s="3">
        <v>581</v>
      </c>
      <c r="D106" s="3" t="s">
        <v>218</v>
      </c>
      <c r="E106" s="3">
        <v>192506</v>
      </c>
      <c r="F106" s="3" t="s">
        <v>272</v>
      </c>
      <c r="G106" s="3" t="s">
        <v>273</v>
      </c>
      <c r="H106" s="3" t="s">
        <v>274</v>
      </c>
      <c r="I106" s="3">
        <v>1</v>
      </c>
      <c r="J106" s="3">
        <v>22.9</v>
      </c>
      <c r="K106" s="4">
        <v>9331</v>
      </c>
      <c r="L106" s="3" t="s">
        <v>321</v>
      </c>
      <c r="M106" s="4">
        <v>230936</v>
      </c>
      <c r="O106">
        <v>56608464</v>
      </c>
      <c r="P106">
        <v>1</v>
      </c>
    </row>
    <row r="107" ht="14.25" spans="1:16">
      <c r="A107" s="2">
        <v>45305.9347222222</v>
      </c>
      <c r="B107" s="3">
        <v>56602374</v>
      </c>
      <c r="C107" s="3">
        <v>581</v>
      </c>
      <c r="D107" s="3" t="s">
        <v>218</v>
      </c>
      <c r="E107" s="3">
        <v>192506</v>
      </c>
      <c r="F107" s="3" t="s">
        <v>272</v>
      </c>
      <c r="G107" s="3" t="s">
        <v>273</v>
      </c>
      <c r="H107" s="3" t="s">
        <v>274</v>
      </c>
      <c r="I107" s="3">
        <v>1</v>
      </c>
      <c r="J107" s="3">
        <v>22.9</v>
      </c>
      <c r="K107" s="4">
        <v>13581</v>
      </c>
      <c r="L107" s="3" t="s">
        <v>320</v>
      </c>
      <c r="M107" s="4">
        <v>230936</v>
      </c>
      <c r="O107">
        <v>56609014</v>
      </c>
      <c r="P107">
        <v>2</v>
      </c>
    </row>
    <row r="108" ht="14.25" spans="1:16">
      <c r="A108" s="2">
        <v>45306.4659722222</v>
      </c>
      <c r="B108" s="3">
        <v>56606075</v>
      </c>
      <c r="C108" s="3">
        <v>581</v>
      </c>
      <c r="D108" s="3" t="s">
        <v>218</v>
      </c>
      <c r="E108" s="3">
        <v>192506</v>
      </c>
      <c r="F108" s="3" t="s">
        <v>272</v>
      </c>
      <c r="G108" s="3" t="s">
        <v>273</v>
      </c>
      <c r="H108" s="3" t="s">
        <v>274</v>
      </c>
      <c r="I108" s="3">
        <v>4</v>
      </c>
      <c r="J108" s="3">
        <v>91.6</v>
      </c>
      <c r="K108" s="4">
        <v>13052</v>
      </c>
      <c r="L108" s="3" t="s">
        <v>319</v>
      </c>
      <c r="M108" s="4">
        <v>230936</v>
      </c>
      <c r="O108">
        <v>56611876</v>
      </c>
      <c r="P108">
        <v>1</v>
      </c>
    </row>
    <row r="109" ht="14.25" spans="1:16">
      <c r="A109" s="2">
        <v>45310.4465277778</v>
      </c>
      <c r="B109" s="3">
        <v>56662054</v>
      </c>
      <c r="C109" s="3">
        <v>581</v>
      </c>
      <c r="D109" s="3" t="s">
        <v>218</v>
      </c>
      <c r="E109" s="3">
        <v>192506</v>
      </c>
      <c r="F109" s="3" t="s">
        <v>272</v>
      </c>
      <c r="G109" s="3" t="s">
        <v>273</v>
      </c>
      <c r="H109" s="3" t="s">
        <v>274</v>
      </c>
      <c r="I109" s="3">
        <v>1</v>
      </c>
      <c r="J109" s="3">
        <v>22.9</v>
      </c>
      <c r="K109" s="4">
        <v>13581</v>
      </c>
      <c r="L109" s="3" t="s">
        <v>320</v>
      </c>
      <c r="M109" s="4">
        <v>230918</v>
      </c>
      <c r="O109">
        <v>56612538</v>
      </c>
      <c r="P109">
        <v>1</v>
      </c>
    </row>
    <row r="110" ht="14.25" spans="1:16">
      <c r="A110" s="2">
        <v>45310.4465277778</v>
      </c>
      <c r="B110" s="3">
        <v>56662054</v>
      </c>
      <c r="C110" s="3">
        <v>581</v>
      </c>
      <c r="D110" s="3" t="s">
        <v>218</v>
      </c>
      <c r="E110" s="3">
        <v>192506</v>
      </c>
      <c r="F110" s="3" t="s">
        <v>272</v>
      </c>
      <c r="G110" s="3" t="s">
        <v>273</v>
      </c>
      <c r="H110" s="3" t="s">
        <v>274</v>
      </c>
      <c r="I110" s="3">
        <v>1</v>
      </c>
      <c r="J110" s="3">
        <v>22.9</v>
      </c>
      <c r="K110" s="4">
        <v>9331</v>
      </c>
      <c r="L110" s="3" t="s">
        <v>321</v>
      </c>
      <c r="M110" s="4">
        <v>230936</v>
      </c>
      <c r="O110">
        <v>56612888</v>
      </c>
      <c r="P110">
        <v>1</v>
      </c>
    </row>
    <row r="111" ht="14.25" spans="1:16">
      <c r="A111" s="2">
        <v>45312.8145833333</v>
      </c>
      <c r="B111" s="3">
        <v>56692365</v>
      </c>
      <c r="C111" s="3">
        <v>581</v>
      </c>
      <c r="D111" s="3" t="s">
        <v>218</v>
      </c>
      <c r="E111" s="3">
        <v>192506</v>
      </c>
      <c r="F111" s="3" t="s">
        <v>272</v>
      </c>
      <c r="G111" s="3" t="s">
        <v>273</v>
      </c>
      <c r="H111" s="3" t="s">
        <v>274</v>
      </c>
      <c r="I111" s="3">
        <v>1</v>
      </c>
      <c r="J111" s="3">
        <v>22.9</v>
      </c>
      <c r="K111" s="4">
        <v>13581</v>
      </c>
      <c r="L111" s="3" t="s">
        <v>320</v>
      </c>
      <c r="M111" s="4">
        <v>230918</v>
      </c>
      <c r="O111">
        <v>56614379</v>
      </c>
      <c r="P111">
        <v>1</v>
      </c>
    </row>
    <row r="112" ht="14.25" spans="1:16">
      <c r="A112" s="2">
        <v>45312.8145833333</v>
      </c>
      <c r="B112" s="3">
        <v>56692365</v>
      </c>
      <c r="C112" s="3">
        <v>581</v>
      </c>
      <c r="D112" s="3" t="s">
        <v>218</v>
      </c>
      <c r="E112" s="3">
        <v>192506</v>
      </c>
      <c r="F112" s="3" t="s">
        <v>272</v>
      </c>
      <c r="G112" s="3" t="s">
        <v>273</v>
      </c>
      <c r="H112" s="3" t="s">
        <v>274</v>
      </c>
      <c r="I112" s="3">
        <v>1</v>
      </c>
      <c r="J112" s="3">
        <v>22.9</v>
      </c>
      <c r="K112" s="4">
        <v>13581</v>
      </c>
      <c r="L112" s="3" t="s">
        <v>320</v>
      </c>
      <c r="M112" s="4">
        <v>230918</v>
      </c>
      <c r="O112">
        <v>56616001</v>
      </c>
      <c r="P112">
        <v>1</v>
      </c>
    </row>
    <row r="113" ht="14.25" spans="1:16">
      <c r="A113" s="2">
        <v>45312.8145833333</v>
      </c>
      <c r="B113" s="3">
        <v>56692365</v>
      </c>
      <c r="C113" s="3">
        <v>581</v>
      </c>
      <c r="D113" s="3" t="s">
        <v>218</v>
      </c>
      <c r="E113" s="3">
        <v>192506</v>
      </c>
      <c r="F113" s="3" t="s">
        <v>272</v>
      </c>
      <c r="G113" s="3" t="s">
        <v>273</v>
      </c>
      <c r="H113" s="3" t="s">
        <v>274</v>
      </c>
      <c r="I113" s="3">
        <v>2</v>
      </c>
      <c r="J113" s="3">
        <v>45.8</v>
      </c>
      <c r="K113" s="4">
        <v>9331</v>
      </c>
      <c r="L113" s="3" t="s">
        <v>321</v>
      </c>
      <c r="M113" s="4">
        <v>230918</v>
      </c>
      <c r="O113">
        <v>56616904</v>
      </c>
      <c r="P113">
        <v>1</v>
      </c>
    </row>
    <row r="114" ht="14.25" spans="1:16">
      <c r="A114" s="2">
        <v>45294.5284722222</v>
      </c>
      <c r="B114" s="3">
        <v>56451405</v>
      </c>
      <c r="C114" s="3">
        <v>582</v>
      </c>
      <c r="D114" s="3" t="s">
        <v>220</v>
      </c>
      <c r="E114" s="3">
        <v>192506</v>
      </c>
      <c r="F114" s="3" t="s">
        <v>272</v>
      </c>
      <c r="G114" s="3" t="s">
        <v>273</v>
      </c>
      <c r="H114" s="3" t="s">
        <v>274</v>
      </c>
      <c r="I114" s="3">
        <v>4</v>
      </c>
      <c r="J114" s="3">
        <v>91.6</v>
      </c>
      <c r="K114" s="4">
        <v>15145</v>
      </c>
      <c r="L114" s="3" t="s">
        <v>322</v>
      </c>
      <c r="M114" s="4">
        <v>230918</v>
      </c>
      <c r="O114">
        <v>56617142</v>
      </c>
      <c r="P114">
        <v>1</v>
      </c>
    </row>
    <row r="115" ht="14.25" spans="1:16">
      <c r="A115" s="2">
        <v>45298.79375</v>
      </c>
      <c r="B115" s="3">
        <v>56506793</v>
      </c>
      <c r="C115" s="3">
        <v>582</v>
      </c>
      <c r="D115" s="3" t="s">
        <v>220</v>
      </c>
      <c r="E115" s="3">
        <v>192506</v>
      </c>
      <c r="F115" s="3" t="s">
        <v>272</v>
      </c>
      <c r="G115" s="3" t="s">
        <v>273</v>
      </c>
      <c r="H115" s="3" t="s">
        <v>274</v>
      </c>
      <c r="I115" s="3">
        <v>2</v>
      </c>
      <c r="J115" s="3">
        <v>45.8</v>
      </c>
      <c r="K115" s="4">
        <v>15145</v>
      </c>
      <c r="L115" s="3" t="s">
        <v>322</v>
      </c>
      <c r="M115" s="4">
        <v>230918</v>
      </c>
      <c r="O115">
        <v>56620985</v>
      </c>
      <c r="P115">
        <v>1</v>
      </c>
    </row>
    <row r="116" ht="14.25" spans="1:16">
      <c r="A116" s="2">
        <v>45300.44375</v>
      </c>
      <c r="B116" s="3">
        <v>56524334</v>
      </c>
      <c r="C116" s="3">
        <v>582</v>
      </c>
      <c r="D116" s="3" t="s">
        <v>220</v>
      </c>
      <c r="E116" s="3">
        <v>192506</v>
      </c>
      <c r="F116" s="3" t="s">
        <v>272</v>
      </c>
      <c r="G116" s="3" t="s">
        <v>273</v>
      </c>
      <c r="H116" s="3" t="s">
        <v>274</v>
      </c>
      <c r="I116" s="3">
        <v>2</v>
      </c>
      <c r="J116" s="3">
        <v>45.8</v>
      </c>
      <c r="K116" s="4">
        <v>14418</v>
      </c>
      <c r="L116" s="3" t="s">
        <v>323</v>
      </c>
      <c r="M116" s="4">
        <v>230918</v>
      </c>
      <c r="O116">
        <v>56621025</v>
      </c>
      <c r="P116">
        <v>1</v>
      </c>
    </row>
    <row r="117" ht="14.25" spans="1:16">
      <c r="A117" s="2">
        <v>45300.4555555556</v>
      </c>
      <c r="B117" s="3">
        <v>56524550</v>
      </c>
      <c r="C117" s="3">
        <v>582</v>
      </c>
      <c r="D117" s="3" t="s">
        <v>220</v>
      </c>
      <c r="E117" s="3">
        <v>192506</v>
      </c>
      <c r="F117" s="3" t="s">
        <v>272</v>
      </c>
      <c r="G117" s="3" t="s">
        <v>273</v>
      </c>
      <c r="H117" s="3" t="s">
        <v>274</v>
      </c>
      <c r="I117" s="3">
        <v>2</v>
      </c>
      <c r="J117" s="3">
        <v>45.8</v>
      </c>
      <c r="K117" s="4">
        <v>14418</v>
      </c>
      <c r="L117" s="3" t="s">
        <v>323</v>
      </c>
      <c r="M117" s="4">
        <v>230918</v>
      </c>
      <c r="O117">
        <v>56621961</v>
      </c>
      <c r="P117">
        <v>2</v>
      </c>
    </row>
    <row r="118" ht="14.25" spans="1:16">
      <c r="A118" s="2">
        <v>45301.66875</v>
      </c>
      <c r="B118" s="3">
        <v>56540962</v>
      </c>
      <c r="C118" s="3">
        <v>582</v>
      </c>
      <c r="D118" s="3" t="s">
        <v>220</v>
      </c>
      <c r="E118" s="3">
        <v>192506</v>
      </c>
      <c r="F118" s="3" t="s">
        <v>272</v>
      </c>
      <c r="G118" s="3" t="s">
        <v>273</v>
      </c>
      <c r="H118" s="3" t="s">
        <v>274</v>
      </c>
      <c r="I118" s="3">
        <v>4</v>
      </c>
      <c r="J118" s="3">
        <v>91.6</v>
      </c>
      <c r="K118" s="4">
        <v>14418</v>
      </c>
      <c r="L118" s="3" t="s">
        <v>323</v>
      </c>
      <c r="M118" s="4">
        <v>230918</v>
      </c>
      <c r="O118">
        <v>56623787</v>
      </c>
      <c r="P118">
        <v>1</v>
      </c>
    </row>
    <row r="119" ht="14.25" spans="1:16">
      <c r="A119" s="2">
        <v>45310.4576388889</v>
      </c>
      <c r="B119" s="3">
        <v>56662262</v>
      </c>
      <c r="C119" s="3">
        <v>582</v>
      </c>
      <c r="D119" s="3" t="s">
        <v>220</v>
      </c>
      <c r="E119" s="3">
        <v>192506</v>
      </c>
      <c r="F119" s="3" t="s">
        <v>272</v>
      </c>
      <c r="G119" s="3" t="s">
        <v>273</v>
      </c>
      <c r="H119" s="3" t="s">
        <v>274</v>
      </c>
      <c r="I119" s="3">
        <v>2</v>
      </c>
      <c r="J119" s="3">
        <v>45.8</v>
      </c>
      <c r="K119" s="4">
        <v>15145</v>
      </c>
      <c r="L119" s="3" t="s">
        <v>322</v>
      </c>
      <c r="M119" s="4">
        <v>230918</v>
      </c>
      <c r="O119">
        <v>56625409</v>
      </c>
      <c r="P119">
        <v>1</v>
      </c>
    </row>
    <row r="120" ht="14.25" spans="1:16">
      <c r="A120" s="2">
        <v>45317.6951388889</v>
      </c>
      <c r="B120" s="3">
        <v>56745086</v>
      </c>
      <c r="C120" s="3">
        <v>582</v>
      </c>
      <c r="D120" s="3" t="s">
        <v>220</v>
      </c>
      <c r="E120" s="3">
        <v>192506</v>
      </c>
      <c r="F120" s="3" t="s">
        <v>272</v>
      </c>
      <c r="G120" s="3" t="s">
        <v>273</v>
      </c>
      <c r="H120" s="3" t="s">
        <v>274</v>
      </c>
      <c r="I120" s="3">
        <v>2</v>
      </c>
      <c r="J120" s="3">
        <v>45.8</v>
      </c>
      <c r="K120" s="4">
        <v>4044</v>
      </c>
      <c r="L120" s="3" t="s">
        <v>324</v>
      </c>
      <c r="M120" s="4">
        <v>230918</v>
      </c>
      <c r="O120">
        <v>56625424</v>
      </c>
      <c r="P120">
        <v>2</v>
      </c>
    </row>
    <row r="121" ht="14.25" spans="1:16">
      <c r="A121" s="2">
        <v>45301.8451388889</v>
      </c>
      <c r="B121" s="3">
        <v>56545749</v>
      </c>
      <c r="C121" s="3">
        <v>585</v>
      </c>
      <c r="D121" s="3" t="s">
        <v>164</v>
      </c>
      <c r="E121" s="3">
        <v>192506</v>
      </c>
      <c r="F121" s="3" t="s">
        <v>272</v>
      </c>
      <c r="G121" s="3" t="s">
        <v>273</v>
      </c>
      <c r="H121" s="3" t="s">
        <v>274</v>
      </c>
      <c r="I121" s="3">
        <v>2</v>
      </c>
      <c r="J121" s="3">
        <v>45.8</v>
      </c>
      <c r="K121" s="4">
        <v>7046</v>
      </c>
      <c r="L121" s="3" t="s">
        <v>325</v>
      </c>
      <c r="M121" s="4">
        <v>230936</v>
      </c>
      <c r="O121">
        <v>56626537</v>
      </c>
      <c r="P121">
        <v>1</v>
      </c>
    </row>
    <row r="122" ht="14.25" spans="1:16">
      <c r="A122" s="2">
        <v>45316.3763888889</v>
      </c>
      <c r="B122" s="3">
        <v>56727563</v>
      </c>
      <c r="C122" s="3">
        <v>585</v>
      </c>
      <c r="D122" s="3" t="s">
        <v>164</v>
      </c>
      <c r="E122" s="3">
        <v>192506</v>
      </c>
      <c r="F122" s="3" t="s">
        <v>272</v>
      </c>
      <c r="G122" s="3" t="s">
        <v>273</v>
      </c>
      <c r="H122" s="3" t="s">
        <v>274</v>
      </c>
      <c r="I122" s="3">
        <v>2</v>
      </c>
      <c r="J122" s="3">
        <v>45.8</v>
      </c>
      <c r="K122" s="4">
        <v>7046</v>
      </c>
      <c r="L122" s="3" t="s">
        <v>325</v>
      </c>
      <c r="M122" s="4">
        <v>230936</v>
      </c>
      <c r="O122">
        <v>56627132</v>
      </c>
      <c r="P122">
        <v>1</v>
      </c>
    </row>
    <row r="123" ht="14.25" spans="1:16">
      <c r="A123" s="2">
        <v>45296.6493055556</v>
      </c>
      <c r="B123" s="3">
        <v>56478798</v>
      </c>
      <c r="C123" s="3">
        <v>587</v>
      </c>
      <c r="D123" s="3" t="s">
        <v>138</v>
      </c>
      <c r="E123" s="3">
        <v>192506</v>
      </c>
      <c r="F123" s="3" t="s">
        <v>272</v>
      </c>
      <c r="G123" s="3" t="s">
        <v>273</v>
      </c>
      <c r="H123" s="3" t="s">
        <v>274</v>
      </c>
      <c r="I123" s="3">
        <v>2</v>
      </c>
      <c r="J123" s="3">
        <v>45.8</v>
      </c>
      <c r="K123" s="4">
        <v>6497</v>
      </c>
      <c r="L123" s="3" t="s">
        <v>326</v>
      </c>
      <c r="M123" s="4">
        <v>230918</v>
      </c>
      <c r="O123">
        <v>56627432</v>
      </c>
      <c r="P123">
        <v>1</v>
      </c>
    </row>
    <row r="124" ht="14.25" spans="1:16">
      <c r="A124" s="2">
        <v>45320.8472222222</v>
      </c>
      <c r="B124" s="3">
        <v>56785808</v>
      </c>
      <c r="C124" s="3">
        <v>587</v>
      </c>
      <c r="D124" s="3" t="s">
        <v>138</v>
      </c>
      <c r="E124" s="3">
        <v>192506</v>
      </c>
      <c r="F124" s="3" t="s">
        <v>272</v>
      </c>
      <c r="G124" s="3" t="s">
        <v>273</v>
      </c>
      <c r="H124" s="3" t="s">
        <v>274</v>
      </c>
      <c r="I124" s="3">
        <v>2</v>
      </c>
      <c r="J124" s="3">
        <v>45.8</v>
      </c>
      <c r="K124" s="4">
        <v>6497</v>
      </c>
      <c r="L124" s="3" t="s">
        <v>326</v>
      </c>
      <c r="M124" s="4">
        <v>230918</v>
      </c>
      <c r="O124">
        <v>56631057</v>
      </c>
      <c r="P124">
        <v>1</v>
      </c>
    </row>
    <row r="125" ht="14.25" spans="1:16">
      <c r="A125" s="2">
        <v>45298.6361111111</v>
      </c>
      <c r="B125" s="3">
        <v>56503654</v>
      </c>
      <c r="C125" s="3">
        <v>594</v>
      </c>
      <c r="D125" s="3" t="s">
        <v>166</v>
      </c>
      <c r="E125" s="3">
        <v>192506</v>
      </c>
      <c r="F125" s="3" t="s">
        <v>272</v>
      </c>
      <c r="G125" s="3" t="s">
        <v>273</v>
      </c>
      <c r="H125" s="3" t="s">
        <v>274</v>
      </c>
      <c r="I125" s="3">
        <v>2</v>
      </c>
      <c r="J125" s="3">
        <v>45.8</v>
      </c>
      <c r="K125" s="4">
        <v>6232</v>
      </c>
      <c r="L125" s="3" t="s">
        <v>327</v>
      </c>
      <c r="M125" s="4">
        <v>230936</v>
      </c>
      <c r="O125">
        <v>56631067</v>
      </c>
      <c r="P125">
        <v>1</v>
      </c>
    </row>
    <row r="126" ht="14.25" spans="1:16">
      <c r="A126" s="2">
        <v>45309.5881944444</v>
      </c>
      <c r="B126" s="3">
        <v>56651153</v>
      </c>
      <c r="C126" s="3">
        <v>598</v>
      </c>
      <c r="D126" s="3" t="s">
        <v>168</v>
      </c>
      <c r="E126" s="3">
        <v>192506</v>
      </c>
      <c r="F126" s="3" t="s">
        <v>272</v>
      </c>
      <c r="G126" s="3" t="s">
        <v>273</v>
      </c>
      <c r="H126" s="3" t="s">
        <v>274</v>
      </c>
      <c r="I126" s="3">
        <v>4</v>
      </c>
      <c r="J126" s="3">
        <v>91.6</v>
      </c>
      <c r="K126" s="4">
        <v>11178</v>
      </c>
      <c r="L126" s="3" t="s">
        <v>169</v>
      </c>
      <c r="M126" s="4">
        <v>230936</v>
      </c>
      <c r="O126">
        <v>56631096</v>
      </c>
      <c r="P126">
        <v>1</v>
      </c>
    </row>
    <row r="127" ht="14.25" spans="1:16">
      <c r="A127" s="2">
        <v>45295.5409722222</v>
      </c>
      <c r="B127" s="3">
        <v>56463895</v>
      </c>
      <c r="C127" s="3">
        <v>704</v>
      </c>
      <c r="D127" s="3" t="s">
        <v>221</v>
      </c>
      <c r="E127" s="3">
        <v>192506</v>
      </c>
      <c r="F127" s="3" t="s">
        <v>272</v>
      </c>
      <c r="G127" s="3" t="s">
        <v>273</v>
      </c>
      <c r="H127" s="3" t="s">
        <v>274</v>
      </c>
      <c r="I127" s="3">
        <v>1</v>
      </c>
      <c r="J127" s="3">
        <v>22.9</v>
      </c>
      <c r="K127" s="4">
        <v>6505</v>
      </c>
      <c r="L127" s="3" t="s">
        <v>328</v>
      </c>
      <c r="M127" s="4">
        <v>230918</v>
      </c>
      <c r="O127">
        <v>56631107</v>
      </c>
      <c r="P127">
        <v>1</v>
      </c>
    </row>
    <row r="128" ht="14.25" spans="1:16">
      <c r="A128" s="2">
        <v>45295.5409722222</v>
      </c>
      <c r="B128" s="3">
        <v>56463895</v>
      </c>
      <c r="C128" s="3">
        <v>704</v>
      </c>
      <c r="D128" s="3" t="s">
        <v>221</v>
      </c>
      <c r="E128" s="3">
        <v>192506</v>
      </c>
      <c r="F128" s="3" t="s">
        <v>272</v>
      </c>
      <c r="G128" s="3" t="s">
        <v>273</v>
      </c>
      <c r="H128" s="3" t="s">
        <v>274</v>
      </c>
      <c r="I128" s="3">
        <v>1</v>
      </c>
      <c r="J128" s="3">
        <v>22.9</v>
      </c>
      <c r="K128" s="4">
        <v>6505</v>
      </c>
      <c r="L128" s="3" t="s">
        <v>328</v>
      </c>
      <c r="M128" s="4">
        <v>230918</v>
      </c>
      <c r="O128">
        <v>56631121</v>
      </c>
      <c r="P128">
        <v>1</v>
      </c>
    </row>
    <row r="129" ht="14.25" spans="1:16">
      <c r="A129" s="2">
        <v>45296.4375</v>
      </c>
      <c r="B129" s="3">
        <v>56475324</v>
      </c>
      <c r="C129" s="3">
        <v>704</v>
      </c>
      <c r="D129" s="3" t="s">
        <v>221</v>
      </c>
      <c r="E129" s="3">
        <v>192506</v>
      </c>
      <c r="F129" s="3" t="s">
        <v>272</v>
      </c>
      <c r="G129" s="3" t="s">
        <v>273</v>
      </c>
      <c r="H129" s="3" t="s">
        <v>274</v>
      </c>
      <c r="I129" s="3">
        <v>2</v>
      </c>
      <c r="J129" s="3">
        <v>45.8</v>
      </c>
      <c r="K129" s="4">
        <v>6505</v>
      </c>
      <c r="L129" s="3" t="s">
        <v>328</v>
      </c>
      <c r="M129" s="4">
        <v>230918</v>
      </c>
      <c r="O129">
        <v>56631140</v>
      </c>
      <c r="P129">
        <v>1</v>
      </c>
    </row>
    <row r="130" ht="14.25" spans="1:16">
      <c r="A130" s="2">
        <v>45306.6430555556</v>
      </c>
      <c r="B130" s="3">
        <v>56609014</v>
      </c>
      <c r="C130" s="3">
        <v>710</v>
      </c>
      <c r="D130" s="3" t="s">
        <v>222</v>
      </c>
      <c r="E130" s="3">
        <v>192506</v>
      </c>
      <c r="F130" s="3" t="s">
        <v>272</v>
      </c>
      <c r="G130" s="3" t="s">
        <v>273</v>
      </c>
      <c r="H130" s="3" t="s">
        <v>274</v>
      </c>
      <c r="I130" s="3">
        <v>2</v>
      </c>
      <c r="J130" s="3">
        <v>45.8</v>
      </c>
      <c r="K130" s="4">
        <v>12981</v>
      </c>
      <c r="L130" s="3" t="s">
        <v>329</v>
      </c>
      <c r="M130" s="4">
        <v>230918</v>
      </c>
      <c r="O130">
        <v>56631946</v>
      </c>
      <c r="P130">
        <v>1</v>
      </c>
    </row>
    <row r="131" ht="14.25" spans="1:16">
      <c r="A131" s="2">
        <v>45306.6430555556</v>
      </c>
      <c r="B131" s="3">
        <v>56609014</v>
      </c>
      <c r="C131" s="3">
        <v>710</v>
      </c>
      <c r="D131" s="3" t="s">
        <v>222</v>
      </c>
      <c r="E131" s="3">
        <v>192506</v>
      </c>
      <c r="F131" s="3" t="s">
        <v>272</v>
      </c>
      <c r="G131" s="3" t="s">
        <v>273</v>
      </c>
      <c r="H131" s="3" t="s">
        <v>274</v>
      </c>
      <c r="I131" s="3">
        <v>2</v>
      </c>
      <c r="J131" s="3">
        <v>45.8</v>
      </c>
      <c r="K131" s="4">
        <v>15385</v>
      </c>
      <c r="L131" s="3" t="s">
        <v>330</v>
      </c>
      <c r="M131" s="4">
        <v>230918</v>
      </c>
      <c r="O131">
        <v>56635150</v>
      </c>
      <c r="P131">
        <v>1</v>
      </c>
    </row>
    <row r="132" ht="14.25" spans="1:16">
      <c r="A132" s="2">
        <v>45321.8416666667</v>
      </c>
      <c r="B132" s="3">
        <v>56797710</v>
      </c>
      <c r="C132" s="3">
        <v>712</v>
      </c>
      <c r="D132" s="3" t="s">
        <v>126</v>
      </c>
      <c r="E132" s="3">
        <v>192506</v>
      </c>
      <c r="F132" s="3" t="s">
        <v>272</v>
      </c>
      <c r="G132" s="3" t="s">
        <v>273</v>
      </c>
      <c r="H132" s="3" t="s">
        <v>274</v>
      </c>
      <c r="I132" s="3">
        <v>2</v>
      </c>
      <c r="J132" s="3">
        <v>45.8</v>
      </c>
      <c r="K132" s="4">
        <v>16417</v>
      </c>
      <c r="L132" s="3" t="s">
        <v>331</v>
      </c>
      <c r="M132" s="4">
        <v>230936</v>
      </c>
      <c r="O132">
        <v>56636078</v>
      </c>
      <c r="P132">
        <v>1</v>
      </c>
    </row>
    <row r="133" ht="14.25" spans="1:16">
      <c r="A133" s="2">
        <v>45301.7076388889</v>
      </c>
      <c r="B133" s="3">
        <v>56541589</v>
      </c>
      <c r="C133" s="3">
        <v>713</v>
      </c>
      <c r="D133" s="3" t="s">
        <v>224</v>
      </c>
      <c r="E133" s="3">
        <v>192506</v>
      </c>
      <c r="F133" s="3" t="s">
        <v>272</v>
      </c>
      <c r="G133" s="3" t="s">
        <v>273</v>
      </c>
      <c r="H133" s="3" t="s">
        <v>274</v>
      </c>
      <c r="I133" s="3">
        <v>2</v>
      </c>
      <c r="J133" s="3">
        <v>45.8</v>
      </c>
      <c r="K133" s="4">
        <v>6492</v>
      </c>
      <c r="L133" s="3" t="s">
        <v>332</v>
      </c>
      <c r="M133" s="4">
        <v>230918</v>
      </c>
      <c r="O133">
        <v>56640493</v>
      </c>
      <c r="P133">
        <v>1</v>
      </c>
    </row>
    <row r="134" ht="14.25" spans="1:16">
      <c r="A134" s="2">
        <v>45306.44375</v>
      </c>
      <c r="B134" s="3">
        <v>56605520</v>
      </c>
      <c r="C134" s="3">
        <v>713</v>
      </c>
      <c r="D134" s="3" t="s">
        <v>224</v>
      </c>
      <c r="E134" s="3">
        <v>192506</v>
      </c>
      <c r="F134" s="3" t="s">
        <v>272</v>
      </c>
      <c r="G134" s="3" t="s">
        <v>273</v>
      </c>
      <c r="H134" s="3" t="s">
        <v>274</v>
      </c>
      <c r="I134" s="3">
        <v>2</v>
      </c>
      <c r="J134" s="3">
        <v>45.8</v>
      </c>
      <c r="K134" s="4">
        <v>6492</v>
      </c>
      <c r="L134" s="3" t="s">
        <v>332</v>
      </c>
      <c r="M134" s="4">
        <v>230918</v>
      </c>
      <c r="O134">
        <v>56641519</v>
      </c>
      <c r="P134">
        <v>1</v>
      </c>
    </row>
    <row r="135" ht="14.25" spans="1:16">
      <c r="A135" s="2">
        <v>45319.8444444444</v>
      </c>
      <c r="B135" s="3">
        <v>56770476</v>
      </c>
      <c r="C135" s="3">
        <v>713</v>
      </c>
      <c r="D135" s="3" t="s">
        <v>224</v>
      </c>
      <c r="E135" s="3">
        <v>192506</v>
      </c>
      <c r="F135" s="3" t="s">
        <v>272</v>
      </c>
      <c r="G135" s="3" t="s">
        <v>273</v>
      </c>
      <c r="H135" s="3" t="s">
        <v>274</v>
      </c>
      <c r="I135" s="3">
        <v>2</v>
      </c>
      <c r="J135" s="3">
        <v>45.8</v>
      </c>
      <c r="K135" s="4">
        <v>11961</v>
      </c>
      <c r="L135" s="3" t="s">
        <v>333</v>
      </c>
      <c r="M135" s="4">
        <v>230918</v>
      </c>
      <c r="O135">
        <v>56644283</v>
      </c>
      <c r="P135">
        <v>1</v>
      </c>
    </row>
    <row r="136" ht="14.25" spans="1:16">
      <c r="A136" s="2">
        <v>45322.5881944444</v>
      </c>
      <c r="B136" s="3">
        <v>56804189</v>
      </c>
      <c r="C136" s="3">
        <v>713</v>
      </c>
      <c r="D136" s="3" t="s">
        <v>224</v>
      </c>
      <c r="E136" s="3">
        <v>192506</v>
      </c>
      <c r="F136" s="3" t="s">
        <v>272</v>
      </c>
      <c r="G136" s="3" t="s">
        <v>273</v>
      </c>
      <c r="H136" s="3" t="s">
        <v>274</v>
      </c>
      <c r="I136" s="3">
        <v>2</v>
      </c>
      <c r="J136" s="3">
        <v>45.8</v>
      </c>
      <c r="K136" s="4">
        <v>11961</v>
      </c>
      <c r="L136" s="3" t="s">
        <v>333</v>
      </c>
      <c r="M136" s="4">
        <v>230918</v>
      </c>
      <c r="O136">
        <v>56645823</v>
      </c>
      <c r="P136">
        <v>1</v>
      </c>
    </row>
    <row r="137" ht="14.25" spans="1:16">
      <c r="A137" s="2">
        <v>45299.8819444444</v>
      </c>
      <c r="B137" s="3">
        <v>56521775</v>
      </c>
      <c r="C137" s="3">
        <v>716</v>
      </c>
      <c r="D137" s="3" t="s">
        <v>226</v>
      </c>
      <c r="E137" s="3">
        <v>192506</v>
      </c>
      <c r="F137" s="3" t="s">
        <v>272</v>
      </c>
      <c r="G137" s="3" t="s">
        <v>273</v>
      </c>
      <c r="H137" s="3" t="s">
        <v>274</v>
      </c>
      <c r="I137" s="3">
        <v>4</v>
      </c>
      <c r="J137" s="3">
        <v>91.6</v>
      </c>
      <c r="K137" s="4">
        <v>15224</v>
      </c>
      <c r="L137" s="3" t="s">
        <v>334</v>
      </c>
      <c r="M137" s="4">
        <v>230936</v>
      </c>
      <c r="O137">
        <v>56651153</v>
      </c>
      <c r="P137">
        <v>1</v>
      </c>
    </row>
    <row r="138" ht="14.25" spans="1:16">
      <c r="A138" s="2">
        <v>45311.5958333333</v>
      </c>
      <c r="B138" s="3">
        <v>56677091</v>
      </c>
      <c r="C138" s="3">
        <v>717</v>
      </c>
      <c r="D138" s="3" t="s">
        <v>170</v>
      </c>
      <c r="E138" s="3">
        <v>192506</v>
      </c>
      <c r="F138" s="3" t="s">
        <v>272</v>
      </c>
      <c r="G138" s="3" t="s">
        <v>273</v>
      </c>
      <c r="H138" s="3" t="s">
        <v>274</v>
      </c>
      <c r="I138" s="3">
        <v>2</v>
      </c>
      <c r="J138" s="3">
        <v>45.8</v>
      </c>
      <c r="K138" s="4">
        <v>11627</v>
      </c>
      <c r="L138" s="3" t="s">
        <v>335</v>
      </c>
      <c r="M138" s="4">
        <v>230936</v>
      </c>
      <c r="O138">
        <v>56660086</v>
      </c>
      <c r="P138">
        <v>1</v>
      </c>
    </row>
    <row r="139" ht="14.25" spans="1:16">
      <c r="A139" s="2">
        <v>45311.6</v>
      </c>
      <c r="B139" s="3">
        <v>56677148</v>
      </c>
      <c r="C139" s="3">
        <v>717</v>
      </c>
      <c r="D139" s="3" t="s">
        <v>170</v>
      </c>
      <c r="E139" s="3">
        <v>192506</v>
      </c>
      <c r="F139" s="3" t="s">
        <v>272</v>
      </c>
      <c r="G139" s="3" t="s">
        <v>273</v>
      </c>
      <c r="H139" s="3" t="s">
        <v>274</v>
      </c>
      <c r="I139" s="3">
        <v>2</v>
      </c>
      <c r="J139" s="3">
        <v>45.8</v>
      </c>
      <c r="K139" s="4">
        <v>11627</v>
      </c>
      <c r="L139" s="3" t="s">
        <v>335</v>
      </c>
      <c r="M139" s="4">
        <v>230936</v>
      </c>
      <c r="O139">
        <v>56660696</v>
      </c>
      <c r="P139">
        <v>1</v>
      </c>
    </row>
    <row r="140" ht="14.25" spans="1:16">
      <c r="A140" s="2">
        <v>45322.4506944444</v>
      </c>
      <c r="B140" s="3">
        <v>56800917</v>
      </c>
      <c r="C140" s="3">
        <v>721</v>
      </c>
      <c r="D140" s="3" t="s">
        <v>172</v>
      </c>
      <c r="E140" s="3">
        <v>192506</v>
      </c>
      <c r="F140" s="3" t="s">
        <v>272</v>
      </c>
      <c r="G140" s="3" t="s">
        <v>273</v>
      </c>
      <c r="H140" s="3" t="s">
        <v>274</v>
      </c>
      <c r="I140" s="3">
        <v>2</v>
      </c>
      <c r="J140" s="3">
        <v>45.8</v>
      </c>
      <c r="K140" s="4">
        <v>11619</v>
      </c>
      <c r="L140" s="3" t="s">
        <v>173</v>
      </c>
      <c r="M140" s="4">
        <v>230936</v>
      </c>
      <c r="O140">
        <v>56660732</v>
      </c>
      <c r="P140">
        <v>1</v>
      </c>
    </row>
    <row r="141" ht="14.25" spans="1:16">
      <c r="A141" s="2">
        <v>45295.7034722222</v>
      </c>
      <c r="B141" s="3">
        <v>56467496</v>
      </c>
      <c r="C141" s="3">
        <v>723</v>
      </c>
      <c r="D141" s="3" t="s">
        <v>228</v>
      </c>
      <c r="E141" s="3">
        <v>192506</v>
      </c>
      <c r="F141" s="3" t="s">
        <v>272</v>
      </c>
      <c r="G141" s="3" t="s">
        <v>273</v>
      </c>
      <c r="H141" s="3" t="s">
        <v>274</v>
      </c>
      <c r="I141" s="3">
        <v>2</v>
      </c>
      <c r="J141" s="3">
        <v>45.8</v>
      </c>
      <c r="K141" s="4">
        <v>13020</v>
      </c>
      <c r="L141" s="3" t="s">
        <v>336</v>
      </c>
      <c r="M141" s="4">
        <v>230936</v>
      </c>
      <c r="O141">
        <v>56661212</v>
      </c>
      <c r="P141">
        <v>1</v>
      </c>
    </row>
    <row r="142" ht="14.25" spans="1:16">
      <c r="A142" s="2">
        <v>45322.7645833333</v>
      </c>
      <c r="B142" s="3">
        <v>56807113</v>
      </c>
      <c r="C142" s="3">
        <v>723</v>
      </c>
      <c r="D142" s="3" t="s">
        <v>228</v>
      </c>
      <c r="E142" s="3">
        <v>192506</v>
      </c>
      <c r="F142" s="3" t="s">
        <v>272</v>
      </c>
      <c r="G142" s="3" t="s">
        <v>273</v>
      </c>
      <c r="H142" s="3" t="s">
        <v>274</v>
      </c>
      <c r="I142" s="3">
        <v>2</v>
      </c>
      <c r="J142" s="3">
        <v>45.8</v>
      </c>
      <c r="K142" s="4">
        <v>14992</v>
      </c>
      <c r="L142" s="3" t="s">
        <v>337</v>
      </c>
      <c r="M142" s="4">
        <v>230936</v>
      </c>
      <c r="O142">
        <v>56662054</v>
      </c>
      <c r="P142">
        <v>2</v>
      </c>
    </row>
    <row r="143" ht="14.25" spans="1:16">
      <c r="A143" s="2">
        <v>45302.8909722222</v>
      </c>
      <c r="B143" s="3">
        <v>56557881</v>
      </c>
      <c r="C143" s="3">
        <v>724</v>
      </c>
      <c r="D143" s="3" t="s">
        <v>140</v>
      </c>
      <c r="E143" s="3">
        <v>192506</v>
      </c>
      <c r="F143" s="3" t="s">
        <v>272</v>
      </c>
      <c r="G143" s="3" t="s">
        <v>273</v>
      </c>
      <c r="H143" s="3" t="s">
        <v>274</v>
      </c>
      <c r="I143" s="3">
        <v>2</v>
      </c>
      <c r="J143" s="3">
        <v>45.8</v>
      </c>
      <c r="K143" s="4">
        <v>16090</v>
      </c>
      <c r="L143" s="3" t="s">
        <v>338</v>
      </c>
      <c r="M143" s="4">
        <v>230936</v>
      </c>
      <c r="O143">
        <v>56662262</v>
      </c>
      <c r="P143">
        <v>1</v>
      </c>
    </row>
    <row r="144" ht="14.25" spans="1:16">
      <c r="A144" s="2">
        <v>45303.4201388889</v>
      </c>
      <c r="B144" s="3">
        <v>56559329</v>
      </c>
      <c r="C144" s="3">
        <v>724</v>
      </c>
      <c r="D144" s="3" t="s">
        <v>140</v>
      </c>
      <c r="E144" s="3">
        <v>192506</v>
      </c>
      <c r="F144" s="3" t="s">
        <v>272</v>
      </c>
      <c r="G144" s="3" t="s">
        <v>273</v>
      </c>
      <c r="H144" s="3" t="s">
        <v>274</v>
      </c>
      <c r="I144" s="3">
        <v>2</v>
      </c>
      <c r="J144" s="3">
        <v>45.8</v>
      </c>
      <c r="K144" s="4">
        <v>10930</v>
      </c>
      <c r="L144" s="3" t="s">
        <v>141</v>
      </c>
      <c r="M144" s="4">
        <v>230936</v>
      </c>
      <c r="O144">
        <v>56662468</v>
      </c>
      <c r="P144">
        <v>1</v>
      </c>
    </row>
    <row r="145" ht="14.25" spans="1:16">
      <c r="A145" s="2">
        <v>45299.5805555556</v>
      </c>
      <c r="B145" s="3">
        <v>56514555</v>
      </c>
      <c r="C145" s="3">
        <v>726</v>
      </c>
      <c r="D145" s="3" t="s">
        <v>229</v>
      </c>
      <c r="E145" s="3">
        <v>192506</v>
      </c>
      <c r="F145" s="3" t="s">
        <v>272</v>
      </c>
      <c r="G145" s="3" t="s">
        <v>273</v>
      </c>
      <c r="H145" s="3" t="s">
        <v>274</v>
      </c>
      <c r="I145" s="3">
        <v>2</v>
      </c>
      <c r="J145" s="3">
        <v>45.8</v>
      </c>
      <c r="K145" s="4">
        <v>10177</v>
      </c>
      <c r="L145" s="3" t="s">
        <v>339</v>
      </c>
      <c r="M145" s="4">
        <v>230936</v>
      </c>
      <c r="O145">
        <v>56663430</v>
      </c>
      <c r="P145">
        <v>1</v>
      </c>
    </row>
    <row r="146" ht="14.25" spans="1:16">
      <c r="A146" s="2">
        <v>45305.8819444444</v>
      </c>
      <c r="B146" s="3">
        <v>56601445</v>
      </c>
      <c r="C146" s="3">
        <v>726</v>
      </c>
      <c r="D146" s="3" t="s">
        <v>229</v>
      </c>
      <c r="E146" s="3">
        <v>192506</v>
      </c>
      <c r="F146" s="3" t="s">
        <v>272</v>
      </c>
      <c r="G146" s="3" t="s">
        <v>273</v>
      </c>
      <c r="H146" s="3" t="s">
        <v>274</v>
      </c>
      <c r="I146" s="3">
        <v>4</v>
      </c>
      <c r="J146" s="3">
        <v>91.61</v>
      </c>
      <c r="K146" s="4">
        <v>11453</v>
      </c>
      <c r="L146" s="3" t="s">
        <v>340</v>
      </c>
      <c r="M146" s="4">
        <v>230936</v>
      </c>
      <c r="O146">
        <v>56663772</v>
      </c>
      <c r="P146">
        <v>1</v>
      </c>
    </row>
    <row r="147" ht="14.25" spans="1:16">
      <c r="A147" s="2">
        <v>45305.8819444444</v>
      </c>
      <c r="B147" s="3">
        <v>56601445</v>
      </c>
      <c r="C147" s="3">
        <v>726</v>
      </c>
      <c r="D147" s="3" t="s">
        <v>229</v>
      </c>
      <c r="E147" s="3">
        <v>192506</v>
      </c>
      <c r="F147" s="3" t="s">
        <v>272</v>
      </c>
      <c r="G147" s="3" t="s">
        <v>273</v>
      </c>
      <c r="H147" s="3" t="s">
        <v>274</v>
      </c>
      <c r="I147" s="3">
        <v>2</v>
      </c>
      <c r="J147" s="3">
        <v>45.79</v>
      </c>
      <c r="K147" s="4">
        <v>11453</v>
      </c>
      <c r="L147" s="3" t="s">
        <v>340</v>
      </c>
      <c r="M147" s="4">
        <v>230918</v>
      </c>
      <c r="O147">
        <v>56673452</v>
      </c>
      <c r="P147">
        <v>1</v>
      </c>
    </row>
    <row r="148" ht="14.25" spans="1:16">
      <c r="A148" s="2">
        <v>45305.8819444444</v>
      </c>
      <c r="B148" s="3">
        <v>56601445</v>
      </c>
      <c r="C148" s="3">
        <v>726</v>
      </c>
      <c r="D148" s="3" t="s">
        <v>229</v>
      </c>
      <c r="E148" s="3">
        <v>192506</v>
      </c>
      <c r="F148" s="3" t="s">
        <v>272</v>
      </c>
      <c r="G148" s="3" t="s">
        <v>273</v>
      </c>
      <c r="H148" s="3" t="s">
        <v>274</v>
      </c>
      <c r="I148" s="3">
        <v>6</v>
      </c>
      <c r="J148" s="3">
        <v>137.4</v>
      </c>
      <c r="K148" s="4">
        <v>11453</v>
      </c>
      <c r="L148" s="3" t="s">
        <v>340</v>
      </c>
      <c r="M148" s="4">
        <v>230918</v>
      </c>
      <c r="O148">
        <v>56675511</v>
      </c>
      <c r="P148">
        <v>1</v>
      </c>
    </row>
    <row r="149" ht="14.25" spans="1:16">
      <c r="A149" s="2">
        <v>45310.4006944444</v>
      </c>
      <c r="B149" s="3">
        <v>56660086</v>
      </c>
      <c r="C149" s="3">
        <v>726</v>
      </c>
      <c r="D149" s="3" t="s">
        <v>229</v>
      </c>
      <c r="E149" s="3">
        <v>192506</v>
      </c>
      <c r="F149" s="3" t="s">
        <v>272</v>
      </c>
      <c r="G149" s="3" t="s">
        <v>273</v>
      </c>
      <c r="H149" s="3" t="s">
        <v>274</v>
      </c>
      <c r="I149" s="3">
        <v>2</v>
      </c>
      <c r="J149" s="3">
        <v>45.8</v>
      </c>
      <c r="K149" s="4">
        <v>11453</v>
      </c>
      <c r="L149" s="3" t="s">
        <v>340</v>
      </c>
      <c r="M149" s="4">
        <v>230936</v>
      </c>
      <c r="O149">
        <v>56676688</v>
      </c>
      <c r="P149">
        <v>1</v>
      </c>
    </row>
    <row r="150" ht="14.25" spans="1:16">
      <c r="A150" s="2">
        <v>45299.4326388889</v>
      </c>
      <c r="B150" s="3">
        <v>56512156</v>
      </c>
      <c r="C150" s="3">
        <v>730</v>
      </c>
      <c r="D150" s="3" t="s">
        <v>116</v>
      </c>
      <c r="E150" s="3">
        <v>192506</v>
      </c>
      <c r="F150" s="3" t="s">
        <v>272</v>
      </c>
      <c r="G150" s="3" t="s">
        <v>273</v>
      </c>
      <c r="H150" s="3" t="s">
        <v>274</v>
      </c>
      <c r="I150" s="3">
        <v>2</v>
      </c>
      <c r="J150" s="3">
        <v>45.8</v>
      </c>
      <c r="K150" s="4">
        <v>4325</v>
      </c>
      <c r="L150" s="3" t="s">
        <v>341</v>
      </c>
      <c r="M150" s="4">
        <v>230936</v>
      </c>
      <c r="O150">
        <v>56677091</v>
      </c>
      <c r="P150">
        <v>1</v>
      </c>
    </row>
    <row r="151" ht="14.25" spans="1:16">
      <c r="A151" s="2">
        <v>45299.7388888889</v>
      </c>
      <c r="B151" s="3">
        <v>56517228</v>
      </c>
      <c r="C151" s="3">
        <v>730</v>
      </c>
      <c r="D151" s="3" t="s">
        <v>116</v>
      </c>
      <c r="E151" s="3">
        <v>192506</v>
      </c>
      <c r="F151" s="3" t="s">
        <v>272</v>
      </c>
      <c r="G151" s="3" t="s">
        <v>273</v>
      </c>
      <c r="H151" s="3" t="s">
        <v>274</v>
      </c>
      <c r="I151" s="3">
        <v>2</v>
      </c>
      <c r="J151" s="3">
        <v>45.8</v>
      </c>
      <c r="K151" s="4">
        <v>8338</v>
      </c>
      <c r="L151" s="3" t="s">
        <v>342</v>
      </c>
      <c r="M151" s="4">
        <v>230936</v>
      </c>
      <c r="O151">
        <v>56677148</v>
      </c>
      <c r="P151">
        <v>1</v>
      </c>
    </row>
    <row r="152" ht="14.25" spans="1:16">
      <c r="A152" s="2">
        <v>45306.8145833333</v>
      </c>
      <c r="B152" s="3">
        <v>56614379</v>
      </c>
      <c r="C152" s="3">
        <v>737</v>
      </c>
      <c r="D152" s="3" t="s">
        <v>118</v>
      </c>
      <c r="E152" s="3">
        <v>192506</v>
      </c>
      <c r="F152" s="3" t="s">
        <v>272</v>
      </c>
      <c r="G152" s="3" t="s">
        <v>273</v>
      </c>
      <c r="H152" s="3" t="s">
        <v>274</v>
      </c>
      <c r="I152" s="3">
        <v>2</v>
      </c>
      <c r="J152" s="3">
        <v>45.8</v>
      </c>
      <c r="K152" s="4">
        <v>15720</v>
      </c>
      <c r="L152" s="3" t="s">
        <v>344</v>
      </c>
      <c r="M152" s="4">
        <v>230936</v>
      </c>
      <c r="O152">
        <v>56677700</v>
      </c>
      <c r="P152">
        <v>1</v>
      </c>
    </row>
    <row r="153" ht="14.25" spans="1:16">
      <c r="A153" s="2">
        <v>45300.6159722222</v>
      </c>
      <c r="B153" s="3">
        <v>56527948</v>
      </c>
      <c r="C153" s="3">
        <v>738</v>
      </c>
      <c r="D153" s="3" t="s">
        <v>231</v>
      </c>
      <c r="E153" s="3">
        <v>192506</v>
      </c>
      <c r="F153" s="3" t="s">
        <v>272</v>
      </c>
      <c r="G153" s="3" t="s">
        <v>273</v>
      </c>
      <c r="H153" s="3" t="s">
        <v>274</v>
      </c>
      <c r="I153" s="3">
        <v>1</v>
      </c>
      <c r="J153" s="3">
        <v>22.9</v>
      </c>
      <c r="K153" s="4">
        <v>6121</v>
      </c>
      <c r="L153" s="3" t="s">
        <v>345</v>
      </c>
      <c r="M153" s="4">
        <v>230918</v>
      </c>
      <c r="O153">
        <v>56682313</v>
      </c>
      <c r="P153">
        <v>2</v>
      </c>
    </row>
    <row r="154" ht="14.25" spans="1:16">
      <c r="A154" s="2">
        <v>45300.6159722222</v>
      </c>
      <c r="B154" s="3">
        <v>56527948</v>
      </c>
      <c r="C154" s="3">
        <v>738</v>
      </c>
      <c r="D154" s="3" t="s">
        <v>231</v>
      </c>
      <c r="E154" s="3">
        <v>192506</v>
      </c>
      <c r="F154" s="3" t="s">
        <v>272</v>
      </c>
      <c r="G154" s="3" t="s">
        <v>273</v>
      </c>
      <c r="H154" s="3" t="s">
        <v>274</v>
      </c>
      <c r="I154" s="3">
        <v>1</v>
      </c>
      <c r="J154" s="3">
        <v>22.9</v>
      </c>
      <c r="K154" s="4">
        <v>9527</v>
      </c>
      <c r="L154" s="3" t="s">
        <v>346</v>
      </c>
      <c r="M154" s="4">
        <v>230918</v>
      </c>
      <c r="O154">
        <v>56682897</v>
      </c>
      <c r="P154">
        <v>1</v>
      </c>
    </row>
    <row r="155" ht="14.25" spans="1:16">
      <c r="A155" s="2">
        <v>45305.8152777778</v>
      </c>
      <c r="B155" s="3">
        <v>56599312</v>
      </c>
      <c r="C155" s="3">
        <v>738</v>
      </c>
      <c r="D155" s="3" t="s">
        <v>231</v>
      </c>
      <c r="E155" s="3">
        <v>192506</v>
      </c>
      <c r="F155" s="3" t="s">
        <v>272</v>
      </c>
      <c r="G155" s="3" t="s">
        <v>273</v>
      </c>
      <c r="H155" s="3" t="s">
        <v>274</v>
      </c>
      <c r="I155" s="3">
        <v>1</v>
      </c>
      <c r="J155" s="3">
        <v>22.9</v>
      </c>
      <c r="K155" s="4">
        <v>6121</v>
      </c>
      <c r="L155" s="3" t="s">
        <v>345</v>
      </c>
      <c r="M155" s="4">
        <v>230918</v>
      </c>
      <c r="O155">
        <v>56690989</v>
      </c>
      <c r="P155">
        <v>1</v>
      </c>
    </row>
    <row r="156" ht="14.25" spans="1:16">
      <c r="A156" s="2">
        <v>45305.8152777778</v>
      </c>
      <c r="B156" s="3">
        <v>56599312</v>
      </c>
      <c r="C156" s="3">
        <v>738</v>
      </c>
      <c r="D156" s="3" t="s">
        <v>231</v>
      </c>
      <c r="E156" s="3">
        <v>192506</v>
      </c>
      <c r="F156" s="3" t="s">
        <v>272</v>
      </c>
      <c r="G156" s="3" t="s">
        <v>273</v>
      </c>
      <c r="H156" s="3" t="s">
        <v>274</v>
      </c>
      <c r="I156" s="3">
        <v>1</v>
      </c>
      <c r="J156" s="3">
        <v>22.9</v>
      </c>
      <c r="K156" s="4">
        <v>5698</v>
      </c>
      <c r="L156" s="3" t="s">
        <v>347</v>
      </c>
      <c r="M156" s="4">
        <v>230918</v>
      </c>
      <c r="O156">
        <v>56692365</v>
      </c>
      <c r="P156">
        <v>3</v>
      </c>
    </row>
    <row r="157" ht="14.25" spans="1:16">
      <c r="A157" s="2">
        <v>45303.4555555556</v>
      </c>
      <c r="B157" s="3">
        <v>56560339</v>
      </c>
      <c r="C157" s="3">
        <v>745</v>
      </c>
      <c r="D157" s="3" t="s">
        <v>142</v>
      </c>
      <c r="E157" s="3">
        <v>192506</v>
      </c>
      <c r="F157" s="3" t="s">
        <v>272</v>
      </c>
      <c r="G157" s="3" t="s">
        <v>273</v>
      </c>
      <c r="H157" s="3" t="s">
        <v>274</v>
      </c>
      <c r="I157" s="3">
        <v>2</v>
      </c>
      <c r="J157" s="3">
        <v>45.8</v>
      </c>
      <c r="K157" s="4">
        <v>16190</v>
      </c>
      <c r="L157" s="3" t="s">
        <v>348</v>
      </c>
      <c r="M157" s="4">
        <v>230918</v>
      </c>
      <c r="O157">
        <v>56693238</v>
      </c>
      <c r="P157">
        <v>1</v>
      </c>
    </row>
    <row r="158" ht="14.25" spans="1:16">
      <c r="A158" s="2">
        <v>45310.4597222222</v>
      </c>
      <c r="B158" s="3">
        <v>56660732</v>
      </c>
      <c r="C158" s="3">
        <v>746</v>
      </c>
      <c r="D158" s="3" t="s">
        <v>144</v>
      </c>
      <c r="E158" s="3">
        <v>192506</v>
      </c>
      <c r="F158" s="3" t="s">
        <v>272</v>
      </c>
      <c r="G158" s="3" t="s">
        <v>273</v>
      </c>
      <c r="H158" s="3" t="s">
        <v>274</v>
      </c>
      <c r="I158" s="3">
        <v>2</v>
      </c>
      <c r="J158" s="3">
        <v>45.8</v>
      </c>
      <c r="K158" s="4">
        <v>4028</v>
      </c>
      <c r="L158" s="3" t="s">
        <v>349</v>
      </c>
      <c r="M158" s="4">
        <v>230936</v>
      </c>
      <c r="O158">
        <v>56699840</v>
      </c>
      <c r="P158">
        <v>1</v>
      </c>
    </row>
    <row r="159" ht="14.25" spans="1:16">
      <c r="A159" s="2">
        <v>45297.875</v>
      </c>
      <c r="B159" s="3">
        <v>56495892</v>
      </c>
      <c r="C159" s="3">
        <v>754</v>
      </c>
      <c r="D159" s="3" t="s">
        <v>351</v>
      </c>
      <c r="E159" s="3">
        <v>192506</v>
      </c>
      <c r="F159" s="3" t="s">
        <v>272</v>
      </c>
      <c r="G159" s="3" t="s">
        <v>273</v>
      </c>
      <c r="H159" s="3" t="s">
        <v>274</v>
      </c>
      <c r="I159" s="3">
        <v>2</v>
      </c>
      <c r="J159" s="3">
        <v>45.8</v>
      </c>
      <c r="K159" s="4">
        <v>15079</v>
      </c>
      <c r="L159" s="3" t="s">
        <v>352</v>
      </c>
      <c r="M159" s="4">
        <v>230936</v>
      </c>
      <c r="O159">
        <v>56700285</v>
      </c>
      <c r="P159">
        <v>1</v>
      </c>
    </row>
    <row r="160" ht="14.25" spans="1:16">
      <c r="A160" s="2">
        <v>45320.7375</v>
      </c>
      <c r="B160" s="3">
        <v>56782480</v>
      </c>
      <c r="C160" s="3">
        <v>101453</v>
      </c>
      <c r="D160" s="3" t="s">
        <v>233</v>
      </c>
      <c r="E160" s="3">
        <v>192506</v>
      </c>
      <c r="F160" s="3" t="s">
        <v>272</v>
      </c>
      <c r="G160" s="3" t="s">
        <v>273</v>
      </c>
      <c r="H160" s="3" t="s">
        <v>274</v>
      </c>
      <c r="I160" s="3">
        <v>4</v>
      </c>
      <c r="J160" s="3">
        <v>91.6</v>
      </c>
      <c r="K160" s="4">
        <v>11866</v>
      </c>
      <c r="L160" s="3" t="s">
        <v>353</v>
      </c>
      <c r="M160" s="4">
        <v>230918</v>
      </c>
      <c r="O160">
        <v>56700776</v>
      </c>
      <c r="P160">
        <v>1</v>
      </c>
    </row>
    <row r="161" ht="14.25" spans="1:16">
      <c r="A161" s="2">
        <v>45300.8965277778</v>
      </c>
      <c r="B161" s="3">
        <v>56526276</v>
      </c>
      <c r="C161" s="3">
        <v>102564</v>
      </c>
      <c r="D161" s="3" t="s">
        <v>235</v>
      </c>
      <c r="E161" s="3">
        <v>192506</v>
      </c>
      <c r="F161" s="3" t="s">
        <v>272</v>
      </c>
      <c r="G161" s="3" t="s">
        <v>273</v>
      </c>
      <c r="H161" s="3" t="s">
        <v>274</v>
      </c>
      <c r="I161" s="3">
        <v>4</v>
      </c>
      <c r="J161" s="3">
        <v>91.6</v>
      </c>
      <c r="K161" s="4">
        <v>11363</v>
      </c>
      <c r="L161" s="3" t="s">
        <v>354</v>
      </c>
      <c r="M161" s="4">
        <v>230936</v>
      </c>
      <c r="O161">
        <v>56702435</v>
      </c>
      <c r="P161">
        <v>1</v>
      </c>
    </row>
    <row r="162" ht="14.25" spans="1:16">
      <c r="A162" s="2">
        <v>45307.7548611111</v>
      </c>
      <c r="B162" s="3">
        <v>56627132</v>
      </c>
      <c r="C162" s="3">
        <v>102565</v>
      </c>
      <c r="D162" s="3" t="s">
        <v>237</v>
      </c>
      <c r="E162" s="3">
        <v>192506</v>
      </c>
      <c r="F162" s="3" t="s">
        <v>272</v>
      </c>
      <c r="G162" s="3" t="s">
        <v>273</v>
      </c>
      <c r="H162" s="3" t="s">
        <v>274</v>
      </c>
      <c r="I162" s="3">
        <v>2</v>
      </c>
      <c r="J162" s="3">
        <v>45.8</v>
      </c>
      <c r="K162" s="4">
        <v>14456</v>
      </c>
      <c r="L162" s="3" t="s">
        <v>355</v>
      </c>
      <c r="M162" s="4">
        <v>230918</v>
      </c>
      <c r="O162">
        <v>56706655</v>
      </c>
      <c r="P162">
        <v>1</v>
      </c>
    </row>
    <row r="163" ht="14.25" spans="1:16">
      <c r="A163" s="2">
        <v>45308.8277777778</v>
      </c>
      <c r="B163" s="3">
        <v>56644283</v>
      </c>
      <c r="C163" s="3">
        <v>102565</v>
      </c>
      <c r="D163" s="3" t="s">
        <v>237</v>
      </c>
      <c r="E163" s="3">
        <v>192506</v>
      </c>
      <c r="F163" s="3" t="s">
        <v>272</v>
      </c>
      <c r="G163" s="3" t="s">
        <v>273</v>
      </c>
      <c r="H163" s="3" t="s">
        <v>274</v>
      </c>
      <c r="I163" s="3">
        <v>2</v>
      </c>
      <c r="J163" s="3">
        <v>45.8</v>
      </c>
      <c r="K163" s="4">
        <v>11537</v>
      </c>
      <c r="L163" s="3" t="s">
        <v>356</v>
      </c>
      <c r="M163" s="4">
        <v>230918</v>
      </c>
      <c r="O163">
        <v>56709472</v>
      </c>
      <c r="P163">
        <v>1</v>
      </c>
    </row>
    <row r="164" ht="14.25" spans="1:16">
      <c r="A164" s="2">
        <v>45313.7895833333</v>
      </c>
      <c r="B164" s="3">
        <v>56702435</v>
      </c>
      <c r="C164" s="3">
        <v>102565</v>
      </c>
      <c r="D164" s="3" t="s">
        <v>237</v>
      </c>
      <c r="E164" s="3">
        <v>192506</v>
      </c>
      <c r="F164" s="3" t="s">
        <v>272</v>
      </c>
      <c r="G164" s="3" t="s">
        <v>273</v>
      </c>
      <c r="H164" s="3" t="s">
        <v>274</v>
      </c>
      <c r="I164" s="3">
        <v>2</v>
      </c>
      <c r="J164" s="3">
        <v>45.8</v>
      </c>
      <c r="K164" s="4">
        <v>14456</v>
      </c>
      <c r="L164" s="3" t="s">
        <v>355</v>
      </c>
      <c r="M164" s="4">
        <v>230918</v>
      </c>
      <c r="O164">
        <v>56714345</v>
      </c>
      <c r="P164">
        <v>1</v>
      </c>
    </row>
    <row r="165" ht="14.25" spans="1:16">
      <c r="A165" s="2">
        <v>45306.7631944444</v>
      </c>
      <c r="B165" s="3">
        <v>56612888</v>
      </c>
      <c r="C165" s="3">
        <v>102567</v>
      </c>
      <c r="D165" s="3" t="s">
        <v>178</v>
      </c>
      <c r="E165" s="3">
        <v>192506</v>
      </c>
      <c r="F165" s="3" t="s">
        <v>272</v>
      </c>
      <c r="G165" s="3" t="s">
        <v>273</v>
      </c>
      <c r="H165" s="3" t="s">
        <v>274</v>
      </c>
      <c r="I165" s="3">
        <v>2</v>
      </c>
      <c r="J165" s="3">
        <v>45.8</v>
      </c>
      <c r="K165" s="4">
        <v>5954</v>
      </c>
      <c r="L165" s="3" t="s">
        <v>179</v>
      </c>
      <c r="M165" s="4">
        <v>230918</v>
      </c>
      <c r="O165">
        <v>56717604</v>
      </c>
      <c r="P165">
        <v>1</v>
      </c>
    </row>
    <row r="166" ht="14.25" spans="1:16">
      <c r="A166" s="2">
        <v>45303.4583333333</v>
      </c>
      <c r="B166" s="3">
        <v>56560383</v>
      </c>
      <c r="C166" s="3">
        <v>102934</v>
      </c>
      <c r="D166" s="3" t="s">
        <v>239</v>
      </c>
      <c r="E166" s="3">
        <v>192506</v>
      </c>
      <c r="F166" s="3" t="s">
        <v>272</v>
      </c>
      <c r="G166" s="3" t="s">
        <v>273</v>
      </c>
      <c r="H166" s="3" t="s">
        <v>274</v>
      </c>
      <c r="I166" s="3">
        <v>2</v>
      </c>
      <c r="J166" s="3">
        <v>45.8</v>
      </c>
      <c r="K166" s="4">
        <v>6607</v>
      </c>
      <c r="L166" s="3" t="s">
        <v>357</v>
      </c>
      <c r="M166" s="4">
        <v>230936</v>
      </c>
      <c r="O166">
        <v>56718154</v>
      </c>
      <c r="P166">
        <v>1</v>
      </c>
    </row>
    <row r="167" ht="14.25" spans="1:16">
      <c r="A167" s="2">
        <v>45307.5409722222</v>
      </c>
      <c r="B167" s="3">
        <v>56621961</v>
      </c>
      <c r="C167" s="3">
        <v>102934</v>
      </c>
      <c r="D167" s="3" t="s">
        <v>239</v>
      </c>
      <c r="E167" s="3">
        <v>192506</v>
      </c>
      <c r="F167" s="3" t="s">
        <v>272</v>
      </c>
      <c r="G167" s="3" t="s">
        <v>273</v>
      </c>
      <c r="H167" s="3" t="s">
        <v>274</v>
      </c>
      <c r="I167" s="3">
        <v>3</v>
      </c>
      <c r="J167" s="3">
        <v>68.7</v>
      </c>
      <c r="K167" s="4">
        <v>6607</v>
      </c>
      <c r="L167" s="3" t="s">
        <v>357</v>
      </c>
      <c r="M167" s="4">
        <v>230936</v>
      </c>
      <c r="O167">
        <v>56725097</v>
      </c>
      <c r="P167">
        <v>2</v>
      </c>
    </row>
    <row r="168" ht="14.25" spans="1:16">
      <c r="A168" s="2">
        <v>45307.5409722222</v>
      </c>
      <c r="B168" s="3">
        <v>56621961</v>
      </c>
      <c r="C168" s="3">
        <v>102934</v>
      </c>
      <c r="D168" s="3" t="s">
        <v>239</v>
      </c>
      <c r="E168" s="3">
        <v>192506</v>
      </c>
      <c r="F168" s="3" t="s">
        <v>272</v>
      </c>
      <c r="G168" s="3" t="s">
        <v>273</v>
      </c>
      <c r="H168" s="3" t="s">
        <v>274</v>
      </c>
      <c r="I168" s="3">
        <v>1</v>
      </c>
      <c r="J168" s="3">
        <v>22.9</v>
      </c>
      <c r="K168" s="4">
        <v>6607</v>
      </c>
      <c r="L168" s="3" t="s">
        <v>357</v>
      </c>
      <c r="M168" s="4">
        <v>230918</v>
      </c>
      <c r="O168">
        <v>56727563</v>
      </c>
      <c r="P168">
        <v>1</v>
      </c>
    </row>
    <row r="169" ht="14.25" spans="1:16">
      <c r="A169" s="2">
        <v>45310.4673611111</v>
      </c>
      <c r="B169" s="3">
        <v>56662468</v>
      </c>
      <c r="C169" s="3">
        <v>102934</v>
      </c>
      <c r="D169" s="3" t="s">
        <v>239</v>
      </c>
      <c r="E169" s="3">
        <v>192506</v>
      </c>
      <c r="F169" s="3" t="s">
        <v>272</v>
      </c>
      <c r="G169" s="3" t="s">
        <v>273</v>
      </c>
      <c r="H169" s="3" t="s">
        <v>274</v>
      </c>
      <c r="I169" s="3">
        <v>2</v>
      </c>
      <c r="J169" s="3">
        <v>45.8</v>
      </c>
      <c r="K169" s="4">
        <v>8400</v>
      </c>
      <c r="L169" s="3" t="s">
        <v>358</v>
      </c>
      <c r="M169" s="4">
        <v>230936</v>
      </c>
      <c r="O169">
        <v>56727915</v>
      </c>
      <c r="P169">
        <v>1</v>
      </c>
    </row>
    <row r="170" ht="14.25" spans="1:16">
      <c r="A170" s="2">
        <v>45294.7819444444</v>
      </c>
      <c r="B170" s="3">
        <v>56455873</v>
      </c>
      <c r="C170" s="3">
        <v>103198</v>
      </c>
      <c r="D170" s="3" t="s">
        <v>241</v>
      </c>
      <c r="E170" s="3">
        <v>192506</v>
      </c>
      <c r="F170" s="3" t="s">
        <v>272</v>
      </c>
      <c r="G170" s="3" t="s">
        <v>273</v>
      </c>
      <c r="H170" s="3" t="s">
        <v>274</v>
      </c>
      <c r="I170" s="3">
        <v>2</v>
      </c>
      <c r="J170" s="3">
        <v>45.8</v>
      </c>
      <c r="K170" s="4">
        <v>14385</v>
      </c>
      <c r="L170" s="3" t="s">
        <v>359</v>
      </c>
      <c r="M170" s="4">
        <v>230918</v>
      </c>
      <c r="O170">
        <v>56739677</v>
      </c>
      <c r="P170">
        <v>1</v>
      </c>
    </row>
    <row r="171" ht="14.25" spans="1:16">
      <c r="A171" s="2">
        <v>45299.4666666667</v>
      </c>
      <c r="B171" s="3">
        <v>56512813</v>
      </c>
      <c r="C171" s="3">
        <v>103198</v>
      </c>
      <c r="D171" s="3" t="s">
        <v>241</v>
      </c>
      <c r="E171" s="3">
        <v>192506</v>
      </c>
      <c r="F171" s="3" t="s">
        <v>272</v>
      </c>
      <c r="G171" s="3" t="s">
        <v>273</v>
      </c>
      <c r="H171" s="3" t="s">
        <v>274</v>
      </c>
      <c r="I171" s="3">
        <v>6</v>
      </c>
      <c r="J171" s="3">
        <v>137.4</v>
      </c>
      <c r="K171" s="4">
        <v>11231</v>
      </c>
      <c r="L171" s="3" t="s">
        <v>360</v>
      </c>
      <c r="M171" s="4">
        <v>230918</v>
      </c>
      <c r="O171">
        <v>56745086</v>
      </c>
      <c r="P171">
        <v>1</v>
      </c>
    </row>
    <row r="172" ht="14.25" spans="1:16">
      <c r="A172" s="2">
        <v>45320.3951388889</v>
      </c>
      <c r="B172" s="3">
        <v>56775631</v>
      </c>
      <c r="C172" s="3">
        <v>103198</v>
      </c>
      <c r="D172" s="3" t="s">
        <v>241</v>
      </c>
      <c r="E172" s="3">
        <v>192506</v>
      </c>
      <c r="F172" s="3" t="s">
        <v>272</v>
      </c>
      <c r="G172" s="3" t="s">
        <v>273</v>
      </c>
      <c r="H172" s="3" t="s">
        <v>274</v>
      </c>
      <c r="I172" s="3">
        <v>2</v>
      </c>
      <c r="J172" s="3">
        <v>45.8</v>
      </c>
      <c r="K172" s="4">
        <v>11231</v>
      </c>
      <c r="L172" s="3" t="s">
        <v>360</v>
      </c>
      <c r="M172" s="4">
        <v>230918</v>
      </c>
      <c r="O172">
        <v>56748277</v>
      </c>
      <c r="P172">
        <v>2</v>
      </c>
    </row>
    <row r="173" ht="14.25" spans="1:16">
      <c r="A173" s="2">
        <v>45306.9090277778</v>
      </c>
      <c r="B173" s="3">
        <v>56616904</v>
      </c>
      <c r="C173" s="3">
        <v>105910</v>
      </c>
      <c r="D173" s="3" t="s">
        <v>128</v>
      </c>
      <c r="E173" s="3">
        <v>192506</v>
      </c>
      <c r="F173" s="3" t="s">
        <v>272</v>
      </c>
      <c r="G173" s="3" t="s">
        <v>273</v>
      </c>
      <c r="H173" s="3" t="s">
        <v>274</v>
      </c>
      <c r="I173" s="3">
        <v>2</v>
      </c>
      <c r="J173" s="3">
        <v>45.8</v>
      </c>
      <c r="K173" s="4">
        <v>13199</v>
      </c>
      <c r="L173" s="3" t="s">
        <v>362</v>
      </c>
      <c r="M173" s="4">
        <v>230918</v>
      </c>
      <c r="O173">
        <v>56751126</v>
      </c>
      <c r="P173">
        <v>1</v>
      </c>
    </row>
    <row r="174" ht="14.25" spans="1:16">
      <c r="A174" s="2">
        <v>45313.6465277778</v>
      </c>
      <c r="B174" s="3">
        <v>56699840</v>
      </c>
      <c r="C174" s="3">
        <v>106066</v>
      </c>
      <c r="D174" s="3" t="s">
        <v>120</v>
      </c>
      <c r="E174" s="3">
        <v>192506</v>
      </c>
      <c r="F174" s="3" t="s">
        <v>272</v>
      </c>
      <c r="G174" s="3" t="s">
        <v>273</v>
      </c>
      <c r="H174" s="3" t="s">
        <v>274</v>
      </c>
      <c r="I174" s="3">
        <v>2</v>
      </c>
      <c r="J174" s="3">
        <v>45.8</v>
      </c>
      <c r="K174" s="4">
        <v>995676</v>
      </c>
      <c r="L174" s="3" t="s">
        <v>363</v>
      </c>
      <c r="M174" s="4">
        <v>230918</v>
      </c>
      <c r="O174">
        <v>56767075</v>
      </c>
      <c r="P174">
        <v>1</v>
      </c>
    </row>
    <row r="175" ht="14.25" spans="1:16">
      <c r="A175" s="2">
        <v>45297.6333333333</v>
      </c>
      <c r="B175" s="3">
        <v>56490450</v>
      </c>
      <c r="C175" s="3">
        <v>106485</v>
      </c>
      <c r="D175" s="3" t="s">
        <v>242</v>
      </c>
      <c r="E175" s="3">
        <v>192506</v>
      </c>
      <c r="F175" s="3" t="s">
        <v>272</v>
      </c>
      <c r="G175" s="3" t="s">
        <v>273</v>
      </c>
      <c r="H175" s="3" t="s">
        <v>274</v>
      </c>
      <c r="I175" s="3">
        <v>2</v>
      </c>
      <c r="J175" s="3">
        <v>45.8</v>
      </c>
      <c r="K175" s="4">
        <v>16120</v>
      </c>
      <c r="L175" s="3" t="s">
        <v>365</v>
      </c>
      <c r="M175" s="4">
        <v>230918</v>
      </c>
      <c r="O175">
        <v>56767275</v>
      </c>
      <c r="P175">
        <v>1</v>
      </c>
    </row>
    <row r="176" ht="14.25" spans="1:16">
      <c r="A176" s="2">
        <v>45298.4729166667</v>
      </c>
      <c r="B176" s="3">
        <v>56499754</v>
      </c>
      <c r="C176" s="3">
        <v>106485</v>
      </c>
      <c r="D176" s="3" t="s">
        <v>242</v>
      </c>
      <c r="E176" s="3">
        <v>192506</v>
      </c>
      <c r="F176" s="3" t="s">
        <v>272</v>
      </c>
      <c r="G176" s="3" t="s">
        <v>273</v>
      </c>
      <c r="H176" s="3" t="s">
        <v>274</v>
      </c>
      <c r="I176" s="3">
        <v>2</v>
      </c>
      <c r="J176" s="3">
        <v>45.81</v>
      </c>
      <c r="K176" s="4">
        <v>16120</v>
      </c>
      <c r="L176" s="3" t="s">
        <v>365</v>
      </c>
      <c r="M176" s="4">
        <v>230918</v>
      </c>
      <c r="O176">
        <v>56770476</v>
      </c>
      <c r="P176">
        <v>1</v>
      </c>
    </row>
    <row r="177" ht="14.25" spans="1:16">
      <c r="A177" s="2">
        <v>45298.4729166667</v>
      </c>
      <c r="B177" s="3">
        <v>56499754</v>
      </c>
      <c r="C177" s="3">
        <v>106485</v>
      </c>
      <c r="D177" s="3" t="s">
        <v>242</v>
      </c>
      <c r="E177" s="3">
        <v>192506</v>
      </c>
      <c r="F177" s="3" t="s">
        <v>272</v>
      </c>
      <c r="G177" s="3" t="s">
        <v>273</v>
      </c>
      <c r="H177" s="3" t="s">
        <v>274</v>
      </c>
      <c r="I177" s="3">
        <v>4</v>
      </c>
      <c r="J177" s="3">
        <v>91.59</v>
      </c>
      <c r="K177" s="4">
        <v>16120</v>
      </c>
      <c r="L177" s="3" t="s">
        <v>365</v>
      </c>
      <c r="M177" s="4">
        <v>230918</v>
      </c>
      <c r="O177">
        <v>56775631</v>
      </c>
      <c r="P177">
        <v>1</v>
      </c>
    </row>
    <row r="178" ht="14.25" spans="1:16">
      <c r="A178" s="2">
        <v>45300.7090277778</v>
      </c>
      <c r="B178" s="3">
        <v>56529541</v>
      </c>
      <c r="C178" s="3">
        <v>107658</v>
      </c>
      <c r="D178" s="3" t="s">
        <v>108</v>
      </c>
      <c r="E178" s="3">
        <v>192506</v>
      </c>
      <c r="F178" s="3" t="s">
        <v>272</v>
      </c>
      <c r="G178" s="3" t="s">
        <v>273</v>
      </c>
      <c r="H178" s="3" t="s">
        <v>274</v>
      </c>
      <c r="I178" s="3">
        <v>2</v>
      </c>
      <c r="J178" s="3">
        <v>45.8</v>
      </c>
      <c r="K178" s="4">
        <v>4562</v>
      </c>
      <c r="L178" s="3" t="s">
        <v>366</v>
      </c>
      <c r="M178" s="4">
        <v>230936</v>
      </c>
      <c r="O178">
        <v>56776169</v>
      </c>
      <c r="P178">
        <v>1</v>
      </c>
    </row>
    <row r="179" ht="14.25" spans="1:16">
      <c r="A179" s="2">
        <v>45321.4805555556</v>
      </c>
      <c r="B179" s="3">
        <v>56789502</v>
      </c>
      <c r="C179" s="3">
        <v>107658</v>
      </c>
      <c r="D179" s="3" t="s">
        <v>108</v>
      </c>
      <c r="E179" s="3">
        <v>192506</v>
      </c>
      <c r="F179" s="3" t="s">
        <v>272</v>
      </c>
      <c r="G179" s="3" t="s">
        <v>273</v>
      </c>
      <c r="H179" s="3" t="s">
        <v>274</v>
      </c>
      <c r="I179" s="3">
        <v>2</v>
      </c>
      <c r="J179" s="3">
        <v>45.8</v>
      </c>
      <c r="K179" s="4">
        <v>4562</v>
      </c>
      <c r="L179" s="3" t="s">
        <v>366</v>
      </c>
      <c r="M179" s="4">
        <v>230936</v>
      </c>
      <c r="O179">
        <v>56781259</v>
      </c>
      <c r="P179">
        <v>1</v>
      </c>
    </row>
    <row r="180" ht="14.25" spans="1:16">
      <c r="A180" s="2">
        <v>45305.4444444444</v>
      </c>
      <c r="B180" s="3">
        <v>56589003</v>
      </c>
      <c r="C180" s="3">
        <v>107728</v>
      </c>
      <c r="D180" s="3" t="s">
        <v>180</v>
      </c>
      <c r="E180" s="3">
        <v>192506</v>
      </c>
      <c r="F180" s="3" t="s">
        <v>272</v>
      </c>
      <c r="G180" s="3" t="s">
        <v>273</v>
      </c>
      <c r="H180" s="3" t="s">
        <v>274</v>
      </c>
      <c r="I180" s="3">
        <v>2</v>
      </c>
      <c r="J180" s="3">
        <v>45.8</v>
      </c>
      <c r="K180" s="4">
        <v>13397</v>
      </c>
      <c r="L180" s="3" t="s">
        <v>181</v>
      </c>
      <c r="M180" s="4">
        <v>230936</v>
      </c>
      <c r="O180">
        <v>56782480</v>
      </c>
      <c r="P180">
        <v>1</v>
      </c>
    </row>
    <row r="181" ht="14.25" spans="1:16">
      <c r="A181" s="2">
        <v>45308.8986111111</v>
      </c>
      <c r="B181" s="3">
        <v>56645823</v>
      </c>
      <c r="C181" s="3">
        <v>107728</v>
      </c>
      <c r="D181" s="3" t="s">
        <v>180</v>
      </c>
      <c r="E181" s="3">
        <v>192506</v>
      </c>
      <c r="F181" s="3" t="s">
        <v>272</v>
      </c>
      <c r="G181" s="3" t="s">
        <v>273</v>
      </c>
      <c r="H181" s="3" t="s">
        <v>274</v>
      </c>
      <c r="I181" s="3">
        <v>2</v>
      </c>
      <c r="J181" s="3">
        <v>45.8</v>
      </c>
      <c r="K181" s="4">
        <v>13397</v>
      </c>
      <c r="L181" s="3" t="s">
        <v>181</v>
      </c>
      <c r="M181" s="4">
        <v>230936</v>
      </c>
      <c r="O181">
        <v>56784687</v>
      </c>
      <c r="P181">
        <v>1</v>
      </c>
    </row>
    <row r="182" ht="14.25" spans="1:16">
      <c r="A182" s="2">
        <v>45305.68125</v>
      </c>
      <c r="B182" s="3">
        <v>56595816</v>
      </c>
      <c r="C182" s="3">
        <v>108656</v>
      </c>
      <c r="D182" s="3" t="s">
        <v>146</v>
      </c>
      <c r="E182" s="3">
        <v>192506</v>
      </c>
      <c r="F182" s="3" t="s">
        <v>272</v>
      </c>
      <c r="G182" s="3" t="s">
        <v>273</v>
      </c>
      <c r="H182" s="3" t="s">
        <v>274</v>
      </c>
      <c r="I182" s="3">
        <v>2</v>
      </c>
      <c r="J182" s="3">
        <v>45.8</v>
      </c>
      <c r="K182" s="4">
        <v>4330</v>
      </c>
      <c r="L182" s="3" t="s">
        <v>367</v>
      </c>
      <c r="M182" s="4">
        <v>230918</v>
      </c>
      <c r="O182">
        <v>56785808</v>
      </c>
      <c r="P182">
        <v>1</v>
      </c>
    </row>
    <row r="183" ht="14.25" spans="1:16">
      <c r="A183" s="2">
        <v>45310.5493055556</v>
      </c>
      <c r="B183" s="3">
        <v>56663772</v>
      </c>
      <c r="C183" s="3">
        <v>108656</v>
      </c>
      <c r="D183" s="3" t="s">
        <v>146</v>
      </c>
      <c r="E183" s="3">
        <v>192506</v>
      </c>
      <c r="F183" s="3" t="s">
        <v>272</v>
      </c>
      <c r="G183" s="3" t="s">
        <v>273</v>
      </c>
      <c r="H183" s="3" t="s">
        <v>274</v>
      </c>
      <c r="I183" s="3">
        <v>2</v>
      </c>
      <c r="J183" s="3">
        <v>45.8</v>
      </c>
      <c r="K183" s="4">
        <v>8489</v>
      </c>
      <c r="L183" s="3" t="s">
        <v>147</v>
      </c>
      <c r="M183" s="4">
        <v>230918</v>
      </c>
      <c r="O183">
        <v>56789502</v>
      </c>
      <c r="P183">
        <v>1</v>
      </c>
    </row>
    <row r="184" ht="14.25" spans="1:16">
      <c r="A184" s="2">
        <v>45304.6854166667</v>
      </c>
      <c r="B184" s="3">
        <v>56579767</v>
      </c>
      <c r="C184" s="3">
        <v>110378</v>
      </c>
      <c r="D184" s="3" t="s">
        <v>182</v>
      </c>
      <c r="E184" s="3">
        <v>192506</v>
      </c>
      <c r="F184" s="3" t="s">
        <v>272</v>
      </c>
      <c r="G184" s="3" t="s">
        <v>273</v>
      </c>
      <c r="H184" s="3" t="s">
        <v>274</v>
      </c>
      <c r="I184" s="3">
        <v>2</v>
      </c>
      <c r="J184" s="3">
        <v>45.8</v>
      </c>
      <c r="K184" s="4">
        <v>10953</v>
      </c>
      <c r="L184" s="3" t="s">
        <v>368</v>
      </c>
      <c r="M184" s="4">
        <v>230918</v>
      </c>
      <c r="O184">
        <v>56796135</v>
      </c>
      <c r="P184">
        <v>1</v>
      </c>
    </row>
    <row r="185" ht="14.25" spans="1:16">
      <c r="A185" s="2">
        <v>45310.6298611111</v>
      </c>
      <c r="B185" s="3">
        <v>56661212</v>
      </c>
      <c r="C185" s="3">
        <v>113023</v>
      </c>
      <c r="D185" s="3" t="s">
        <v>371</v>
      </c>
      <c r="E185" s="3">
        <v>192506</v>
      </c>
      <c r="F185" s="3" t="s">
        <v>272</v>
      </c>
      <c r="G185" s="3" t="s">
        <v>273</v>
      </c>
      <c r="H185" s="3" t="s">
        <v>274</v>
      </c>
      <c r="I185" s="3">
        <v>2</v>
      </c>
      <c r="J185" s="3">
        <v>45.8</v>
      </c>
      <c r="K185" s="4">
        <v>9308</v>
      </c>
      <c r="L185" s="3" t="s">
        <v>372</v>
      </c>
      <c r="M185" s="4">
        <v>230918</v>
      </c>
      <c r="O185">
        <v>56797710</v>
      </c>
      <c r="P185">
        <v>1</v>
      </c>
    </row>
    <row r="186" ht="14.25" spans="1:16">
      <c r="A186" s="2">
        <v>45311.7340277778</v>
      </c>
      <c r="B186" s="3">
        <v>56673452</v>
      </c>
      <c r="C186" s="3">
        <v>113023</v>
      </c>
      <c r="D186" s="3" t="s">
        <v>371</v>
      </c>
      <c r="E186" s="3">
        <v>192506</v>
      </c>
      <c r="F186" s="3" t="s">
        <v>272</v>
      </c>
      <c r="G186" s="3" t="s">
        <v>273</v>
      </c>
      <c r="H186" s="3" t="s">
        <v>274</v>
      </c>
      <c r="I186" s="3">
        <v>2</v>
      </c>
      <c r="J186" s="3">
        <v>45.8</v>
      </c>
      <c r="K186" s="4">
        <v>16120</v>
      </c>
      <c r="L186" s="3" t="s">
        <v>365</v>
      </c>
      <c r="M186" s="4">
        <v>230918</v>
      </c>
      <c r="O186">
        <v>56798082</v>
      </c>
      <c r="P186">
        <v>1</v>
      </c>
    </row>
    <row r="187" ht="14.25" spans="1:16">
      <c r="A187" s="2">
        <v>45296.5965277778</v>
      </c>
      <c r="B187" s="3">
        <v>56477910</v>
      </c>
      <c r="C187" s="3">
        <v>113025</v>
      </c>
      <c r="D187" s="3" t="s">
        <v>245</v>
      </c>
      <c r="E187" s="3">
        <v>192506</v>
      </c>
      <c r="F187" s="3" t="s">
        <v>272</v>
      </c>
      <c r="G187" s="3" t="s">
        <v>273</v>
      </c>
      <c r="H187" s="3" t="s">
        <v>274</v>
      </c>
      <c r="I187" s="3">
        <v>2</v>
      </c>
      <c r="J187" s="3">
        <v>45.8</v>
      </c>
      <c r="K187" s="4">
        <v>12144</v>
      </c>
      <c r="L187" s="3" t="s">
        <v>373</v>
      </c>
      <c r="M187" s="4">
        <v>230918</v>
      </c>
      <c r="O187">
        <v>56800917</v>
      </c>
      <c r="P187">
        <v>1</v>
      </c>
    </row>
    <row r="188" ht="14.25" spans="1:16">
      <c r="A188" s="2">
        <v>45321.8166666667</v>
      </c>
      <c r="B188" s="3">
        <v>56796135</v>
      </c>
      <c r="C188" s="3">
        <v>113025</v>
      </c>
      <c r="D188" s="3" t="s">
        <v>245</v>
      </c>
      <c r="E188" s="3">
        <v>192506</v>
      </c>
      <c r="F188" s="3" t="s">
        <v>272</v>
      </c>
      <c r="G188" s="3" t="s">
        <v>273</v>
      </c>
      <c r="H188" s="3" t="s">
        <v>274</v>
      </c>
      <c r="I188" s="3">
        <v>4</v>
      </c>
      <c r="J188" s="3">
        <v>91.6</v>
      </c>
      <c r="K188" s="4">
        <v>12144</v>
      </c>
      <c r="L188" s="3" t="s">
        <v>373</v>
      </c>
      <c r="M188" s="4">
        <v>230918</v>
      </c>
      <c r="O188">
        <v>56803194</v>
      </c>
      <c r="P188">
        <v>1</v>
      </c>
    </row>
    <row r="189" ht="14.25" spans="1:16">
      <c r="A189" s="2">
        <v>45315.4611111111</v>
      </c>
      <c r="B189" s="3">
        <v>56714345</v>
      </c>
      <c r="C189" s="3">
        <v>114286</v>
      </c>
      <c r="D189" s="3" t="s">
        <v>184</v>
      </c>
      <c r="E189" s="3">
        <v>192506</v>
      </c>
      <c r="F189" s="3" t="s">
        <v>272</v>
      </c>
      <c r="G189" s="3" t="s">
        <v>273</v>
      </c>
      <c r="H189" s="3" t="s">
        <v>274</v>
      </c>
      <c r="I189" s="3">
        <v>2</v>
      </c>
      <c r="J189" s="3">
        <v>45.8</v>
      </c>
      <c r="K189" s="4">
        <v>16071</v>
      </c>
      <c r="L189" s="3" t="s">
        <v>377</v>
      </c>
      <c r="M189" s="4">
        <v>230918</v>
      </c>
      <c r="O189">
        <v>56804189</v>
      </c>
      <c r="P189">
        <v>1</v>
      </c>
    </row>
    <row r="190" ht="14.25" spans="1:16">
      <c r="A190" s="2">
        <v>45318.5263888889</v>
      </c>
      <c r="B190" s="3">
        <v>56751126</v>
      </c>
      <c r="C190" s="3">
        <v>114286</v>
      </c>
      <c r="D190" s="3" t="s">
        <v>184</v>
      </c>
      <c r="E190" s="3">
        <v>192506</v>
      </c>
      <c r="F190" s="3" t="s">
        <v>272</v>
      </c>
      <c r="G190" s="3" t="s">
        <v>273</v>
      </c>
      <c r="H190" s="3" t="s">
        <v>274</v>
      </c>
      <c r="I190" s="3">
        <v>2</v>
      </c>
      <c r="J190" s="3">
        <v>45.8</v>
      </c>
      <c r="K190" s="4">
        <v>16071</v>
      </c>
      <c r="L190" s="3" t="s">
        <v>377</v>
      </c>
      <c r="M190" s="4">
        <v>230918</v>
      </c>
      <c r="O190">
        <v>56805857</v>
      </c>
      <c r="P190">
        <v>1</v>
      </c>
    </row>
    <row r="191" ht="14.25" spans="1:16">
      <c r="A191" s="2">
        <v>45311.6298611111</v>
      </c>
      <c r="B191" s="3">
        <v>56677700</v>
      </c>
      <c r="C191" s="3">
        <v>114622</v>
      </c>
      <c r="D191" s="3" t="s">
        <v>130</v>
      </c>
      <c r="E191" s="3">
        <v>192506</v>
      </c>
      <c r="F191" s="3" t="s">
        <v>272</v>
      </c>
      <c r="G191" s="3" t="s">
        <v>273</v>
      </c>
      <c r="H191" s="3" t="s">
        <v>274</v>
      </c>
      <c r="I191" s="3">
        <v>2</v>
      </c>
      <c r="J191" s="3">
        <v>45.8</v>
      </c>
      <c r="K191" s="4">
        <v>11143</v>
      </c>
      <c r="L191" s="3" t="s">
        <v>131</v>
      </c>
      <c r="M191" s="4">
        <v>230936</v>
      </c>
      <c r="O191">
        <v>56807113</v>
      </c>
      <c r="P191">
        <v>1</v>
      </c>
    </row>
    <row r="192" ht="14.25" spans="1:16">
      <c r="A192" s="2">
        <v>45321.8576388889</v>
      </c>
      <c r="B192" s="3">
        <v>56798082</v>
      </c>
      <c r="C192" s="3">
        <v>114685</v>
      </c>
      <c r="D192" s="3" t="s">
        <v>106</v>
      </c>
      <c r="E192" s="3">
        <v>192506</v>
      </c>
      <c r="F192" s="3" t="s">
        <v>272</v>
      </c>
      <c r="G192" s="3" t="s">
        <v>273</v>
      </c>
      <c r="H192" s="3" t="s">
        <v>274</v>
      </c>
      <c r="I192" s="3">
        <v>2</v>
      </c>
      <c r="J192" s="3">
        <v>45.8</v>
      </c>
      <c r="K192" s="4">
        <v>4086</v>
      </c>
      <c r="L192" s="3" t="s">
        <v>378</v>
      </c>
      <c r="M192" s="4">
        <v>230918</v>
      </c>
      <c r="O192">
        <v>56811024</v>
      </c>
      <c r="P192">
        <v>1</v>
      </c>
    </row>
    <row r="193" ht="14.25" spans="1:16">
      <c r="A193" s="2">
        <v>45317.8590277778</v>
      </c>
      <c r="B193" s="3">
        <v>56748277</v>
      </c>
      <c r="C193" s="3">
        <v>114844</v>
      </c>
      <c r="D193" s="3" t="s">
        <v>247</v>
      </c>
      <c r="E193" s="3">
        <v>192506</v>
      </c>
      <c r="F193" s="3" t="s">
        <v>272</v>
      </c>
      <c r="G193" s="3" t="s">
        <v>273</v>
      </c>
      <c r="H193" s="3" t="s">
        <v>274</v>
      </c>
      <c r="I193" s="3">
        <v>1</v>
      </c>
      <c r="J193" s="3">
        <v>22.9</v>
      </c>
      <c r="K193" s="4">
        <v>13327</v>
      </c>
      <c r="L193" s="3" t="s">
        <v>379</v>
      </c>
      <c r="M193" s="4">
        <v>230936</v>
      </c>
      <c r="O193" t="s">
        <v>394</v>
      </c>
      <c r="P193">
        <f>SUM(P2:P192)</f>
        <v>215</v>
      </c>
    </row>
    <row r="194" ht="14.25" spans="1:13">
      <c r="A194" s="2">
        <v>45317.8590277778</v>
      </c>
      <c r="B194" s="3">
        <v>56748277</v>
      </c>
      <c r="C194" s="3">
        <v>114844</v>
      </c>
      <c r="D194" s="3" t="s">
        <v>247</v>
      </c>
      <c r="E194" s="3">
        <v>192506</v>
      </c>
      <c r="F194" s="3" t="s">
        <v>272</v>
      </c>
      <c r="G194" s="3" t="s">
        <v>273</v>
      </c>
      <c r="H194" s="3" t="s">
        <v>274</v>
      </c>
      <c r="I194" s="3">
        <v>3</v>
      </c>
      <c r="J194" s="3">
        <v>68.7</v>
      </c>
      <c r="K194" s="4">
        <v>13327</v>
      </c>
      <c r="L194" s="3" t="s">
        <v>379</v>
      </c>
      <c r="M194" s="4">
        <v>230936</v>
      </c>
    </row>
    <row r="195" ht="14.25" spans="1:13">
      <c r="A195" s="2">
        <v>45296.7729166667</v>
      </c>
      <c r="B195" s="3">
        <v>56481094</v>
      </c>
      <c r="C195" s="3">
        <v>116919</v>
      </c>
      <c r="D195" s="3" t="s">
        <v>248</v>
      </c>
      <c r="E195" s="3">
        <v>192506</v>
      </c>
      <c r="F195" s="3" t="s">
        <v>272</v>
      </c>
      <c r="G195" s="3" t="s">
        <v>273</v>
      </c>
      <c r="H195" s="3" t="s">
        <v>274</v>
      </c>
      <c r="I195" s="3">
        <v>2</v>
      </c>
      <c r="J195" s="3">
        <v>45.8</v>
      </c>
      <c r="K195" s="4">
        <v>1003111</v>
      </c>
      <c r="L195" s="3" t="s">
        <v>380</v>
      </c>
      <c r="M195" s="4">
        <v>230918</v>
      </c>
    </row>
    <row r="196" ht="14.25" spans="1:13">
      <c r="A196" s="2">
        <v>45308.7402777778</v>
      </c>
      <c r="B196" s="3">
        <v>56640493</v>
      </c>
      <c r="C196" s="3">
        <v>116919</v>
      </c>
      <c r="D196" s="3" t="s">
        <v>248</v>
      </c>
      <c r="E196" s="3">
        <v>192506</v>
      </c>
      <c r="F196" s="3" t="s">
        <v>272</v>
      </c>
      <c r="G196" s="3" t="s">
        <v>273</v>
      </c>
      <c r="H196" s="3" t="s">
        <v>274</v>
      </c>
      <c r="I196" s="3">
        <v>2</v>
      </c>
      <c r="J196" s="3">
        <v>45.8</v>
      </c>
      <c r="K196" s="4">
        <v>1003111</v>
      </c>
      <c r="L196" s="3" t="s">
        <v>380</v>
      </c>
      <c r="M196" s="4">
        <v>230918</v>
      </c>
    </row>
    <row r="197" ht="14.25" spans="1:13">
      <c r="A197" s="2">
        <v>45292.4402777778</v>
      </c>
      <c r="B197" s="3">
        <v>56424565</v>
      </c>
      <c r="C197" s="3">
        <v>117310</v>
      </c>
      <c r="D197" s="3" t="s">
        <v>250</v>
      </c>
      <c r="E197" s="3">
        <v>192506</v>
      </c>
      <c r="F197" s="3" t="s">
        <v>272</v>
      </c>
      <c r="G197" s="3" t="s">
        <v>273</v>
      </c>
      <c r="H197" s="3" t="s">
        <v>274</v>
      </c>
      <c r="I197" s="3">
        <v>2</v>
      </c>
      <c r="J197" s="3">
        <v>45.8</v>
      </c>
      <c r="K197" s="4">
        <v>16099</v>
      </c>
      <c r="L197" s="3" t="s">
        <v>381</v>
      </c>
      <c r="M197" s="4">
        <v>230918</v>
      </c>
    </row>
    <row r="198" ht="14.25" spans="1:13">
      <c r="A198" s="2">
        <v>45305.4236111111</v>
      </c>
      <c r="B198" s="3">
        <v>56588850</v>
      </c>
      <c r="C198" s="3">
        <v>117310</v>
      </c>
      <c r="D198" s="3" t="s">
        <v>250</v>
      </c>
      <c r="E198" s="3">
        <v>192506</v>
      </c>
      <c r="F198" s="3" t="s">
        <v>272</v>
      </c>
      <c r="G198" s="3" t="s">
        <v>273</v>
      </c>
      <c r="H198" s="3" t="s">
        <v>274</v>
      </c>
      <c r="I198" s="3">
        <v>2</v>
      </c>
      <c r="J198" s="3">
        <v>45.8</v>
      </c>
      <c r="K198" s="4">
        <v>14483</v>
      </c>
      <c r="L198" s="3" t="s">
        <v>382</v>
      </c>
      <c r="M198" s="4">
        <v>230918</v>
      </c>
    </row>
    <row r="199" ht="14.25" spans="1:13">
      <c r="A199" s="2">
        <v>45313.6736111111</v>
      </c>
      <c r="B199" s="3">
        <v>56700285</v>
      </c>
      <c r="C199" s="3">
        <v>117310</v>
      </c>
      <c r="D199" s="3" t="s">
        <v>250</v>
      </c>
      <c r="E199" s="3">
        <v>192506</v>
      </c>
      <c r="F199" s="3" t="s">
        <v>272</v>
      </c>
      <c r="G199" s="3" t="s">
        <v>273</v>
      </c>
      <c r="H199" s="3" t="s">
        <v>274</v>
      </c>
      <c r="I199" s="3">
        <v>2</v>
      </c>
      <c r="J199" s="3">
        <v>45.8</v>
      </c>
      <c r="K199" s="4">
        <v>14483</v>
      </c>
      <c r="L199" s="3" t="s">
        <v>382</v>
      </c>
      <c r="M199" s="4">
        <v>230918</v>
      </c>
    </row>
    <row r="200" ht="14.25" spans="1:13">
      <c r="A200" s="2">
        <v>45303.7125</v>
      </c>
      <c r="B200" s="3">
        <v>56564903</v>
      </c>
      <c r="C200" s="3">
        <v>118074</v>
      </c>
      <c r="D200" s="3" t="s">
        <v>252</v>
      </c>
      <c r="E200" s="3">
        <v>192506</v>
      </c>
      <c r="F200" s="3" t="s">
        <v>272</v>
      </c>
      <c r="G200" s="3" t="s">
        <v>273</v>
      </c>
      <c r="H200" s="3" t="s">
        <v>274</v>
      </c>
      <c r="I200" s="3">
        <v>2</v>
      </c>
      <c r="J200" s="3">
        <v>45.8</v>
      </c>
      <c r="K200" s="4">
        <v>4304</v>
      </c>
      <c r="L200" s="3" t="s">
        <v>383</v>
      </c>
      <c r="M200" s="4">
        <v>230918</v>
      </c>
    </row>
    <row r="201" ht="14.25" spans="1:13">
      <c r="A201" s="2">
        <v>45305.5868055556</v>
      </c>
      <c r="B201" s="3">
        <v>56592259</v>
      </c>
      <c r="C201" s="3">
        <v>118074</v>
      </c>
      <c r="D201" s="3" t="s">
        <v>252</v>
      </c>
      <c r="E201" s="3">
        <v>192506</v>
      </c>
      <c r="F201" s="3" t="s">
        <v>272</v>
      </c>
      <c r="G201" s="3" t="s">
        <v>273</v>
      </c>
      <c r="H201" s="3" t="s">
        <v>274</v>
      </c>
      <c r="I201" s="3">
        <v>2</v>
      </c>
      <c r="J201" s="3">
        <v>45.8</v>
      </c>
      <c r="K201" s="4">
        <v>4304</v>
      </c>
      <c r="L201" s="3" t="s">
        <v>383</v>
      </c>
      <c r="M201" s="4">
        <v>230918</v>
      </c>
    </row>
    <row r="202" ht="14.25" spans="1:13">
      <c r="A202" s="2">
        <v>45311.5069444444</v>
      </c>
      <c r="B202" s="3">
        <v>56675511</v>
      </c>
      <c r="C202" s="3">
        <v>118074</v>
      </c>
      <c r="D202" s="3" t="s">
        <v>252</v>
      </c>
      <c r="E202" s="3">
        <v>192506</v>
      </c>
      <c r="F202" s="3" t="s">
        <v>272</v>
      </c>
      <c r="G202" s="3" t="s">
        <v>273</v>
      </c>
      <c r="H202" s="3" t="s">
        <v>274</v>
      </c>
      <c r="I202" s="3">
        <v>2</v>
      </c>
      <c r="J202" s="3">
        <v>45.8</v>
      </c>
      <c r="K202" s="4">
        <v>4304</v>
      </c>
      <c r="L202" s="3" t="s">
        <v>383</v>
      </c>
      <c r="M202" s="4">
        <v>230918</v>
      </c>
    </row>
    <row r="203" ht="14.25" spans="1:13">
      <c r="A203" s="2">
        <v>45307.7680555556</v>
      </c>
      <c r="B203" s="3">
        <v>56627432</v>
      </c>
      <c r="C203" s="3">
        <v>118151</v>
      </c>
      <c r="D203" s="3" t="s">
        <v>186</v>
      </c>
      <c r="E203" s="3">
        <v>192506</v>
      </c>
      <c r="F203" s="3" t="s">
        <v>272</v>
      </c>
      <c r="G203" s="3" t="s">
        <v>273</v>
      </c>
      <c r="H203" s="3" t="s">
        <v>274</v>
      </c>
      <c r="I203" s="3">
        <v>2</v>
      </c>
      <c r="J203" s="3">
        <v>45.8</v>
      </c>
      <c r="K203" s="4">
        <v>13279</v>
      </c>
      <c r="L203" s="3" t="s">
        <v>187</v>
      </c>
      <c r="M203" s="4">
        <v>230918</v>
      </c>
    </row>
    <row r="204" ht="14.25" spans="1:13">
      <c r="A204" s="2">
        <v>45315.8576388889</v>
      </c>
      <c r="B204" s="3">
        <v>56725097</v>
      </c>
      <c r="C204" s="3">
        <v>119263</v>
      </c>
      <c r="D204" s="3" t="s">
        <v>254</v>
      </c>
      <c r="E204" s="3">
        <v>192506</v>
      </c>
      <c r="F204" s="3" t="s">
        <v>272</v>
      </c>
      <c r="G204" s="3" t="s">
        <v>273</v>
      </c>
      <c r="H204" s="3" t="s">
        <v>274</v>
      </c>
      <c r="I204" s="3">
        <v>3</v>
      </c>
      <c r="J204" s="3">
        <v>68.7</v>
      </c>
      <c r="K204" s="4">
        <v>4077</v>
      </c>
      <c r="L204" s="3" t="s">
        <v>385</v>
      </c>
      <c r="M204" s="4">
        <v>230918</v>
      </c>
    </row>
    <row r="205" ht="14.25" spans="1:13">
      <c r="A205" s="2">
        <v>45315.8576388889</v>
      </c>
      <c r="B205" s="3">
        <v>56725097</v>
      </c>
      <c r="C205" s="3">
        <v>119263</v>
      </c>
      <c r="D205" s="3" t="s">
        <v>254</v>
      </c>
      <c r="E205" s="3">
        <v>192506</v>
      </c>
      <c r="F205" s="3" t="s">
        <v>272</v>
      </c>
      <c r="G205" s="3" t="s">
        <v>273</v>
      </c>
      <c r="H205" s="3" t="s">
        <v>274</v>
      </c>
      <c r="I205" s="3">
        <v>1</v>
      </c>
      <c r="J205" s="3">
        <v>22.9</v>
      </c>
      <c r="K205" s="4">
        <v>4077</v>
      </c>
      <c r="L205" s="3" t="s">
        <v>385</v>
      </c>
      <c r="M205" s="4">
        <v>230918</v>
      </c>
    </row>
    <row r="206" ht="14.25" spans="1:13">
      <c r="A206" s="2">
        <v>45322.6958333333</v>
      </c>
      <c r="B206" s="3">
        <v>56805857</v>
      </c>
      <c r="C206" s="3">
        <v>119263</v>
      </c>
      <c r="D206" s="3" t="s">
        <v>254</v>
      </c>
      <c r="E206" s="3">
        <v>192506</v>
      </c>
      <c r="F206" s="3" t="s">
        <v>272</v>
      </c>
      <c r="G206" s="3" t="s">
        <v>273</v>
      </c>
      <c r="H206" s="3" t="s">
        <v>274</v>
      </c>
      <c r="I206" s="3">
        <v>2</v>
      </c>
      <c r="J206" s="3">
        <v>45.8</v>
      </c>
      <c r="K206" s="4">
        <v>16259</v>
      </c>
      <c r="L206" s="3" t="s">
        <v>386</v>
      </c>
      <c r="M206" s="4">
        <v>230918</v>
      </c>
    </row>
    <row r="207" ht="14.25" spans="1:13">
      <c r="A207" s="2">
        <v>45306.8291666667</v>
      </c>
      <c r="B207" s="3">
        <v>56611876</v>
      </c>
      <c r="C207" s="3">
        <v>119622</v>
      </c>
      <c r="D207" s="3" t="s">
        <v>387</v>
      </c>
      <c r="E207" s="3">
        <v>192506</v>
      </c>
      <c r="F207" s="3" t="s">
        <v>272</v>
      </c>
      <c r="G207" s="3" t="s">
        <v>273</v>
      </c>
      <c r="H207" s="3" t="s">
        <v>274</v>
      </c>
      <c r="I207" s="3">
        <v>2</v>
      </c>
      <c r="J207" s="3">
        <v>45.8</v>
      </c>
      <c r="K207" s="4">
        <v>9679</v>
      </c>
      <c r="L207" s="3" t="s">
        <v>189</v>
      </c>
      <c r="M207" s="4">
        <v>230918</v>
      </c>
    </row>
    <row r="208" ht="14.25" spans="1:13">
      <c r="A208" s="2">
        <v>45298.4381944444</v>
      </c>
      <c r="B208" s="3">
        <v>56499100</v>
      </c>
      <c r="C208" s="3">
        <v>120844</v>
      </c>
      <c r="D208" s="3" t="s">
        <v>256</v>
      </c>
      <c r="E208" s="3">
        <v>192506</v>
      </c>
      <c r="F208" s="3" t="s">
        <v>272</v>
      </c>
      <c r="G208" s="3" t="s">
        <v>273</v>
      </c>
      <c r="H208" s="3" t="s">
        <v>274</v>
      </c>
      <c r="I208" s="3">
        <v>2</v>
      </c>
      <c r="J208" s="3">
        <v>45.8</v>
      </c>
      <c r="K208" s="4">
        <v>10377</v>
      </c>
      <c r="L208" s="3" t="s">
        <v>388</v>
      </c>
      <c r="M208" s="4">
        <v>230936</v>
      </c>
    </row>
    <row r="209" ht="14.25" spans="1:13">
      <c r="A209" s="2">
        <v>45304.5409722222</v>
      </c>
      <c r="B209" s="3">
        <v>56575274</v>
      </c>
      <c r="C209" s="3">
        <v>120844</v>
      </c>
      <c r="D209" s="3" t="s">
        <v>256</v>
      </c>
      <c r="E209" s="3">
        <v>192506</v>
      </c>
      <c r="F209" s="3" t="s">
        <v>272</v>
      </c>
      <c r="G209" s="3" t="s">
        <v>273</v>
      </c>
      <c r="H209" s="3" t="s">
        <v>274</v>
      </c>
      <c r="I209" s="3">
        <v>2</v>
      </c>
      <c r="J209" s="3">
        <v>45.8</v>
      </c>
      <c r="K209" s="4">
        <v>10377</v>
      </c>
      <c r="L209" s="3" t="s">
        <v>388</v>
      </c>
      <c r="M209" s="4">
        <v>230936</v>
      </c>
    </row>
    <row r="210" ht="14.25" spans="1:13">
      <c r="A210" s="2">
        <v>45305.7097222222</v>
      </c>
      <c r="B210" s="3">
        <v>56596586</v>
      </c>
      <c r="C210" s="3">
        <v>122718</v>
      </c>
      <c r="D210" s="3" t="s">
        <v>190</v>
      </c>
      <c r="E210" s="3">
        <v>192506</v>
      </c>
      <c r="F210" s="3" t="s">
        <v>272</v>
      </c>
      <c r="G210" s="3" t="s">
        <v>273</v>
      </c>
      <c r="H210" s="3" t="s">
        <v>274</v>
      </c>
      <c r="I210" s="3">
        <v>2</v>
      </c>
      <c r="J210" s="3">
        <v>45.8</v>
      </c>
      <c r="K210" s="4">
        <v>12184</v>
      </c>
      <c r="L210" s="3" t="s">
        <v>191</v>
      </c>
      <c r="M210" s="4">
        <v>230936</v>
      </c>
    </row>
    <row r="211" ht="14.25" spans="1:13">
      <c r="A211" s="2">
        <v>45298.4159722222</v>
      </c>
      <c r="B211" s="3">
        <v>56491389</v>
      </c>
      <c r="C211" s="3">
        <v>122906</v>
      </c>
      <c r="D211" s="3" t="s">
        <v>258</v>
      </c>
      <c r="E211" s="3">
        <v>192506</v>
      </c>
      <c r="F211" s="3" t="s">
        <v>272</v>
      </c>
      <c r="G211" s="3" t="s">
        <v>273</v>
      </c>
      <c r="H211" s="3" t="s">
        <v>274</v>
      </c>
      <c r="I211" s="3">
        <v>2</v>
      </c>
      <c r="J211" s="3">
        <v>45.8</v>
      </c>
      <c r="K211" s="4">
        <v>14866</v>
      </c>
      <c r="L211" s="3" t="s">
        <v>389</v>
      </c>
      <c r="M211" s="4">
        <v>230936</v>
      </c>
    </row>
    <row r="212" ht="14.25" spans="1:13">
      <c r="A212" s="2">
        <v>45299.6465277778</v>
      </c>
      <c r="B212" s="3">
        <v>56515603</v>
      </c>
      <c r="C212" s="3">
        <v>122906</v>
      </c>
      <c r="D212" s="3" t="s">
        <v>258</v>
      </c>
      <c r="E212" s="3">
        <v>192506</v>
      </c>
      <c r="F212" s="3" t="s">
        <v>272</v>
      </c>
      <c r="G212" s="3" t="s">
        <v>273</v>
      </c>
      <c r="H212" s="3" t="s">
        <v>274</v>
      </c>
      <c r="I212" s="3">
        <v>2</v>
      </c>
      <c r="J212" s="3">
        <v>45.8</v>
      </c>
      <c r="K212" s="4">
        <v>14866</v>
      </c>
      <c r="L212" s="3" t="s">
        <v>389</v>
      </c>
      <c r="M212" s="4">
        <v>230936</v>
      </c>
    </row>
    <row r="213" ht="14.25" spans="1:13">
      <c r="A213" s="2">
        <v>45305.7097222222</v>
      </c>
      <c r="B213" s="3">
        <v>56596292</v>
      </c>
      <c r="C213" s="3">
        <v>122906</v>
      </c>
      <c r="D213" s="3" t="s">
        <v>258</v>
      </c>
      <c r="E213" s="3">
        <v>192506</v>
      </c>
      <c r="F213" s="3" t="s">
        <v>272</v>
      </c>
      <c r="G213" s="3" t="s">
        <v>273</v>
      </c>
      <c r="H213" s="3" t="s">
        <v>274</v>
      </c>
      <c r="I213" s="3">
        <v>10</v>
      </c>
      <c r="J213" s="3">
        <v>229</v>
      </c>
      <c r="K213" s="4">
        <v>14866</v>
      </c>
      <c r="L213" s="3" t="s">
        <v>389</v>
      </c>
      <c r="M213" s="4">
        <v>230918</v>
      </c>
    </row>
    <row r="214" ht="14.25" spans="1:13">
      <c r="A214" s="2">
        <v>45292.9145833333</v>
      </c>
      <c r="B214" s="3">
        <v>56433877</v>
      </c>
      <c r="C214" s="3">
        <v>128640</v>
      </c>
      <c r="D214" s="3" t="s">
        <v>390</v>
      </c>
      <c r="E214" s="3">
        <v>192506</v>
      </c>
      <c r="F214" s="3" t="s">
        <v>272</v>
      </c>
      <c r="G214" s="3" t="s">
        <v>273</v>
      </c>
      <c r="H214" s="3" t="s">
        <v>274</v>
      </c>
      <c r="I214" s="3">
        <v>2</v>
      </c>
      <c r="J214" s="3">
        <v>45.8</v>
      </c>
      <c r="K214" s="4">
        <v>15535</v>
      </c>
      <c r="L214" s="3" t="s">
        <v>391</v>
      </c>
      <c r="M214" s="4">
        <v>230918</v>
      </c>
    </row>
    <row r="215" ht="14.25" spans="1:13">
      <c r="A215" s="2">
        <v>45296.5111111111</v>
      </c>
      <c r="B215" s="3">
        <v>56476583</v>
      </c>
      <c r="C215" s="3">
        <v>128640</v>
      </c>
      <c r="D215" s="3" t="s">
        <v>390</v>
      </c>
      <c r="E215" s="3">
        <v>192506</v>
      </c>
      <c r="F215" s="3" t="s">
        <v>272</v>
      </c>
      <c r="G215" s="3" t="s">
        <v>273</v>
      </c>
      <c r="H215" s="3" t="s">
        <v>274</v>
      </c>
      <c r="I215" s="3">
        <v>2</v>
      </c>
      <c r="J215" s="3">
        <v>45.8</v>
      </c>
      <c r="K215" s="4">
        <v>16203</v>
      </c>
      <c r="L215" s="3" t="s">
        <v>392</v>
      </c>
      <c r="M215" s="4">
        <v>230918</v>
      </c>
    </row>
    <row r="216" ht="14.25" spans="1:13">
      <c r="A216" s="2">
        <v>45301.4493055556</v>
      </c>
      <c r="B216" s="3">
        <v>56536637</v>
      </c>
      <c r="C216" s="3">
        <v>128640</v>
      </c>
      <c r="D216" s="3" t="s">
        <v>390</v>
      </c>
      <c r="E216" s="3">
        <v>192506</v>
      </c>
      <c r="F216" s="3" t="s">
        <v>272</v>
      </c>
      <c r="G216" s="3" t="s">
        <v>273</v>
      </c>
      <c r="H216" s="3" t="s">
        <v>274</v>
      </c>
      <c r="I216" s="3">
        <v>2</v>
      </c>
      <c r="J216" s="3">
        <v>45.8</v>
      </c>
      <c r="K216" s="4">
        <v>15535</v>
      </c>
      <c r="L216" s="3" t="s">
        <v>391</v>
      </c>
      <c r="M216" s="4">
        <v>230918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处罚汇总</vt:lpstr>
      <vt:lpstr>查询零售明细</vt:lpstr>
      <vt:lpstr>按套数销售数量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2024-02-19T05:36:00Z</dcterms:created>
  <dcterms:modified xsi:type="dcterms:W3CDTF">2024-02-27T05:51:04Z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EBB96F152F594B36A7B9421BE1AA6087_13</vt:lpwstr>
  </property>
  <property fmtid="{D5CDD505-2E9C-101B-9397-08002B2CF9AE}" pid="3" name="KSOProductBuildVer">
    <vt:lpwstr>2052-12.1.0.16250</vt:lpwstr>
  </property>
</Properties>
</file>