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1" hidden="1">Sheet2!$A$1:$Z$113</definedName>
    <definedName name="_xlnm._FilterDatabase" localSheetId="0" hidden="1">Sheet1!$A$1:$AE$38</definedName>
  </definedNames>
  <calcPr calcId="144525"/>
</workbook>
</file>

<file path=xl/sharedStrings.xml><?xml version="1.0" encoding="utf-8"?>
<sst xmlns="http://schemas.openxmlformats.org/spreadsheetml/2006/main" count="1206" uniqueCount="324">
  <si>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</si>
  <si>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</si>
  <si>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</si>
  <si>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</si>
  <si>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</si>
  <si>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</si>
  <si>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</si>
  <si>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</si>
  <si>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</si>
  <si>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</si>
  <si>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</si>
  <si>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对手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</si>
  <si>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</si>
  <si>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</si>
  <si>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</si>
  <si>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</si>
  <si>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</si>
  <si>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</si>
  <si>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</si>
  <si>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</si>
  <si>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</si>
  <si>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当前库存数量</t>
  </si>
  <si>
    <t>经营状态</t>
  </si>
  <si>
    <t>申请时间</t>
  </si>
  <si>
    <t>备注</t>
  </si>
  <si>
    <t>碳酸钙D3咀嚼片(Ⅲ)(儿童维D钙咀嚼片)</t>
  </si>
  <si>
    <t>100IU:0.75gx60片</t>
  </si>
  <si>
    <t>盒</t>
  </si>
  <si>
    <t>A＆Z Pharmaceutical,lnc(美国安士制药有限公司)</t>
  </si>
  <si>
    <t>四川太极邛崃市临邛镇洪川小区药店</t>
  </si>
  <si>
    <t>高济</t>
  </si>
  <si>
    <t>在营</t>
  </si>
  <si>
    <t>碳酸钙D3片(钙尔奇D600)</t>
  </si>
  <si>
    <t>600mgx60片</t>
  </si>
  <si>
    <t>瓶</t>
  </si>
  <si>
    <t>惠氏制药有限公司</t>
  </si>
  <si>
    <t>四川太极都江堰市蒲阳镇堰问道西路药店</t>
  </si>
  <si>
    <t>兴福</t>
  </si>
  <si>
    <t>四川太极都江堰景中路店</t>
  </si>
  <si>
    <t>永利</t>
  </si>
  <si>
    <t>葡萄糖酸锌口服溶液</t>
  </si>
  <si>
    <t>10ml：35mgx12支</t>
  </si>
  <si>
    <t>哈药集团三精制药有限公司</t>
  </si>
  <si>
    <t>四川太极大邑县晋源镇东壕沟段药店</t>
  </si>
  <si>
    <t>利民</t>
  </si>
  <si>
    <t>六味地黄丸</t>
  </si>
  <si>
    <t>120丸(浓缩丸)</t>
  </si>
  <si>
    <t>北京同仁堂科技发展股份有限公司制药厂</t>
  </si>
  <si>
    <t>四川太极都江堰市蒲阳路药店</t>
  </si>
  <si>
    <t>卫康</t>
  </si>
  <si>
    <t>复方感冒灵颗粒</t>
  </si>
  <si>
    <t>14gx15袋</t>
  </si>
  <si>
    <t>湖南三九南开制药有限公司</t>
  </si>
  <si>
    <t>四川太极大邑县晋原镇潘家街药店</t>
  </si>
  <si>
    <t/>
  </si>
  <si>
    <t>四川太极都江堰药店</t>
  </si>
  <si>
    <t>盐酸曲美他嗪片</t>
  </si>
  <si>
    <t>20mgx30片（薄膜衣）</t>
  </si>
  <si>
    <t>北京福元医药股份有限公司</t>
  </si>
  <si>
    <t>四川太极清江东路药店</t>
  </si>
  <si>
    <t>良元</t>
  </si>
  <si>
    <t>四川太极大邑县晋原镇东街药店</t>
  </si>
  <si>
    <t>四川太极成华区驷马桥三路药店</t>
  </si>
  <si>
    <t>海王</t>
  </si>
  <si>
    <t>非布司他片</t>
  </si>
  <si>
    <t>40mgx10片</t>
  </si>
  <si>
    <t>江苏恒瑞医药股份有限公司</t>
  </si>
  <si>
    <t>四川太极三江店</t>
  </si>
  <si>
    <t>小儿氨酚黄那敏颗粒</t>
  </si>
  <si>
    <t>6gx20袋</t>
  </si>
  <si>
    <t>华润三九(黄石)药业有限公司</t>
  </si>
  <si>
    <t>玄麦甘桔颗粒</t>
  </si>
  <si>
    <t>10gx22袋</t>
  </si>
  <si>
    <t>袋</t>
  </si>
  <si>
    <t>太极集团重庆中药二厂有限公司</t>
  </si>
  <si>
    <t>四川太极新园大道药店</t>
  </si>
  <si>
    <t>盐酸氨溴索片</t>
  </si>
  <si>
    <t>30mgx20片</t>
  </si>
  <si>
    <t>山东裕欣药业有限公司</t>
  </si>
  <si>
    <t>四川太极高新区大源北街药店</t>
  </si>
  <si>
    <t>四川太极都江堰幸福镇翔凤路药店</t>
  </si>
  <si>
    <t>阿达帕林凝胶</t>
  </si>
  <si>
    <t>30g</t>
  </si>
  <si>
    <t>江苏福邦药业有限公司</t>
  </si>
  <si>
    <t>益母草颗粒</t>
  </si>
  <si>
    <t>14gx10袋</t>
  </si>
  <si>
    <t>广州诺金制药有限公司</t>
  </si>
  <si>
    <t>四川太极高新区中和大道药店</t>
  </si>
  <si>
    <t>盐酸二甲双胍片</t>
  </si>
  <si>
    <t>0.85gx20片</t>
  </si>
  <si>
    <t>石药集团欧意药业有限公司(原:石家庄欧意药业公司)</t>
  </si>
  <si>
    <t>四川太极成华区培华东路药店</t>
  </si>
  <si>
    <t>碳酸钙D3片(Ⅱ)</t>
  </si>
  <si>
    <t>0.5g:5ugx100片</t>
  </si>
  <si>
    <t>北京振东康远制药有限公司(原北京康远制药有限公司)</t>
  </si>
  <si>
    <t>丹溪玉屏风颗粒</t>
  </si>
  <si>
    <t>15克x6袋</t>
  </si>
  <si>
    <t>云南白药集团股份有限公司</t>
  </si>
  <si>
    <t>参苓健脾胃颗粒</t>
  </si>
  <si>
    <t>10g*10袋</t>
  </si>
  <si>
    <t>四川太极高新区泰和二街药店</t>
  </si>
  <si>
    <t>四川太极大邑县沙渠镇方圆路药店</t>
  </si>
  <si>
    <t>四川太极金牛区交大路第三药店</t>
  </si>
  <si>
    <t>四川太极大邑县晋原镇子龙路店</t>
  </si>
  <si>
    <t>百岁堂</t>
  </si>
  <si>
    <t>奥氮平片</t>
  </si>
  <si>
    <t>10mgx7片</t>
  </si>
  <si>
    <t>江苏豪森药业集团有限公司(原:江苏豪森药业股份有限公司)</t>
  </si>
  <si>
    <t>四川太极成华区华康路药店</t>
  </si>
  <si>
    <t>盐酸坦索罗辛缓释胶囊</t>
  </si>
  <si>
    <t>0.2mgx20粒</t>
  </si>
  <si>
    <t>浙江海力生制药有限公司</t>
  </si>
  <si>
    <t>盐酸左西替利嗪片</t>
  </si>
  <si>
    <t>5mgx14片</t>
  </si>
  <si>
    <t>齐鲁制药有限公司</t>
  </si>
  <si>
    <t>左炔诺孕酮肠溶片</t>
  </si>
  <si>
    <t>1.5mgx1片</t>
  </si>
  <si>
    <t>广州朗圣药业有限公司</t>
  </si>
  <si>
    <t>四川太极邛崃中心药店</t>
  </si>
  <si>
    <t>华杏</t>
  </si>
  <si>
    <t>田七痛经胶囊</t>
  </si>
  <si>
    <t>0.4gx12粒x2板</t>
  </si>
  <si>
    <t>四川太极大邑县晋原镇通达东路五段药店</t>
  </si>
  <si>
    <t>利民连锁</t>
  </si>
  <si>
    <t>pi</t>
  </si>
  <si>
    <t>苯磺酸氨氯地平片</t>
  </si>
  <si>
    <t>5mgx7片</t>
  </si>
  <si>
    <t>辉瑞制药有限公司</t>
  </si>
  <si>
    <t>四川太极枣子巷药店</t>
  </si>
  <si>
    <t>特价大于会员价</t>
  </si>
  <si>
    <t>阿仑膦酸钠片</t>
  </si>
  <si>
    <t>70mgx1片</t>
  </si>
  <si>
    <t>四川太极青羊区蜀辉路药店</t>
  </si>
  <si>
    <t>芙蓉</t>
  </si>
  <si>
    <t>硫酸羟氯喹片</t>
  </si>
  <si>
    <t>0.1gx14片</t>
  </si>
  <si>
    <t>上海上药中西制药有限公司</t>
  </si>
  <si>
    <t>护肝片</t>
  </si>
  <si>
    <t>0.35g×200片（糖衣片）</t>
  </si>
  <si>
    <t>黑龙江葵花药业股份有限公司</t>
  </si>
  <si>
    <t>碳酸钙D3片(钙尔奇)</t>
  </si>
  <si>
    <t>600mgx100片</t>
  </si>
  <si>
    <t>四川太极青羊区光华北五路药店</t>
  </si>
  <si>
    <t>复明片</t>
  </si>
  <si>
    <t>0.3gx90片</t>
  </si>
  <si>
    <t>西安碑林药业股份有限公司</t>
  </si>
  <si>
    <t>四川太极高新区中和公济桥路药店</t>
  </si>
  <si>
    <t>猴耳环消炎片</t>
  </si>
  <si>
    <t>0.24gx100片(薄膜衣片)</t>
  </si>
  <si>
    <t>广州花城药业有限公司</t>
  </si>
  <si>
    <t>马应龙麝香痔疮膏</t>
  </si>
  <si>
    <t>10g</t>
  </si>
  <si>
    <t>支</t>
  </si>
  <si>
    <t>马应龙药业集团股份有限公司</t>
  </si>
  <si>
    <t>碳酸钙D3片(钙尔奇D)</t>
  </si>
  <si>
    <t>600mgx36片</t>
  </si>
  <si>
    <t>四川太极金带街药店</t>
  </si>
  <si>
    <t>正和祥.</t>
  </si>
  <si>
    <t>夫西地酸乳膏(奥络)</t>
  </si>
  <si>
    <t>2%(10g:0.2g)</t>
  </si>
  <si>
    <t>澳美制药厂</t>
  </si>
  <si>
    <t>四川太极高新区天顺路药店</t>
  </si>
  <si>
    <t>黄氏响声丸</t>
  </si>
  <si>
    <t>0.133克×36丸×2板(炭衣丸)</t>
  </si>
  <si>
    <t>无锡济煜山禾药业股份有限公司</t>
  </si>
  <si>
    <t>四川太极西部店</t>
  </si>
  <si>
    <t>精蛋白人胰岛素混合注射液（30R）</t>
  </si>
  <si>
    <t>3ml：300IU</t>
  </si>
  <si>
    <t>通化东宝药业股份有限公司</t>
  </si>
  <si>
    <t>乳酶生片</t>
  </si>
  <si>
    <t>0.15gx100片</t>
  </si>
  <si>
    <t>桂林南药股份有限公司</t>
  </si>
  <si>
    <t>四川太极温江店</t>
  </si>
  <si>
    <t>多维元素片 （29-Ⅱ）</t>
  </si>
  <si>
    <t>60片</t>
  </si>
  <si>
    <t>四川太极大药房连锁有限公司武侯区聚萃街药店</t>
  </si>
  <si>
    <t>咳特灵胶囊</t>
  </si>
  <si>
    <t>30粒</t>
  </si>
  <si>
    <t>广州白云山制药股份有限公司广州白云山制药总厂</t>
  </si>
  <si>
    <t>四川太极邛崃市文君街道杏林路药店</t>
  </si>
  <si>
    <t>多维元素片21(21金维他)</t>
  </si>
  <si>
    <t>100片</t>
  </si>
  <si>
    <t>杭州民生健康药业有限公司（原杭州赛诺菲民生健康药业有限公司）</t>
  </si>
  <si>
    <t>四川太极五津西路药店</t>
  </si>
  <si>
    <t>杏林</t>
  </si>
  <si>
    <t>四川太极崇州市怀远镇文井北路药店</t>
  </si>
  <si>
    <t>莫匹罗星软膏</t>
  </si>
  <si>
    <t>2%：10g</t>
  </si>
  <si>
    <t>中美天津史克制药有限公司</t>
  </si>
  <si>
    <t>四川太极锦江区水杉街药店</t>
  </si>
  <si>
    <t>萘敏维滴眼液(润洁)</t>
  </si>
  <si>
    <t>10ml(红色)</t>
  </si>
  <si>
    <t>山东博士伦福瑞达制药有限公司(山东正大福瑞达公司</t>
  </si>
  <si>
    <t>四川太极双流县西航港街道锦华路一段药店</t>
  </si>
  <si>
    <t>四川太极成华区东昌路一药店</t>
  </si>
  <si>
    <t>咽立爽口含滴丸</t>
  </si>
  <si>
    <t>0.025gx60丸</t>
  </si>
  <si>
    <t>贵州黄果树立爽药业有限公司</t>
  </si>
  <si>
    <t>四川太极大邑县安仁镇千禧街药店</t>
  </si>
  <si>
    <t>安仁贝尔康药房</t>
  </si>
  <si>
    <t>四季抗病毒合剂</t>
  </si>
  <si>
    <t>120ml</t>
  </si>
  <si>
    <t>陕西海天制药有限公司</t>
  </si>
  <si>
    <t>风油精</t>
  </si>
  <si>
    <t>3ml</t>
  </si>
  <si>
    <t>广州白云山制药股份有限公司白云山何济公制药厂</t>
  </si>
  <si>
    <t>富马酸比索洛尔片</t>
  </si>
  <si>
    <t>5mgx18片</t>
  </si>
  <si>
    <t>成都苑东生物制药股份有限公司（原成都苑东药业有限公司）</t>
  </si>
  <si>
    <t>正和祥</t>
  </si>
  <si>
    <t>葡萄糖酸钙锌口服溶液</t>
  </si>
  <si>
    <t>10mlx24支</t>
  </si>
  <si>
    <t>澳诺(中国)制药有限公司</t>
  </si>
  <si>
    <t>四川太极武侯区佳灵路药店</t>
  </si>
  <si>
    <t>泉源堂</t>
  </si>
  <si>
    <t>小儿柴桂退热颗粒</t>
  </si>
  <si>
    <t>4gx12袋</t>
  </si>
  <si>
    <t>贵州百灵企业集团制药股份有限公司</t>
  </si>
  <si>
    <t>通窍鼻炎颗粒</t>
  </si>
  <si>
    <t>2gx9袋</t>
  </si>
  <si>
    <t>四川川大华西药业股份有限公司</t>
  </si>
  <si>
    <t>四川太极崇州市崇阳镇蜀州中路药店</t>
  </si>
  <si>
    <t>三元</t>
  </si>
  <si>
    <t>小儿七星茶颗粒</t>
  </si>
  <si>
    <t>7gx10袋</t>
  </si>
  <si>
    <t>广州王老吉药业股份有限公司</t>
  </si>
  <si>
    <t>四川太极崇州市崇阳镇尚贤坊街药店</t>
  </si>
  <si>
    <t>血塞通胶囊</t>
  </si>
  <si>
    <t>50mgx10粒x2板</t>
  </si>
  <si>
    <t>云南维和药业股份有限公司</t>
  </si>
  <si>
    <t>四川太极成都高新区成汉南路药店</t>
  </si>
  <si>
    <t>复方金钱草颗粒</t>
  </si>
  <si>
    <t>10gx20袋</t>
  </si>
  <si>
    <t>广西万通制药有限公司</t>
  </si>
  <si>
    <t>红霉素软膏</t>
  </si>
  <si>
    <t>1%x10g</t>
  </si>
  <si>
    <t>重庆科瑞制药(集团)有限公司</t>
  </si>
  <si>
    <t>四川太极都江堰奎光路中段药店</t>
  </si>
  <si>
    <t>阿托伐他汀钙片</t>
  </si>
  <si>
    <t>10mgx14片x2板</t>
  </si>
  <si>
    <t>福建东瑞制药有限公司（原：兴安药业有限公司）</t>
  </si>
  <si>
    <t>厄贝沙坦片</t>
  </si>
  <si>
    <t>0.15gx7片</t>
  </si>
  <si>
    <t>四川太极新津邓双镇岷江店</t>
  </si>
  <si>
    <t>恬恬</t>
  </si>
  <si>
    <t>雅安市太极智慧云医药科技有限公司</t>
  </si>
  <si>
    <t>克霉唑阴道片</t>
  </si>
  <si>
    <t>0.5gx1片</t>
  </si>
  <si>
    <t>海南碧凯药业有限公司</t>
  </si>
  <si>
    <t>四川太极金牛区黄苑东街药店</t>
  </si>
  <si>
    <t>茴三硫片(胆维他片)</t>
  </si>
  <si>
    <t>25mgx12片</t>
  </si>
  <si>
    <t>成都国嘉联合制药有限公司</t>
  </si>
  <si>
    <t>四川太极都江堰市永丰街道宝莲路药店</t>
  </si>
  <si>
    <t>四川太极大邑县青霞街道元通路南段药店</t>
  </si>
  <si>
    <t>银杏叶片</t>
  </si>
  <si>
    <t>19.2mg:4.8mgx96片(薄膜衣)</t>
  </si>
  <si>
    <t>深圳海王药业有限公司</t>
  </si>
  <si>
    <t>氨咖黄敏胶囊</t>
  </si>
  <si>
    <t>10粒</t>
  </si>
  <si>
    <t>板</t>
  </si>
  <si>
    <t>重庆迪康长江制药有限公司</t>
  </si>
  <si>
    <t>四川太极都江堰聚源镇药店</t>
  </si>
  <si>
    <t>胶体果胶铋胶囊</t>
  </si>
  <si>
    <t>50mgx12粒x2板</t>
  </si>
  <si>
    <t>浙江得恩德制药股份有限公司(浙江得恩德制药有限公司)</t>
  </si>
  <si>
    <t>加巴喷丁胶囊(派汀)</t>
  </si>
  <si>
    <t>0.1gx10粒x5板</t>
  </si>
  <si>
    <t>盐酸左氧氟沙星滴眼液（联邦左福康）</t>
  </si>
  <si>
    <t>5ml:15mg</t>
  </si>
  <si>
    <t>珠海联邦制药股份有限公司中山分公司</t>
  </si>
  <si>
    <t>四川太极成华区崔家店路药店</t>
  </si>
  <si>
    <t>四季感冒片</t>
  </si>
  <si>
    <t>0.36gx12片x2板(薄膜衣)</t>
  </si>
  <si>
    <t>阿法骨化醇软胶囊(法能)</t>
  </si>
  <si>
    <t>0.5μgx20粒</t>
  </si>
  <si>
    <t>南通华山药业有限公司</t>
  </si>
  <si>
    <t>四川太极崇州中心店</t>
  </si>
  <si>
    <t>蒲地蓝消炎片</t>
  </si>
  <si>
    <t>0.3gx24片x2板</t>
  </si>
  <si>
    <t>替米沙坦片</t>
  </si>
  <si>
    <t>40mgx24片</t>
  </si>
  <si>
    <t>江苏万邦生化制药股份有限公司</t>
  </si>
  <si>
    <t>四川太极武侯区大悦路药店</t>
  </si>
  <si>
    <t>甲钴胺片(怡神保)</t>
  </si>
  <si>
    <t>0.5mgx10片x2板(糖衣片)</t>
  </si>
  <si>
    <t>华北制药股份有限公司</t>
  </si>
  <si>
    <t>四川太极光华村街药店</t>
  </si>
  <si>
    <t>肾石通颗粒</t>
  </si>
  <si>
    <t>4gx10袋（无蔗糖）</t>
  </si>
  <si>
    <t>江西九连山药业有限公司</t>
  </si>
  <si>
    <t>阿奇霉素胶囊</t>
  </si>
  <si>
    <t>0.25gx12粒x1板</t>
  </si>
  <si>
    <t>酒石酸美托洛尔片(倍他乐克)</t>
  </si>
  <si>
    <t>50mgx20片</t>
  </si>
  <si>
    <t>阿斯利康制药有限公司</t>
  </si>
  <si>
    <t>肠内营养粉剂(安素)</t>
  </si>
  <si>
    <t>400g</t>
  </si>
  <si>
    <t>罐</t>
  </si>
  <si>
    <t>(荷兰)Abbott Lad.B.V.Ross Product Manufasturer</t>
  </si>
  <si>
    <t>四川太极锦江区榕声路店</t>
  </si>
  <si>
    <t>丙酸氟替卡松鼻喷雾剂</t>
  </si>
  <si>
    <t>50ug：120喷</t>
  </si>
  <si>
    <t>西班牙Glaxo Wellcome S.A</t>
  </si>
  <si>
    <t>四川太极金牛区金沙路药店</t>
  </si>
  <si>
    <t>四川太极武侯区科华北路药店</t>
  </si>
  <si>
    <t>四川太极青羊区经一路药店</t>
  </si>
  <si>
    <t>四川太极武侯区顺和街店</t>
  </si>
  <si>
    <t>格列美脲片</t>
  </si>
  <si>
    <t>2mgx60片</t>
  </si>
  <si>
    <t>赛诺菲(北京)制药有限公司</t>
  </si>
  <si>
    <t>四川太极新津县五津镇五津西路二药房</t>
  </si>
  <si>
    <t>金嗓子喉片</t>
  </si>
  <si>
    <t>2gx6片x2板</t>
  </si>
  <si>
    <t>广西金嗓子有限责任公司</t>
  </si>
  <si>
    <t>多糖铁复合物胶囊</t>
  </si>
  <si>
    <t>0.15gx10粒</t>
  </si>
  <si>
    <t>Kremers Urban Pharmaceuticals Inc.</t>
  </si>
  <si>
    <t>琥珀酸美托洛尔缓释片</t>
  </si>
  <si>
    <t>47.5mgx7片</t>
  </si>
  <si>
    <t>瑞典AstraZeneca AB s-15185,sodertalje</t>
  </si>
  <si>
    <t>马来酸依那普利片</t>
  </si>
  <si>
    <t>10mgx16片/板x2</t>
  </si>
  <si>
    <t>扬子江药业集团江苏制药股份有限公司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</si>
</sst>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22" fontId="1" fillId="0" borderId="2" xfId="0" applyNumberFormat="1" applyFont="1" applyFill="1" applyBorder="1" applyAlignment="1">
      <alignment horizontal="left" vertical="center" wrapText="1"/>
    </xf>
    <xf numFmtId="22" fontId="3" fillId="0" borderId="2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8"/>
  <sheetViews>
    <sheetView tabSelected="1" workbookViewId="0">
      <selection activeCell="AA13" sqref="AA13"/>
    </sheetView>
  </sheetViews>
  <sheetFormatPr defaultColWidth="9" defaultRowHeight="13.5"/>
  <cols>
    <col min="1" max="1" width="4.625" customWidth="1"/>
    <col min="3" max="3" width="18.75" customWidth="1"/>
    <col min="5" max="5" width="5.125" customWidth="1"/>
    <col min="6" max="6" width="13.625" customWidth="1"/>
    <col min="7" max="7" width="6.625" customWidth="1"/>
    <col min="8" max="8" width="18.375" customWidth="1"/>
    <col min="9" max="9" width="8.375" customWidth="1"/>
    <col min="10" max="10" width="6.75" customWidth="1"/>
    <col min="11" max="11" width="6.125" style="14" customWidth="1"/>
    <col min="15" max="15" width="4.5" style="14" customWidth="1"/>
    <col min="16" max="16" width="6.5" customWidth="1"/>
    <col min="17" max="17" width="7.125" customWidth="1"/>
    <col min="19" max="20" width="6" customWidth="1"/>
    <col min="21" max="21" width="6.375" customWidth="1"/>
    <col min="22" max="22" width="5.75" customWidth="1"/>
    <col min="23" max="23" width="5.875" customWidth="1"/>
    <col min="24" max="24" width="15.375" customWidth="1"/>
  </cols>
  <sheetData>
    <row r="1" ht="36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9</v>
      </c>
      <c r="K1" s="15" t="s">
        <v>10</v>
      </c>
      <c r="L1" s="1" t="s">
        <v>11</v>
      </c>
      <c r="M1" s="5" t="s">
        <v>12</v>
      </c>
      <c r="N1" s="5" t="s">
        <v>13</v>
      </c>
      <c r="O1" s="15" t="s">
        <v>14</v>
      </c>
      <c r="P1" s="1" t="s">
        <v>15</v>
      </c>
      <c r="Q1" s="1" t="s">
        <v>16</v>
      </c>
      <c r="R1" s="10" t="s">
        <v>17</v>
      </c>
      <c r="S1" s="10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1" t="s">
        <v>23</v>
      </c>
      <c r="Y1" s="1" t="s">
        <v>24</v>
      </c>
    </row>
    <row r="2" spans="1:31">
      <c r="A2" s="2">
        <v>1</v>
      </c>
      <c r="B2" s="3">
        <v>184791</v>
      </c>
      <c r="C2" s="2" t="s">
        <v>25</v>
      </c>
      <c r="D2" s="2" t="s">
        <v>26</v>
      </c>
      <c r="E2" s="2" t="s">
        <v>27</v>
      </c>
      <c r="F2" s="2" t="s">
        <v>28</v>
      </c>
      <c r="G2" s="3">
        <v>721</v>
      </c>
      <c r="H2" s="6" t="s">
        <v>29</v>
      </c>
      <c r="I2" s="2">
        <v>84.64</v>
      </c>
      <c r="J2" s="2">
        <v>105.8</v>
      </c>
      <c r="K2" s="16">
        <v>103</v>
      </c>
      <c r="L2" s="8" t="s">
        <v>30</v>
      </c>
      <c r="M2" s="9">
        <f t="shared" ref="M2:M38" si="0">(J2-I2)/J2</f>
        <v>0.2</v>
      </c>
      <c r="N2" s="9">
        <f t="shared" ref="N2:N38" si="1">(K2-I2)/K2</f>
        <v>0.178252427184466</v>
      </c>
      <c r="O2" s="16">
        <v>3</v>
      </c>
      <c r="P2" s="2"/>
      <c r="Q2" s="2">
        <v>311</v>
      </c>
      <c r="R2" s="2">
        <f t="shared" ref="R2:R38" si="2">K2-J2</f>
        <v>-2.8</v>
      </c>
      <c r="S2" s="2">
        <f t="shared" ref="S2:S38" si="3">K2-P2</f>
        <v>103</v>
      </c>
      <c r="T2" s="2">
        <v>334</v>
      </c>
      <c r="U2" s="2">
        <v>0</v>
      </c>
      <c r="V2" s="2">
        <v>2</v>
      </c>
      <c r="W2" s="2" t="s">
        <v>31</v>
      </c>
      <c r="X2" s="12">
        <v>45126.4756944444</v>
      </c>
      <c r="Y2" s="2"/>
      <c r="Z2" s="13"/>
      <c r="AA2" s="13"/>
      <c r="AB2" s="13"/>
      <c r="AC2" s="13"/>
      <c r="AD2" s="13"/>
      <c r="AE2" s="13"/>
    </row>
    <row r="3" spans="1:25">
      <c r="A3" s="2">
        <v>2</v>
      </c>
      <c r="B3" s="3">
        <v>11203</v>
      </c>
      <c r="C3" s="2" t="s">
        <v>32</v>
      </c>
      <c r="D3" s="2" t="s">
        <v>33</v>
      </c>
      <c r="E3" s="2" t="s">
        <v>34</v>
      </c>
      <c r="F3" s="2" t="s">
        <v>35</v>
      </c>
      <c r="G3" s="3">
        <v>710</v>
      </c>
      <c r="H3" s="6" t="s">
        <v>36</v>
      </c>
      <c r="I3" s="2">
        <v>56.32</v>
      </c>
      <c r="J3" s="2">
        <v>76</v>
      </c>
      <c r="K3" s="16">
        <v>69</v>
      </c>
      <c r="L3" s="8" t="s">
        <v>37</v>
      </c>
      <c r="M3" s="9">
        <f t="shared" si="0"/>
        <v>0.258947368421053</v>
      </c>
      <c r="N3" s="9">
        <f t="shared" si="1"/>
        <v>0.183768115942029</v>
      </c>
      <c r="O3" s="16">
        <v>2</v>
      </c>
      <c r="P3" s="2"/>
      <c r="Q3" s="2">
        <v>444</v>
      </c>
      <c r="R3" s="2">
        <f t="shared" si="2"/>
        <v>-7</v>
      </c>
      <c r="S3" s="2">
        <f t="shared" si="3"/>
        <v>69</v>
      </c>
      <c r="T3" s="2">
        <v>464</v>
      </c>
      <c r="U3" s="2">
        <v>0</v>
      </c>
      <c r="V3" s="2">
        <v>3</v>
      </c>
      <c r="W3" s="2" t="s">
        <v>31</v>
      </c>
      <c r="X3" s="12">
        <v>45125.6243055556</v>
      </c>
      <c r="Y3" s="2"/>
    </row>
    <row r="4" spans="1:25">
      <c r="A4" s="2">
        <v>3</v>
      </c>
      <c r="B4" s="3">
        <v>11203</v>
      </c>
      <c r="C4" s="2" t="s">
        <v>32</v>
      </c>
      <c r="D4" s="2" t="s">
        <v>33</v>
      </c>
      <c r="E4" s="2" t="s">
        <v>34</v>
      </c>
      <c r="F4" s="2" t="s">
        <v>35</v>
      </c>
      <c r="G4" s="3">
        <v>587</v>
      </c>
      <c r="H4" s="6" t="s">
        <v>38</v>
      </c>
      <c r="I4" s="2">
        <v>56.32</v>
      </c>
      <c r="J4" s="2">
        <v>76</v>
      </c>
      <c r="K4" s="16">
        <v>70</v>
      </c>
      <c r="L4" s="8" t="s">
        <v>39</v>
      </c>
      <c r="M4" s="9">
        <f t="shared" si="0"/>
        <v>0.258947368421053</v>
      </c>
      <c r="N4" s="9">
        <f t="shared" si="1"/>
        <v>0.195428571428571</v>
      </c>
      <c r="O4" s="16">
        <v>3</v>
      </c>
      <c r="P4" s="2"/>
      <c r="Q4" s="2">
        <v>444</v>
      </c>
      <c r="R4" s="2">
        <f t="shared" si="2"/>
        <v>-6</v>
      </c>
      <c r="S4" s="2">
        <f t="shared" si="3"/>
        <v>70</v>
      </c>
      <c r="T4" s="2">
        <v>464</v>
      </c>
      <c r="U4" s="2">
        <v>0</v>
      </c>
      <c r="V4" s="2">
        <v>4</v>
      </c>
      <c r="W4" s="2" t="s">
        <v>31</v>
      </c>
      <c r="X4" s="12">
        <v>45124.4816550926</v>
      </c>
      <c r="Y4" s="2"/>
    </row>
    <row r="5" spans="1:25">
      <c r="A5" s="2">
        <v>4</v>
      </c>
      <c r="B5" s="3">
        <v>166892</v>
      </c>
      <c r="C5" s="2" t="s">
        <v>40</v>
      </c>
      <c r="D5" s="2" t="s">
        <v>41</v>
      </c>
      <c r="E5" s="2" t="s">
        <v>27</v>
      </c>
      <c r="F5" s="2" t="s">
        <v>42</v>
      </c>
      <c r="G5" s="3">
        <v>549</v>
      </c>
      <c r="H5" s="6" t="s">
        <v>43</v>
      </c>
      <c r="I5" s="2">
        <v>21.7</v>
      </c>
      <c r="J5" s="2">
        <v>39.8</v>
      </c>
      <c r="K5" s="16">
        <v>33</v>
      </c>
      <c r="L5" s="8" t="s">
        <v>44</v>
      </c>
      <c r="M5" s="9">
        <f t="shared" si="0"/>
        <v>0.454773869346734</v>
      </c>
      <c r="N5" s="9">
        <f t="shared" si="1"/>
        <v>0.342424242424242</v>
      </c>
      <c r="O5" s="16">
        <v>3</v>
      </c>
      <c r="P5" s="2"/>
      <c r="Q5" s="2">
        <v>658</v>
      </c>
      <c r="R5" s="2">
        <f t="shared" si="2"/>
        <v>-6.8</v>
      </c>
      <c r="S5" s="2">
        <f t="shared" si="3"/>
        <v>33</v>
      </c>
      <c r="T5" s="2">
        <v>468</v>
      </c>
      <c r="U5" s="2">
        <v>0</v>
      </c>
      <c r="V5" s="2">
        <v>6</v>
      </c>
      <c r="W5" s="2" t="s">
        <v>31</v>
      </c>
      <c r="X5" s="12">
        <v>45126.8273958333</v>
      </c>
      <c r="Y5" s="2"/>
    </row>
    <row r="6" spans="1:25">
      <c r="A6" s="2">
        <v>5</v>
      </c>
      <c r="B6" s="3">
        <v>5207</v>
      </c>
      <c r="C6" s="2" t="s">
        <v>45</v>
      </c>
      <c r="D6" s="2" t="s">
        <v>46</v>
      </c>
      <c r="E6" s="2" t="s">
        <v>34</v>
      </c>
      <c r="F6" s="2" t="s">
        <v>47</v>
      </c>
      <c r="G6" s="3">
        <v>738</v>
      </c>
      <c r="H6" s="6" t="s">
        <v>48</v>
      </c>
      <c r="I6" s="2">
        <v>11.82</v>
      </c>
      <c r="J6" s="2">
        <v>20</v>
      </c>
      <c r="K6" s="16">
        <v>19</v>
      </c>
      <c r="L6" s="8" t="s">
        <v>49</v>
      </c>
      <c r="M6" s="9">
        <f t="shared" si="0"/>
        <v>0.409</v>
      </c>
      <c r="N6" s="9">
        <f t="shared" si="1"/>
        <v>0.377894736842105</v>
      </c>
      <c r="O6" s="16">
        <v>2</v>
      </c>
      <c r="P6" s="2"/>
      <c r="Q6" s="2">
        <v>532</v>
      </c>
      <c r="R6" s="2">
        <f t="shared" si="2"/>
        <v>-1</v>
      </c>
      <c r="S6" s="2">
        <f t="shared" si="3"/>
        <v>19</v>
      </c>
      <c r="T6" s="2">
        <v>447</v>
      </c>
      <c r="U6" s="2">
        <v>0</v>
      </c>
      <c r="V6" s="2">
        <v>3</v>
      </c>
      <c r="W6" s="2" t="s">
        <v>31</v>
      </c>
      <c r="X6" s="12">
        <v>45126.8763657407</v>
      </c>
      <c r="Y6" s="2"/>
    </row>
    <row r="7" s="13" customFormat="1" spans="1:31">
      <c r="A7" s="2">
        <v>6</v>
      </c>
      <c r="B7" s="3">
        <v>132433</v>
      </c>
      <c r="C7" s="2" t="s">
        <v>50</v>
      </c>
      <c r="D7" s="2" t="s">
        <v>51</v>
      </c>
      <c r="E7" s="2" t="s">
        <v>27</v>
      </c>
      <c r="F7" s="2" t="s">
        <v>52</v>
      </c>
      <c r="G7" s="3">
        <v>104533</v>
      </c>
      <c r="H7" s="6" t="s">
        <v>53</v>
      </c>
      <c r="I7" s="2">
        <v>16.9</v>
      </c>
      <c r="J7" s="2">
        <v>36</v>
      </c>
      <c r="K7" s="16">
        <v>34</v>
      </c>
      <c r="L7" s="8" t="s">
        <v>54</v>
      </c>
      <c r="M7" s="9">
        <f t="shared" si="0"/>
        <v>0.530555555555556</v>
      </c>
      <c r="N7" s="9">
        <f t="shared" si="1"/>
        <v>0.502941176470588</v>
      </c>
      <c r="O7" s="16">
        <v>3</v>
      </c>
      <c r="P7" s="2"/>
      <c r="Q7" s="2">
        <v>2066</v>
      </c>
      <c r="R7" s="2">
        <f t="shared" si="2"/>
        <v>-2</v>
      </c>
      <c r="S7" s="2">
        <f t="shared" si="3"/>
        <v>34</v>
      </c>
      <c r="T7" s="2">
        <v>19</v>
      </c>
      <c r="U7" s="2">
        <v>0</v>
      </c>
      <c r="V7" s="2">
        <v>5</v>
      </c>
      <c r="W7" s="2" t="s">
        <v>31</v>
      </c>
      <c r="X7" s="12">
        <v>45122.6889930556</v>
      </c>
      <c r="Y7" s="2"/>
      <c r="Z7"/>
      <c r="AA7"/>
      <c r="AB7"/>
      <c r="AC7"/>
      <c r="AD7"/>
      <c r="AE7"/>
    </row>
    <row r="8" s="13" customFormat="1" spans="1:31">
      <c r="A8" s="2">
        <v>7</v>
      </c>
      <c r="B8" s="3">
        <v>132433</v>
      </c>
      <c r="C8" s="2" t="s">
        <v>50</v>
      </c>
      <c r="D8" s="2" t="s">
        <v>51</v>
      </c>
      <c r="E8" s="2" t="s">
        <v>27</v>
      </c>
      <c r="F8" s="2" t="s">
        <v>52</v>
      </c>
      <c r="G8" s="3">
        <v>351</v>
      </c>
      <c r="H8" s="6" t="s">
        <v>55</v>
      </c>
      <c r="I8" s="2">
        <v>16.9</v>
      </c>
      <c r="J8" s="2">
        <v>36</v>
      </c>
      <c r="K8" s="16">
        <v>35</v>
      </c>
      <c r="L8" s="8" t="s">
        <v>49</v>
      </c>
      <c r="M8" s="9">
        <f t="shared" si="0"/>
        <v>0.530555555555556</v>
      </c>
      <c r="N8" s="9">
        <f t="shared" si="1"/>
        <v>0.517142857142857</v>
      </c>
      <c r="O8" s="16">
        <v>2</v>
      </c>
      <c r="P8" s="2"/>
      <c r="Q8" s="2">
        <v>2066</v>
      </c>
      <c r="R8" s="2">
        <f t="shared" si="2"/>
        <v>-1</v>
      </c>
      <c r="S8" s="2">
        <f t="shared" si="3"/>
        <v>35</v>
      </c>
      <c r="T8" s="2">
        <v>19</v>
      </c>
      <c r="U8" s="2">
        <v>0</v>
      </c>
      <c r="V8" s="2">
        <v>0</v>
      </c>
      <c r="W8" s="2" t="s">
        <v>31</v>
      </c>
      <c r="X8" s="12">
        <v>45120.727349537</v>
      </c>
      <c r="Y8" s="2"/>
      <c r="Z8"/>
      <c r="AA8"/>
      <c r="AB8"/>
      <c r="AC8"/>
      <c r="AD8"/>
      <c r="AE8"/>
    </row>
    <row r="9" s="13" customFormat="1" spans="1:31">
      <c r="A9" s="2">
        <v>8</v>
      </c>
      <c r="B9" s="3">
        <v>75471</v>
      </c>
      <c r="C9" s="2" t="s">
        <v>56</v>
      </c>
      <c r="D9" s="2" t="s">
        <v>57</v>
      </c>
      <c r="E9" s="2" t="s">
        <v>27</v>
      </c>
      <c r="F9" s="2" t="s">
        <v>58</v>
      </c>
      <c r="G9" s="3">
        <v>357</v>
      </c>
      <c r="H9" s="6" t="s">
        <v>59</v>
      </c>
      <c r="I9" s="2">
        <v>10.51</v>
      </c>
      <c r="J9" s="2">
        <v>25.5</v>
      </c>
      <c r="K9" s="16">
        <v>23.5</v>
      </c>
      <c r="L9" s="8" t="s">
        <v>60</v>
      </c>
      <c r="M9" s="9">
        <f t="shared" si="0"/>
        <v>0.587843137254902</v>
      </c>
      <c r="N9" s="9">
        <f t="shared" si="1"/>
        <v>0.552765957446809</v>
      </c>
      <c r="O9" s="16">
        <v>2</v>
      </c>
      <c r="P9" s="2"/>
      <c r="Q9" s="2">
        <v>159</v>
      </c>
      <c r="R9" s="2">
        <f t="shared" si="2"/>
        <v>-2</v>
      </c>
      <c r="S9" s="2">
        <f t="shared" si="3"/>
        <v>23.5</v>
      </c>
      <c r="T9" s="2">
        <v>252</v>
      </c>
      <c r="U9" s="2">
        <v>0</v>
      </c>
      <c r="V9" s="2">
        <v>3</v>
      </c>
      <c r="W9" s="2" t="s">
        <v>31</v>
      </c>
      <c r="X9" s="12">
        <v>45125.684849537</v>
      </c>
      <c r="Y9" s="2"/>
      <c r="Z9"/>
      <c r="AA9"/>
      <c r="AB9"/>
      <c r="AC9"/>
      <c r="AD9"/>
      <c r="AE9"/>
    </row>
    <row r="10" s="13" customFormat="1" spans="1:31">
      <c r="A10" s="2">
        <v>9</v>
      </c>
      <c r="B10" s="3">
        <v>75471</v>
      </c>
      <c r="C10" s="2" t="s">
        <v>56</v>
      </c>
      <c r="D10" s="2" t="s">
        <v>57</v>
      </c>
      <c r="E10" s="2" t="s">
        <v>27</v>
      </c>
      <c r="F10" s="2" t="s">
        <v>58</v>
      </c>
      <c r="G10" s="3">
        <v>748</v>
      </c>
      <c r="H10" s="6" t="s">
        <v>61</v>
      </c>
      <c r="I10" s="2">
        <v>10.51</v>
      </c>
      <c r="J10" s="2">
        <v>25.5</v>
      </c>
      <c r="K10" s="16">
        <v>23.5</v>
      </c>
      <c r="L10" s="8" t="s">
        <v>54</v>
      </c>
      <c r="M10" s="9">
        <f t="shared" si="0"/>
        <v>0.587843137254902</v>
      </c>
      <c r="N10" s="9">
        <f t="shared" si="1"/>
        <v>0.552765957446809</v>
      </c>
      <c r="O10" s="16">
        <v>3</v>
      </c>
      <c r="P10" s="2"/>
      <c r="Q10" s="2">
        <v>159</v>
      </c>
      <c r="R10" s="2">
        <f t="shared" si="2"/>
        <v>-2</v>
      </c>
      <c r="S10" s="2">
        <f t="shared" si="3"/>
        <v>23.5</v>
      </c>
      <c r="T10" s="2">
        <v>252</v>
      </c>
      <c r="U10" s="2">
        <v>0</v>
      </c>
      <c r="V10" s="2">
        <v>2</v>
      </c>
      <c r="W10" s="2" t="s">
        <v>31</v>
      </c>
      <c r="X10" s="12">
        <v>45110.6710763889</v>
      </c>
      <c r="Y10" s="2"/>
      <c r="Z10"/>
      <c r="AA10"/>
      <c r="AB10"/>
      <c r="AC10"/>
      <c r="AD10"/>
      <c r="AE10"/>
    </row>
    <row r="11" s="13" customFormat="1" spans="1:31">
      <c r="A11" s="2">
        <v>10</v>
      </c>
      <c r="B11" s="3">
        <v>75471</v>
      </c>
      <c r="C11" s="2" t="s">
        <v>56</v>
      </c>
      <c r="D11" s="2" t="s">
        <v>57</v>
      </c>
      <c r="E11" s="2" t="s">
        <v>27</v>
      </c>
      <c r="F11" s="2" t="s">
        <v>58</v>
      </c>
      <c r="G11" s="3">
        <v>119262</v>
      </c>
      <c r="H11" s="6" t="s">
        <v>62</v>
      </c>
      <c r="I11" s="2">
        <v>10.51</v>
      </c>
      <c r="J11" s="2">
        <v>25.5</v>
      </c>
      <c r="K11" s="16">
        <v>23.5</v>
      </c>
      <c r="L11" s="8" t="s">
        <v>63</v>
      </c>
      <c r="M11" s="9">
        <f t="shared" si="0"/>
        <v>0.587843137254902</v>
      </c>
      <c r="N11" s="9">
        <f t="shared" si="1"/>
        <v>0.552765957446809</v>
      </c>
      <c r="O11" s="16">
        <v>1</v>
      </c>
      <c r="P11" s="2"/>
      <c r="Q11" s="2">
        <v>159</v>
      </c>
      <c r="R11" s="2">
        <f t="shared" si="2"/>
        <v>-2</v>
      </c>
      <c r="S11" s="2">
        <f t="shared" si="3"/>
        <v>23.5</v>
      </c>
      <c r="T11" s="2">
        <v>252</v>
      </c>
      <c r="U11" s="2">
        <v>0</v>
      </c>
      <c r="V11" s="2">
        <v>2</v>
      </c>
      <c r="W11" s="2" t="s">
        <v>31</v>
      </c>
      <c r="X11" s="12">
        <v>45117.7653240741</v>
      </c>
      <c r="Y11" s="2"/>
      <c r="Z11"/>
      <c r="AA11"/>
      <c r="AB11"/>
      <c r="AC11"/>
      <c r="AD11"/>
      <c r="AE11"/>
    </row>
    <row r="12" spans="1:25">
      <c r="A12" s="2">
        <v>11</v>
      </c>
      <c r="B12" s="3">
        <v>138183</v>
      </c>
      <c r="C12" s="2" t="s">
        <v>64</v>
      </c>
      <c r="D12" s="2" t="s">
        <v>65</v>
      </c>
      <c r="E12" s="2" t="s">
        <v>27</v>
      </c>
      <c r="F12" s="2" t="s">
        <v>66</v>
      </c>
      <c r="G12" s="3">
        <v>56</v>
      </c>
      <c r="H12" s="6" t="s">
        <v>67</v>
      </c>
      <c r="I12" s="2">
        <v>14.5</v>
      </c>
      <c r="J12" s="2">
        <v>38</v>
      </c>
      <c r="K12" s="16">
        <v>34</v>
      </c>
      <c r="L12" s="8" t="s">
        <v>54</v>
      </c>
      <c r="M12" s="9">
        <f t="shared" si="0"/>
        <v>0.618421052631579</v>
      </c>
      <c r="N12" s="9">
        <f t="shared" si="1"/>
        <v>0.573529411764706</v>
      </c>
      <c r="O12" s="16">
        <v>1</v>
      </c>
      <c r="P12" s="2"/>
      <c r="Q12" s="2">
        <v>749</v>
      </c>
      <c r="R12" s="2">
        <f t="shared" si="2"/>
        <v>-4</v>
      </c>
      <c r="S12" s="2">
        <f t="shared" si="3"/>
        <v>34</v>
      </c>
      <c r="T12" s="2">
        <v>1104</v>
      </c>
      <c r="U12" s="2">
        <v>259</v>
      </c>
      <c r="V12" s="2">
        <v>7</v>
      </c>
      <c r="W12" s="2" t="s">
        <v>31</v>
      </c>
      <c r="X12" s="12">
        <v>45124.4996527778</v>
      </c>
      <c r="Y12" s="2"/>
    </row>
    <row r="13" spans="1:31">
      <c r="A13" s="2">
        <v>12</v>
      </c>
      <c r="B13" s="3">
        <v>122181</v>
      </c>
      <c r="C13" s="2" t="s">
        <v>68</v>
      </c>
      <c r="D13" s="2" t="s">
        <v>69</v>
      </c>
      <c r="E13" s="2" t="s">
        <v>27</v>
      </c>
      <c r="F13" s="2" t="s">
        <v>70</v>
      </c>
      <c r="G13" s="3">
        <v>721</v>
      </c>
      <c r="H13" s="6" t="s">
        <v>29</v>
      </c>
      <c r="I13" s="2">
        <v>10.66</v>
      </c>
      <c r="J13" s="2">
        <v>26</v>
      </c>
      <c r="K13" s="16">
        <v>25</v>
      </c>
      <c r="L13" s="8" t="s">
        <v>30</v>
      </c>
      <c r="M13" s="9">
        <f t="shared" si="0"/>
        <v>0.59</v>
      </c>
      <c r="N13" s="9">
        <f t="shared" si="1"/>
        <v>0.5736</v>
      </c>
      <c r="O13" s="16">
        <v>3</v>
      </c>
      <c r="P13" s="2"/>
      <c r="Q13" s="2">
        <v>1302</v>
      </c>
      <c r="R13" s="2">
        <f t="shared" si="2"/>
        <v>-1</v>
      </c>
      <c r="S13" s="2">
        <f t="shared" si="3"/>
        <v>25</v>
      </c>
      <c r="T13" s="2">
        <v>608</v>
      </c>
      <c r="U13" s="2">
        <v>0</v>
      </c>
      <c r="V13" s="2">
        <v>2</v>
      </c>
      <c r="W13" s="2" t="s">
        <v>31</v>
      </c>
      <c r="X13" s="12">
        <v>45126.5171064815</v>
      </c>
      <c r="Y13" s="2"/>
      <c r="Z13" s="13"/>
      <c r="AA13" s="13"/>
      <c r="AB13" s="13"/>
      <c r="AC13" s="13"/>
      <c r="AD13" s="13"/>
      <c r="AE13" s="13"/>
    </row>
    <row r="14" spans="1:25">
      <c r="A14" s="2">
        <v>13</v>
      </c>
      <c r="B14" s="3">
        <v>139798</v>
      </c>
      <c r="C14" s="2" t="s">
        <v>71</v>
      </c>
      <c r="D14" s="2" t="s">
        <v>72</v>
      </c>
      <c r="E14" s="2" t="s">
        <v>73</v>
      </c>
      <c r="F14" s="2" t="s">
        <v>74</v>
      </c>
      <c r="G14" s="3">
        <v>377</v>
      </c>
      <c r="H14" s="6" t="s">
        <v>75</v>
      </c>
      <c r="I14" s="2">
        <v>10.5</v>
      </c>
      <c r="J14" s="2">
        <v>27.5</v>
      </c>
      <c r="K14" s="16">
        <v>25</v>
      </c>
      <c r="L14" s="8" t="s">
        <v>54</v>
      </c>
      <c r="M14" s="9">
        <f t="shared" si="0"/>
        <v>0.618181818181818</v>
      </c>
      <c r="N14" s="9">
        <f t="shared" si="1"/>
        <v>0.58</v>
      </c>
      <c r="O14" s="16">
        <v>3</v>
      </c>
      <c r="P14" s="2"/>
      <c r="Q14" s="2">
        <v>3457</v>
      </c>
      <c r="R14" s="2">
        <f t="shared" si="2"/>
        <v>-2.5</v>
      </c>
      <c r="S14" s="2">
        <f t="shared" si="3"/>
        <v>25</v>
      </c>
      <c r="T14" s="2">
        <v>5856</v>
      </c>
      <c r="U14" s="2">
        <v>0</v>
      </c>
      <c r="V14" s="2">
        <v>59</v>
      </c>
      <c r="W14" s="2" t="s">
        <v>31</v>
      </c>
      <c r="X14" s="12">
        <v>45128.5453356481</v>
      </c>
      <c r="Y14" s="2"/>
    </row>
    <row r="15" spans="1:25">
      <c r="A15" s="2">
        <v>14</v>
      </c>
      <c r="B15" s="3">
        <v>14200</v>
      </c>
      <c r="C15" s="2" t="s">
        <v>76</v>
      </c>
      <c r="D15" s="2" t="s">
        <v>77</v>
      </c>
      <c r="E15" s="2" t="s">
        <v>27</v>
      </c>
      <c r="F15" s="2" t="s">
        <v>78</v>
      </c>
      <c r="G15" s="3">
        <v>737</v>
      </c>
      <c r="H15" s="6" t="s">
        <v>79</v>
      </c>
      <c r="I15" s="2">
        <v>1.58</v>
      </c>
      <c r="J15" s="2">
        <v>6</v>
      </c>
      <c r="K15" s="16">
        <v>3.8</v>
      </c>
      <c r="L15" s="8" t="s">
        <v>54</v>
      </c>
      <c r="M15" s="9">
        <f t="shared" si="0"/>
        <v>0.736666666666667</v>
      </c>
      <c r="N15" s="9">
        <f t="shared" si="1"/>
        <v>0.584210526315789</v>
      </c>
      <c r="O15" s="16">
        <v>2</v>
      </c>
      <c r="P15" s="2"/>
      <c r="Q15" s="2">
        <v>1122</v>
      </c>
      <c r="R15" s="2">
        <f t="shared" si="2"/>
        <v>-2.2</v>
      </c>
      <c r="S15" s="2">
        <f t="shared" si="3"/>
        <v>3.8</v>
      </c>
      <c r="T15" s="2">
        <v>600</v>
      </c>
      <c r="U15" s="2">
        <v>0</v>
      </c>
      <c r="V15" s="2">
        <v>0</v>
      </c>
      <c r="W15" s="2" t="s">
        <v>31</v>
      </c>
      <c r="X15" s="12">
        <v>45127.6233564815</v>
      </c>
      <c r="Y15" s="2"/>
    </row>
    <row r="16" spans="1:25">
      <c r="A16" s="2">
        <v>15</v>
      </c>
      <c r="B16" s="3">
        <v>138183</v>
      </c>
      <c r="C16" s="2" t="s">
        <v>64</v>
      </c>
      <c r="D16" s="2" t="s">
        <v>65</v>
      </c>
      <c r="E16" s="2" t="s">
        <v>27</v>
      </c>
      <c r="F16" s="2" t="s">
        <v>66</v>
      </c>
      <c r="G16" s="3">
        <v>706</v>
      </c>
      <c r="H16" s="6" t="s">
        <v>80</v>
      </c>
      <c r="I16" s="2">
        <v>14.5</v>
      </c>
      <c r="J16" s="2">
        <v>38</v>
      </c>
      <c r="K16" s="16">
        <v>35</v>
      </c>
      <c r="L16" s="8" t="s">
        <v>37</v>
      </c>
      <c r="M16" s="9">
        <f t="shared" si="0"/>
        <v>0.618421052631579</v>
      </c>
      <c r="N16" s="9">
        <f t="shared" si="1"/>
        <v>0.585714285714286</v>
      </c>
      <c r="O16" s="16">
        <v>2</v>
      </c>
      <c r="P16" s="2"/>
      <c r="Q16" s="2">
        <v>749</v>
      </c>
      <c r="R16" s="2">
        <f t="shared" si="2"/>
        <v>-3</v>
      </c>
      <c r="S16" s="2">
        <f t="shared" si="3"/>
        <v>35</v>
      </c>
      <c r="T16" s="2">
        <v>1104</v>
      </c>
      <c r="U16" s="2">
        <v>259</v>
      </c>
      <c r="V16" s="2">
        <v>4</v>
      </c>
      <c r="W16" s="2" t="s">
        <v>31</v>
      </c>
      <c r="X16" s="12">
        <v>45122.5405439815</v>
      </c>
      <c r="Y16" s="2"/>
    </row>
    <row r="17" spans="1:25">
      <c r="A17" s="2">
        <v>16</v>
      </c>
      <c r="B17" s="3">
        <v>139798</v>
      </c>
      <c r="C17" s="2" t="s">
        <v>71</v>
      </c>
      <c r="D17" s="2" t="s">
        <v>72</v>
      </c>
      <c r="E17" s="2" t="s">
        <v>73</v>
      </c>
      <c r="F17" s="2" t="s">
        <v>74</v>
      </c>
      <c r="G17" s="3">
        <v>351</v>
      </c>
      <c r="H17" s="6" t="s">
        <v>55</v>
      </c>
      <c r="I17" s="2">
        <v>10.5</v>
      </c>
      <c r="J17" s="2">
        <v>27.5</v>
      </c>
      <c r="K17" s="16">
        <v>25.5</v>
      </c>
      <c r="L17" s="8" t="s">
        <v>49</v>
      </c>
      <c r="M17" s="9">
        <f t="shared" si="0"/>
        <v>0.618181818181818</v>
      </c>
      <c r="N17" s="9">
        <f t="shared" si="1"/>
        <v>0.588235294117647</v>
      </c>
      <c r="O17" s="16">
        <v>3</v>
      </c>
      <c r="P17" s="2"/>
      <c r="Q17" s="2">
        <v>3457</v>
      </c>
      <c r="R17" s="2">
        <f t="shared" si="2"/>
        <v>-2</v>
      </c>
      <c r="S17" s="2">
        <f t="shared" si="3"/>
        <v>25.5</v>
      </c>
      <c r="T17" s="2">
        <v>5856</v>
      </c>
      <c r="U17" s="2">
        <v>0</v>
      </c>
      <c r="V17" s="2">
        <v>46</v>
      </c>
      <c r="W17" s="2" t="s">
        <v>31</v>
      </c>
      <c r="X17" s="12">
        <v>45120.7301851852</v>
      </c>
      <c r="Y17" s="2"/>
    </row>
    <row r="18" spans="1:25">
      <c r="A18" s="2">
        <v>17</v>
      </c>
      <c r="B18" s="3">
        <v>179332</v>
      </c>
      <c r="C18" s="2" t="s">
        <v>81</v>
      </c>
      <c r="D18" s="2" t="s">
        <v>82</v>
      </c>
      <c r="E18" s="2" t="s">
        <v>27</v>
      </c>
      <c r="F18" s="2" t="s">
        <v>83</v>
      </c>
      <c r="G18" s="3">
        <v>351</v>
      </c>
      <c r="H18" s="6" t="s">
        <v>55</v>
      </c>
      <c r="I18" s="2">
        <v>13.03</v>
      </c>
      <c r="J18" s="2">
        <v>39.7</v>
      </c>
      <c r="K18" s="16">
        <v>32.5</v>
      </c>
      <c r="L18" s="8" t="s">
        <v>49</v>
      </c>
      <c r="M18" s="9">
        <f t="shared" si="0"/>
        <v>0.671788413098237</v>
      </c>
      <c r="N18" s="9">
        <f t="shared" si="1"/>
        <v>0.599076923076923</v>
      </c>
      <c r="O18" s="16">
        <v>2</v>
      </c>
      <c r="P18" s="2"/>
      <c r="Q18" s="2">
        <v>146</v>
      </c>
      <c r="R18" s="2">
        <f t="shared" si="2"/>
        <v>-7.2</v>
      </c>
      <c r="S18" s="2">
        <f t="shared" si="3"/>
        <v>32.5</v>
      </c>
      <c r="T18" s="2">
        <v>267</v>
      </c>
      <c r="U18" s="2">
        <v>0</v>
      </c>
      <c r="V18" s="2">
        <v>3</v>
      </c>
      <c r="W18" s="2" t="s">
        <v>31</v>
      </c>
      <c r="X18" s="12">
        <v>45120.7456365741</v>
      </c>
      <c r="Y18" s="2"/>
    </row>
    <row r="19" spans="1:25">
      <c r="A19" s="2">
        <v>18</v>
      </c>
      <c r="B19" s="3">
        <v>217956</v>
      </c>
      <c r="C19" s="2" t="s">
        <v>84</v>
      </c>
      <c r="D19" s="2" t="s">
        <v>85</v>
      </c>
      <c r="E19" s="2" t="s">
        <v>27</v>
      </c>
      <c r="F19" s="2" t="s">
        <v>86</v>
      </c>
      <c r="G19" s="3">
        <v>104430</v>
      </c>
      <c r="H19" s="6" t="s">
        <v>87</v>
      </c>
      <c r="I19" s="2">
        <v>11.02</v>
      </c>
      <c r="J19" s="2">
        <v>39</v>
      </c>
      <c r="K19" s="16">
        <v>30</v>
      </c>
      <c r="L19" s="8" t="s">
        <v>54</v>
      </c>
      <c r="M19" s="9">
        <f t="shared" si="0"/>
        <v>0.717435897435897</v>
      </c>
      <c r="N19" s="9">
        <f t="shared" si="1"/>
        <v>0.632666666666667</v>
      </c>
      <c r="O19" s="16">
        <v>2</v>
      </c>
      <c r="P19" s="2"/>
      <c r="Q19" s="2">
        <v>490</v>
      </c>
      <c r="R19" s="2">
        <f t="shared" si="2"/>
        <v>-9</v>
      </c>
      <c r="S19" s="2">
        <f t="shared" si="3"/>
        <v>30</v>
      </c>
      <c r="T19" s="2">
        <v>463</v>
      </c>
      <c r="U19" s="2">
        <v>0</v>
      </c>
      <c r="V19" s="2">
        <v>3</v>
      </c>
      <c r="W19" s="2" t="s">
        <v>31</v>
      </c>
      <c r="X19" s="12">
        <v>45126.6381365741</v>
      </c>
      <c r="Y19" s="2"/>
    </row>
    <row r="20" spans="1:25">
      <c r="A20" s="2">
        <v>19</v>
      </c>
      <c r="B20" s="3">
        <v>194247</v>
      </c>
      <c r="C20" s="2" t="s">
        <v>88</v>
      </c>
      <c r="D20" s="2" t="s">
        <v>89</v>
      </c>
      <c r="E20" s="2" t="s">
        <v>27</v>
      </c>
      <c r="F20" s="2" t="s">
        <v>90</v>
      </c>
      <c r="G20" s="3">
        <v>114844</v>
      </c>
      <c r="H20" s="6" t="s">
        <v>91</v>
      </c>
      <c r="I20" s="2">
        <v>5.96</v>
      </c>
      <c r="J20" s="2">
        <v>29.8</v>
      </c>
      <c r="K20" s="16">
        <v>16.8</v>
      </c>
      <c r="L20" s="8" t="s">
        <v>54</v>
      </c>
      <c r="M20" s="9">
        <f t="shared" si="0"/>
        <v>0.8</v>
      </c>
      <c r="N20" s="9">
        <f t="shared" si="1"/>
        <v>0.645238095238095</v>
      </c>
      <c r="O20" s="16">
        <v>2</v>
      </c>
      <c r="P20" s="2"/>
      <c r="Q20" s="2">
        <v>284</v>
      </c>
      <c r="R20" s="2">
        <f t="shared" si="2"/>
        <v>-13</v>
      </c>
      <c r="S20" s="2">
        <f t="shared" si="3"/>
        <v>16.8</v>
      </c>
      <c r="T20" s="2">
        <v>580</v>
      </c>
      <c r="U20" s="2">
        <v>0</v>
      </c>
      <c r="V20" s="2">
        <v>2</v>
      </c>
      <c r="W20" s="2" t="s">
        <v>31</v>
      </c>
      <c r="X20" s="12">
        <v>45118.3867824074</v>
      </c>
      <c r="Y20" s="2"/>
    </row>
    <row r="21" spans="1:31">
      <c r="A21" s="2">
        <v>20</v>
      </c>
      <c r="B21" s="3">
        <v>168318</v>
      </c>
      <c r="C21" s="2" t="s">
        <v>92</v>
      </c>
      <c r="D21" s="2" t="s">
        <v>93</v>
      </c>
      <c r="E21" s="2" t="s">
        <v>34</v>
      </c>
      <c r="F21" s="2" t="s">
        <v>94</v>
      </c>
      <c r="G21" s="3">
        <v>721</v>
      </c>
      <c r="H21" s="6" t="s">
        <v>29</v>
      </c>
      <c r="I21" s="2">
        <v>42.41</v>
      </c>
      <c r="J21" s="2">
        <v>128</v>
      </c>
      <c r="K21" s="16">
        <v>120</v>
      </c>
      <c r="L21" s="8" t="s">
        <v>30</v>
      </c>
      <c r="M21" s="9">
        <f t="shared" si="0"/>
        <v>0.668671875</v>
      </c>
      <c r="N21" s="9">
        <f t="shared" si="1"/>
        <v>0.646583333333333</v>
      </c>
      <c r="O21" s="16">
        <v>2</v>
      </c>
      <c r="P21" s="2"/>
      <c r="Q21" s="2">
        <v>314</v>
      </c>
      <c r="R21" s="2">
        <f t="shared" si="2"/>
        <v>-8</v>
      </c>
      <c r="S21" s="2">
        <f t="shared" si="3"/>
        <v>120</v>
      </c>
      <c r="T21" s="2">
        <v>329</v>
      </c>
      <c r="U21" s="2">
        <v>0</v>
      </c>
      <c r="V21" s="2">
        <v>3</v>
      </c>
      <c r="W21" s="2" t="s">
        <v>31</v>
      </c>
      <c r="X21" s="12">
        <v>45126.4736805556</v>
      </c>
      <c r="Y21" s="2"/>
      <c r="Z21" s="13"/>
      <c r="AA21" s="13"/>
      <c r="AB21" s="13"/>
      <c r="AC21" s="13"/>
      <c r="AD21" s="13"/>
      <c r="AE21" s="13"/>
    </row>
    <row r="22" spans="1:31">
      <c r="A22" s="2">
        <v>21</v>
      </c>
      <c r="B22" s="3">
        <v>71520</v>
      </c>
      <c r="C22" s="2" t="s">
        <v>95</v>
      </c>
      <c r="D22" s="2" t="s">
        <v>96</v>
      </c>
      <c r="E22" s="2" t="s">
        <v>27</v>
      </c>
      <c r="F22" s="2" t="s">
        <v>97</v>
      </c>
      <c r="G22" s="3">
        <v>721</v>
      </c>
      <c r="H22" s="6" t="s">
        <v>29</v>
      </c>
      <c r="I22" s="2">
        <v>11.62</v>
      </c>
      <c r="J22" s="2">
        <v>35</v>
      </c>
      <c r="K22" s="16">
        <v>33</v>
      </c>
      <c r="L22" s="8" t="s">
        <v>30</v>
      </c>
      <c r="M22" s="9">
        <f t="shared" si="0"/>
        <v>0.668</v>
      </c>
      <c r="N22" s="9">
        <f t="shared" si="1"/>
        <v>0.647878787878788</v>
      </c>
      <c r="O22" s="16">
        <v>3</v>
      </c>
      <c r="P22" s="2"/>
      <c r="Q22" s="2">
        <v>314</v>
      </c>
      <c r="R22" s="2">
        <f t="shared" si="2"/>
        <v>-2</v>
      </c>
      <c r="S22" s="2">
        <f t="shared" si="3"/>
        <v>33</v>
      </c>
      <c r="T22" s="2">
        <v>368</v>
      </c>
      <c r="U22" s="2">
        <v>0</v>
      </c>
      <c r="V22" s="2">
        <v>3</v>
      </c>
      <c r="W22" s="2" t="s">
        <v>31</v>
      </c>
      <c r="X22" s="12">
        <v>45126.5202199074</v>
      </c>
      <c r="Y22" s="2"/>
      <c r="Z22" s="13"/>
      <c r="AA22" s="13"/>
      <c r="AB22" s="13"/>
      <c r="AC22" s="13"/>
      <c r="AD22" s="13"/>
      <c r="AE22" s="13"/>
    </row>
    <row r="23" spans="1:25">
      <c r="A23" s="2">
        <v>22</v>
      </c>
      <c r="B23" s="3">
        <v>135655</v>
      </c>
      <c r="C23" s="2" t="s">
        <v>98</v>
      </c>
      <c r="D23" s="2" t="s">
        <v>99</v>
      </c>
      <c r="E23" s="2" t="s">
        <v>27</v>
      </c>
      <c r="F23" s="2" t="s">
        <v>97</v>
      </c>
      <c r="G23" s="3">
        <v>118074</v>
      </c>
      <c r="H23" s="6" t="s">
        <v>100</v>
      </c>
      <c r="I23" s="2">
        <v>11.26</v>
      </c>
      <c r="J23" s="2">
        <v>35</v>
      </c>
      <c r="K23" s="16">
        <v>32</v>
      </c>
      <c r="L23" s="8" t="s">
        <v>54</v>
      </c>
      <c r="M23" s="9">
        <f t="shared" si="0"/>
        <v>0.678285714285714</v>
      </c>
      <c r="N23" s="9">
        <f t="shared" si="1"/>
        <v>0.648125</v>
      </c>
      <c r="O23" s="16">
        <v>2</v>
      </c>
      <c r="P23" s="2"/>
      <c r="Q23" s="2">
        <v>376</v>
      </c>
      <c r="R23" s="2">
        <f t="shared" si="2"/>
        <v>-3</v>
      </c>
      <c r="S23" s="2">
        <f t="shared" si="3"/>
        <v>32</v>
      </c>
      <c r="T23" s="2">
        <v>386</v>
      </c>
      <c r="U23" s="2">
        <v>0</v>
      </c>
      <c r="V23" s="2">
        <v>5</v>
      </c>
      <c r="W23" s="2" t="s">
        <v>31</v>
      </c>
      <c r="X23" s="12">
        <v>45127.407025463</v>
      </c>
      <c r="Y23" s="2"/>
    </row>
    <row r="24" spans="1:25">
      <c r="A24" s="2">
        <v>23</v>
      </c>
      <c r="B24" s="3">
        <v>135655</v>
      </c>
      <c r="C24" s="2" t="s">
        <v>98</v>
      </c>
      <c r="D24" s="2" t="s">
        <v>99</v>
      </c>
      <c r="E24" s="2" t="s">
        <v>27</v>
      </c>
      <c r="F24" s="2" t="s">
        <v>97</v>
      </c>
      <c r="G24" s="3">
        <v>351</v>
      </c>
      <c r="H24" s="6" t="s">
        <v>55</v>
      </c>
      <c r="I24" s="2">
        <v>11.26</v>
      </c>
      <c r="J24" s="2">
        <v>35</v>
      </c>
      <c r="K24" s="16">
        <v>32</v>
      </c>
      <c r="L24" s="8" t="s">
        <v>49</v>
      </c>
      <c r="M24" s="9">
        <f t="shared" si="0"/>
        <v>0.678285714285714</v>
      </c>
      <c r="N24" s="9">
        <f t="shared" si="1"/>
        <v>0.648125</v>
      </c>
      <c r="O24" s="16">
        <v>3</v>
      </c>
      <c r="P24" s="2"/>
      <c r="Q24" s="2">
        <v>376</v>
      </c>
      <c r="R24" s="2">
        <f t="shared" si="2"/>
        <v>-3</v>
      </c>
      <c r="S24" s="2">
        <f t="shared" si="3"/>
        <v>32</v>
      </c>
      <c r="T24" s="2">
        <v>386</v>
      </c>
      <c r="U24" s="2">
        <v>0</v>
      </c>
      <c r="V24" s="2">
        <v>3</v>
      </c>
      <c r="W24" s="2" t="s">
        <v>31</v>
      </c>
      <c r="X24" s="12">
        <v>45120.7291203704</v>
      </c>
      <c r="Y24" s="2"/>
    </row>
    <row r="25" spans="1:25">
      <c r="A25" s="2">
        <v>24</v>
      </c>
      <c r="B25" s="3">
        <v>217956</v>
      </c>
      <c r="C25" s="2" t="s">
        <v>84</v>
      </c>
      <c r="D25" s="2" t="s">
        <v>85</v>
      </c>
      <c r="E25" s="2" t="s">
        <v>27</v>
      </c>
      <c r="F25" s="2" t="s">
        <v>86</v>
      </c>
      <c r="G25" s="3">
        <v>716</v>
      </c>
      <c r="H25" s="6" t="s">
        <v>101</v>
      </c>
      <c r="I25" s="2">
        <v>11.02</v>
      </c>
      <c r="J25" s="2">
        <v>39</v>
      </c>
      <c r="K25" s="16">
        <v>32</v>
      </c>
      <c r="L25" s="8" t="s">
        <v>54</v>
      </c>
      <c r="M25" s="9">
        <f t="shared" si="0"/>
        <v>0.717435897435897</v>
      </c>
      <c r="N25" s="9">
        <f t="shared" si="1"/>
        <v>0.655625</v>
      </c>
      <c r="O25" s="16">
        <v>2</v>
      </c>
      <c r="P25" s="2"/>
      <c r="Q25" s="2">
        <v>490</v>
      </c>
      <c r="R25" s="2">
        <f t="shared" si="2"/>
        <v>-7</v>
      </c>
      <c r="S25" s="2">
        <f t="shared" si="3"/>
        <v>32</v>
      </c>
      <c r="T25" s="2">
        <v>463</v>
      </c>
      <c r="U25" s="2">
        <v>0</v>
      </c>
      <c r="V25" s="2">
        <v>0</v>
      </c>
      <c r="W25" s="2" t="s">
        <v>31</v>
      </c>
      <c r="X25" s="12">
        <v>45124.5986574074</v>
      </c>
      <c r="Y25" s="2"/>
    </row>
    <row r="26" spans="1:25">
      <c r="A26" s="2">
        <v>25</v>
      </c>
      <c r="B26" s="3">
        <v>194247</v>
      </c>
      <c r="C26" s="2" t="s">
        <v>88</v>
      </c>
      <c r="D26" s="2" t="s">
        <v>89</v>
      </c>
      <c r="E26" s="2" t="s">
        <v>27</v>
      </c>
      <c r="F26" s="2" t="s">
        <v>90</v>
      </c>
      <c r="G26" s="3">
        <v>726</v>
      </c>
      <c r="H26" s="6" t="s">
        <v>102</v>
      </c>
      <c r="I26" s="2">
        <v>5.96</v>
      </c>
      <c r="J26" s="2">
        <v>29.8</v>
      </c>
      <c r="K26" s="16">
        <v>17.8</v>
      </c>
      <c r="L26" s="8" t="s">
        <v>54</v>
      </c>
      <c r="M26" s="9">
        <f t="shared" si="0"/>
        <v>0.8</v>
      </c>
      <c r="N26" s="9">
        <f t="shared" si="1"/>
        <v>0.665168539325843</v>
      </c>
      <c r="O26" s="16">
        <v>2</v>
      </c>
      <c r="P26" s="2"/>
      <c r="Q26" s="2">
        <v>284</v>
      </c>
      <c r="R26" s="2">
        <f t="shared" si="2"/>
        <v>-12</v>
      </c>
      <c r="S26" s="2">
        <f t="shared" si="3"/>
        <v>17.8</v>
      </c>
      <c r="T26" s="2">
        <v>580</v>
      </c>
      <c r="U26" s="2">
        <v>0</v>
      </c>
      <c r="V26" s="2">
        <v>3</v>
      </c>
      <c r="W26" s="2" t="s">
        <v>31</v>
      </c>
      <c r="X26" s="12">
        <v>45124.7357523148</v>
      </c>
      <c r="Y26" s="2"/>
    </row>
    <row r="27" spans="1:25">
      <c r="A27" s="2">
        <v>26</v>
      </c>
      <c r="B27" s="3">
        <v>194247</v>
      </c>
      <c r="C27" s="2" t="s">
        <v>88</v>
      </c>
      <c r="D27" s="2" t="s">
        <v>89</v>
      </c>
      <c r="E27" s="2" t="s">
        <v>27</v>
      </c>
      <c r="F27" s="2" t="s">
        <v>90</v>
      </c>
      <c r="G27" s="3">
        <v>539</v>
      </c>
      <c r="H27" s="6" t="s">
        <v>103</v>
      </c>
      <c r="I27" s="2">
        <v>5.96</v>
      </c>
      <c r="J27" s="2">
        <v>29.8</v>
      </c>
      <c r="K27" s="16">
        <v>18</v>
      </c>
      <c r="L27" s="8" t="s">
        <v>104</v>
      </c>
      <c r="M27" s="9">
        <f t="shared" si="0"/>
        <v>0.8</v>
      </c>
      <c r="N27" s="9">
        <f t="shared" si="1"/>
        <v>0.668888888888889</v>
      </c>
      <c r="O27" s="16">
        <v>3</v>
      </c>
      <c r="P27" s="2"/>
      <c r="Q27" s="2">
        <v>284</v>
      </c>
      <c r="R27" s="2">
        <f t="shared" si="2"/>
        <v>-11.8</v>
      </c>
      <c r="S27" s="2">
        <f t="shared" si="3"/>
        <v>18</v>
      </c>
      <c r="T27" s="2">
        <v>580</v>
      </c>
      <c r="U27" s="2">
        <v>0</v>
      </c>
      <c r="V27" s="2">
        <v>7</v>
      </c>
      <c r="W27" s="2" t="s">
        <v>31</v>
      </c>
      <c r="X27" s="12">
        <v>45113.7159606482</v>
      </c>
      <c r="Y27" s="2"/>
    </row>
    <row r="28" spans="1:25">
      <c r="A28" s="2">
        <v>27</v>
      </c>
      <c r="B28" s="3">
        <v>194247</v>
      </c>
      <c r="C28" s="2" t="s">
        <v>88</v>
      </c>
      <c r="D28" s="2" t="s">
        <v>89</v>
      </c>
      <c r="E28" s="2" t="s">
        <v>27</v>
      </c>
      <c r="F28" s="2" t="s">
        <v>90</v>
      </c>
      <c r="G28" s="3">
        <v>738</v>
      </c>
      <c r="H28" s="6" t="s">
        <v>48</v>
      </c>
      <c r="I28" s="2">
        <v>5.96</v>
      </c>
      <c r="J28" s="2">
        <v>29.8</v>
      </c>
      <c r="K28" s="16">
        <v>18</v>
      </c>
      <c r="L28" s="8" t="s">
        <v>37</v>
      </c>
      <c r="M28" s="9">
        <f t="shared" si="0"/>
        <v>0.8</v>
      </c>
      <c r="N28" s="9">
        <f t="shared" si="1"/>
        <v>0.668888888888889</v>
      </c>
      <c r="O28" s="16">
        <v>3</v>
      </c>
      <c r="P28" s="2"/>
      <c r="Q28" s="2">
        <v>284</v>
      </c>
      <c r="R28" s="2">
        <f t="shared" si="2"/>
        <v>-11.8</v>
      </c>
      <c r="S28" s="2">
        <f t="shared" si="3"/>
        <v>18</v>
      </c>
      <c r="T28" s="2">
        <v>580</v>
      </c>
      <c r="U28" s="2">
        <v>0</v>
      </c>
      <c r="V28" s="2">
        <v>2</v>
      </c>
      <c r="W28" s="2" t="s">
        <v>31</v>
      </c>
      <c r="X28" s="12">
        <v>45127.8634143519</v>
      </c>
      <c r="Y28" s="2"/>
    </row>
    <row r="29" spans="1:25">
      <c r="A29" s="2">
        <v>28</v>
      </c>
      <c r="B29" s="3">
        <v>66165</v>
      </c>
      <c r="C29" s="2" t="s">
        <v>105</v>
      </c>
      <c r="D29" s="2" t="s">
        <v>106</v>
      </c>
      <c r="E29" s="2" t="s">
        <v>27</v>
      </c>
      <c r="F29" s="2" t="s">
        <v>107</v>
      </c>
      <c r="G29" s="3">
        <v>740</v>
      </c>
      <c r="H29" s="6" t="s">
        <v>108</v>
      </c>
      <c r="I29" s="2">
        <v>21.06</v>
      </c>
      <c r="J29" s="2">
        <v>75</v>
      </c>
      <c r="K29" s="16">
        <v>65</v>
      </c>
      <c r="L29" s="8" t="s">
        <v>54</v>
      </c>
      <c r="M29" s="9">
        <f t="shared" si="0"/>
        <v>0.7192</v>
      </c>
      <c r="N29" s="9">
        <f t="shared" si="1"/>
        <v>0.676</v>
      </c>
      <c r="O29" s="16">
        <v>3</v>
      </c>
      <c r="P29" s="2"/>
      <c r="Q29" s="2">
        <v>184</v>
      </c>
      <c r="R29" s="2">
        <f t="shared" si="2"/>
        <v>-10</v>
      </c>
      <c r="S29" s="2">
        <f t="shared" si="3"/>
        <v>65</v>
      </c>
      <c r="T29" s="2">
        <v>223</v>
      </c>
      <c r="U29" s="2">
        <v>0</v>
      </c>
      <c r="V29" s="2">
        <v>3</v>
      </c>
      <c r="W29" s="2" t="s">
        <v>31</v>
      </c>
      <c r="X29" s="12">
        <v>45113.8085416667</v>
      </c>
      <c r="Y29" s="2"/>
    </row>
    <row r="30" spans="1:25">
      <c r="A30" s="2">
        <v>29</v>
      </c>
      <c r="B30" s="3">
        <v>66165</v>
      </c>
      <c r="C30" s="2" t="s">
        <v>105</v>
      </c>
      <c r="D30" s="2" t="s">
        <v>106</v>
      </c>
      <c r="E30" s="2" t="s">
        <v>27</v>
      </c>
      <c r="F30" s="2" t="s">
        <v>107</v>
      </c>
      <c r="G30" s="3">
        <v>726</v>
      </c>
      <c r="H30" s="6" t="s">
        <v>102</v>
      </c>
      <c r="I30" s="2">
        <v>21.06</v>
      </c>
      <c r="J30" s="2">
        <v>75</v>
      </c>
      <c r="K30" s="16">
        <v>66</v>
      </c>
      <c r="L30" s="8" t="s">
        <v>54</v>
      </c>
      <c r="M30" s="9">
        <f t="shared" si="0"/>
        <v>0.7192</v>
      </c>
      <c r="N30" s="9">
        <f t="shared" si="1"/>
        <v>0.680909090909091</v>
      </c>
      <c r="O30" s="16">
        <v>2</v>
      </c>
      <c r="P30" s="2"/>
      <c r="Q30" s="2">
        <v>184</v>
      </c>
      <c r="R30" s="2">
        <f t="shared" si="2"/>
        <v>-9</v>
      </c>
      <c r="S30" s="2">
        <f t="shared" si="3"/>
        <v>66</v>
      </c>
      <c r="T30" s="2">
        <v>223</v>
      </c>
      <c r="U30" s="2">
        <v>0</v>
      </c>
      <c r="V30" s="2">
        <v>3</v>
      </c>
      <c r="W30" s="2" t="s">
        <v>31</v>
      </c>
      <c r="X30" s="12">
        <v>45124.8588078704</v>
      </c>
      <c r="Y30" s="2"/>
    </row>
    <row r="31" spans="1:25">
      <c r="A31" s="2">
        <v>30</v>
      </c>
      <c r="B31" s="3">
        <v>155599</v>
      </c>
      <c r="C31" s="2" t="s">
        <v>109</v>
      </c>
      <c r="D31" s="2" t="s">
        <v>110</v>
      </c>
      <c r="E31" s="2" t="s">
        <v>27</v>
      </c>
      <c r="F31" s="2" t="s">
        <v>111</v>
      </c>
      <c r="G31" s="3">
        <v>587</v>
      </c>
      <c r="H31" s="6" t="s">
        <v>38</v>
      </c>
      <c r="I31" s="2">
        <v>9.09</v>
      </c>
      <c r="J31" s="2">
        <v>42.9</v>
      </c>
      <c r="K31" s="16">
        <v>30</v>
      </c>
      <c r="L31" s="8" t="s">
        <v>39</v>
      </c>
      <c r="M31" s="9">
        <f t="shared" si="0"/>
        <v>0.788111888111888</v>
      </c>
      <c r="N31" s="9">
        <f t="shared" si="1"/>
        <v>0.697</v>
      </c>
      <c r="O31" s="16">
        <v>3</v>
      </c>
      <c r="P31" s="2"/>
      <c r="Q31" s="2">
        <v>240</v>
      </c>
      <c r="R31" s="2">
        <f t="shared" si="2"/>
        <v>-12.9</v>
      </c>
      <c r="S31" s="2">
        <f t="shared" si="3"/>
        <v>30</v>
      </c>
      <c r="T31" s="2">
        <v>234</v>
      </c>
      <c r="U31" s="2">
        <v>0</v>
      </c>
      <c r="V31" s="2">
        <v>7</v>
      </c>
      <c r="W31" s="2" t="s">
        <v>31</v>
      </c>
      <c r="X31" s="12">
        <v>45126.5126157407</v>
      </c>
      <c r="Y31" s="2"/>
    </row>
    <row r="32" spans="1:25">
      <c r="A32" s="2">
        <v>31</v>
      </c>
      <c r="B32" s="3">
        <v>196557</v>
      </c>
      <c r="C32" s="2" t="s">
        <v>112</v>
      </c>
      <c r="D32" s="2" t="s">
        <v>113</v>
      </c>
      <c r="E32" s="2" t="s">
        <v>27</v>
      </c>
      <c r="F32" s="2" t="s">
        <v>114</v>
      </c>
      <c r="G32" s="3">
        <v>737</v>
      </c>
      <c r="H32" s="6" t="s">
        <v>79</v>
      </c>
      <c r="I32" s="2">
        <v>6</v>
      </c>
      <c r="J32" s="2">
        <v>29.8</v>
      </c>
      <c r="K32" s="16">
        <v>20.5</v>
      </c>
      <c r="L32" s="8" t="s">
        <v>54</v>
      </c>
      <c r="M32" s="9">
        <f t="shared" si="0"/>
        <v>0.798657718120805</v>
      </c>
      <c r="N32" s="9">
        <f t="shared" si="1"/>
        <v>0.707317073170732</v>
      </c>
      <c r="O32" s="16">
        <v>2</v>
      </c>
      <c r="P32" s="2"/>
      <c r="Q32" s="2">
        <v>190</v>
      </c>
      <c r="R32" s="2">
        <f t="shared" si="2"/>
        <v>-9.3</v>
      </c>
      <c r="S32" s="2">
        <f t="shared" si="3"/>
        <v>20.5</v>
      </c>
      <c r="T32" s="2">
        <v>376</v>
      </c>
      <c r="U32" s="2">
        <v>64</v>
      </c>
      <c r="V32" s="2">
        <v>2</v>
      </c>
      <c r="W32" s="2" t="s">
        <v>31</v>
      </c>
      <c r="X32" s="12">
        <v>45127.7637037037</v>
      </c>
      <c r="Y32" s="2"/>
    </row>
    <row r="33" spans="1:31">
      <c r="A33" s="2">
        <v>32</v>
      </c>
      <c r="B33" s="3">
        <v>52540</v>
      </c>
      <c r="C33" s="2" t="s">
        <v>115</v>
      </c>
      <c r="D33" s="2" t="s">
        <v>116</v>
      </c>
      <c r="E33" s="2" t="s">
        <v>27</v>
      </c>
      <c r="F33" s="2" t="s">
        <v>117</v>
      </c>
      <c r="G33" s="3">
        <v>721</v>
      </c>
      <c r="H33" s="6" t="s">
        <v>29</v>
      </c>
      <c r="I33" s="2">
        <v>8.59</v>
      </c>
      <c r="J33" s="2">
        <v>39.9</v>
      </c>
      <c r="K33" s="16">
        <v>33</v>
      </c>
      <c r="L33" s="8" t="s">
        <v>30</v>
      </c>
      <c r="M33" s="9">
        <f t="shared" si="0"/>
        <v>0.784711779448622</v>
      </c>
      <c r="N33" s="9">
        <f t="shared" si="1"/>
        <v>0.73969696969697</v>
      </c>
      <c r="O33" s="16">
        <v>2</v>
      </c>
      <c r="P33" s="2"/>
      <c r="Q33" s="2">
        <v>2033</v>
      </c>
      <c r="R33" s="2">
        <f t="shared" si="2"/>
        <v>-6.9</v>
      </c>
      <c r="S33" s="2">
        <f t="shared" si="3"/>
        <v>33</v>
      </c>
      <c r="T33" s="2">
        <v>630</v>
      </c>
      <c r="U33" s="2">
        <v>0</v>
      </c>
      <c r="V33" s="2">
        <v>6</v>
      </c>
      <c r="W33" s="2" t="s">
        <v>31</v>
      </c>
      <c r="X33" s="12">
        <v>45126.5275578704</v>
      </c>
      <c r="Y33" s="2"/>
      <c r="Z33" s="13"/>
      <c r="AA33" s="13"/>
      <c r="AB33" s="13"/>
      <c r="AC33" s="13"/>
      <c r="AD33" s="13"/>
      <c r="AE33" s="13"/>
    </row>
    <row r="34" spans="1:25">
      <c r="A34" s="2">
        <v>33</v>
      </c>
      <c r="B34" s="3">
        <v>52540</v>
      </c>
      <c r="C34" s="2" t="s">
        <v>115</v>
      </c>
      <c r="D34" s="2" t="s">
        <v>116</v>
      </c>
      <c r="E34" s="2" t="s">
        <v>27</v>
      </c>
      <c r="F34" s="2" t="s">
        <v>117</v>
      </c>
      <c r="G34" s="3">
        <v>341</v>
      </c>
      <c r="H34" s="6" t="s">
        <v>118</v>
      </c>
      <c r="I34" s="2">
        <v>8.59</v>
      </c>
      <c r="J34" s="2">
        <v>39.9</v>
      </c>
      <c r="K34" s="16">
        <v>33</v>
      </c>
      <c r="L34" s="8" t="s">
        <v>119</v>
      </c>
      <c r="M34" s="9">
        <f t="shared" si="0"/>
        <v>0.784711779448622</v>
      </c>
      <c r="N34" s="9">
        <f t="shared" si="1"/>
        <v>0.73969696969697</v>
      </c>
      <c r="O34" s="16">
        <v>3</v>
      </c>
      <c r="P34" s="2"/>
      <c r="Q34" s="2">
        <v>2033</v>
      </c>
      <c r="R34" s="2">
        <f t="shared" si="2"/>
        <v>-6.9</v>
      </c>
      <c r="S34" s="2">
        <f t="shared" si="3"/>
        <v>33</v>
      </c>
      <c r="T34" s="2">
        <v>630</v>
      </c>
      <c r="U34" s="2">
        <v>0</v>
      </c>
      <c r="V34" s="2">
        <v>4</v>
      </c>
      <c r="W34" s="2" t="s">
        <v>31</v>
      </c>
      <c r="X34" s="12">
        <v>45126.6763425926</v>
      </c>
      <c r="Y34" s="2"/>
    </row>
    <row r="35" spans="1:25">
      <c r="A35" s="2">
        <v>34</v>
      </c>
      <c r="B35" s="3">
        <v>155599</v>
      </c>
      <c r="C35" s="2" t="s">
        <v>109</v>
      </c>
      <c r="D35" s="2" t="s">
        <v>110</v>
      </c>
      <c r="E35" s="2" t="s">
        <v>27</v>
      </c>
      <c r="F35" s="2" t="s">
        <v>111</v>
      </c>
      <c r="G35" s="3">
        <v>351</v>
      </c>
      <c r="H35" s="6" t="s">
        <v>55</v>
      </c>
      <c r="I35" s="2">
        <v>9.09</v>
      </c>
      <c r="J35" s="2">
        <v>42.9</v>
      </c>
      <c r="K35" s="16">
        <v>35</v>
      </c>
      <c r="L35" s="8" t="s">
        <v>49</v>
      </c>
      <c r="M35" s="9">
        <f t="shared" si="0"/>
        <v>0.788111888111888</v>
      </c>
      <c r="N35" s="9">
        <f t="shared" si="1"/>
        <v>0.740285714285714</v>
      </c>
      <c r="O35" s="16">
        <v>3</v>
      </c>
      <c r="P35" s="2"/>
      <c r="Q35" s="2">
        <v>240</v>
      </c>
      <c r="R35" s="2">
        <f t="shared" si="2"/>
        <v>-7.9</v>
      </c>
      <c r="S35" s="2">
        <f t="shared" si="3"/>
        <v>35</v>
      </c>
      <c r="T35" s="2">
        <v>234</v>
      </c>
      <c r="U35" s="2">
        <v>0</v>
      </c>
      <c r="V35" s="2">
        <v>2</v>
      </c>
      <c r="W35" s="2" t="s">
        <v>31</v>
      </c>
      <c r="X35" s="12">
        <v>45120.7394675926</v>
      </c>
      <c r="Y35" s="2"/>
    </row>
    <row r="36" spans="1:25">
      <c r="A36" s="2">
        <v>35</v>
      </c>
      <c r="B36" s="3">
        <v>194147</v>
      </c>
      <c r="C36" s="2" t="s">
        <v>120</v>
      </c>
      <c r="D36" s="2" t="s">
        <v>121</v>
      </c>
      <c r="E36" s="2" t="s">
        <v>27</v>
      </c>
      <c r="F36" s="2" t="s">
        <v>86</v>
      </c>
      <c r="G36" s="3">
        <v>710</v>
      </c>
      <c r="H36" s="6" t="s">
        <v>36</v>
      </c>
      <c r="I36" s="2">
        <v>3.65</v>
      </c>
      <c r="J36" s="2">
        <v>18</v>
      </c>
      <c r="K36" s="16">
        <v>14.5</v>
      </c>
      <c r="L36" s="8" t="s">
        <v>37</v>
      </c>
      <c r="M36" s="9">
        <f t="shared" si="0"/>
        <v>0.797222222222222</v>
      </c>
      <c r="N36" s="9">
        <f t="shared" si="1"/>
        <v>0.748275862068965</v>
      </c>
      <c r="O36" s="16">
        <v>2</v>
      </c>
      <c r="P36" s="2"/>
      <c r="Q36" s="2">
        <v>258</v>
      </c>
      <c r="R36" s="2">
        <f t="shared" si="2"/>
        <v>-3.5</v>
      </c>
      <c r="S36" s="2">
        <f t="shared" si="3"/>
        <v>14.5</v>
      </c>
      <c r="T36" s="2">
        <v>413</v>
      </c>
      <c r="U36" s="2">
        <v>0</v>
      </c>
      <c r="V36" s="2">
        <v>2</v>
      </c>
      <c r="W36" s="2" t="s">
        <v>31</v>
      </c>
      <c r="X36" s="12">
        <v>45125.8804282407</v>
      </c>
      <c r="Y36" s="2"/>
    </row>
    <row r="37" spans="1:25">
      <c r="A37" s="2">
        <v>36</v>
      </c>
      <c r="B37" s="3">
        <v>194247</v>
      </c>
      <c r="C37" s="2" t="s">
        <v>88</v>
      </c>
      <c r="D37" s="2" t="s">
        <v>89</v>
      </c>
      <c r="E37" s="2" t="s">
        <v>27</v>
      </c>
      <c r="F37" s="2" t="s">
        <v>90</v>
      </c>
      <c r="G37" s="3">
        <v>716</v>
      </c>
      <c r="H37" s="6" t="s">
        <v>101</v>
      </c>
      <c r="I37" s="2">
        <v>5.96</v>
      </c>
      <c r="J37" s="2">
        <v>29.8</v>
      </c>
      <c r="K37" s="16">
        <v>25</v>
      </c>
      <c r="L37" s="8" t="s">
        <v>54</v>
      </c>
      <c r="M37" s="9">
        <f t="shared" si="0"/>
        <v>0.8</v>
      </c>
      <c r="N37" s="9">
        <f t="shared" si="1"/>
        <v>0.7616</v>
      </c>
      <c r="O37" s="16">
        <v>2</v>
      </c>
      <c r="P37" s="2"/>
      <c r="Q37" s="2">
        <v>284</v>
      </c>
      <c r="R37" s="2">
        <f t="shared" si="2"/>
        <v>-4.8</v>
      </c>
      <c r="S37" s="2">
        <f t="shared" si="3"/>
        <v>25</v>
      </c>
      <c r="T37" s="2">
        <v>580</v>
      </c>
      <c r="U37" s="2">
        <v>0</v>
      </c>
      <c r="V37" s="2">
        <v>2</v>
      </c>
      <c r="W37" s="2" t="s">
        <v>31</v>
      </c>
      <c r="X37" s="12">
        <v>45109.6898263889</v>
      </c>
      <c r="Y37" s="2"/>
    </row>
    <row r="38" spans="1:25">
      <c r="A38" s="2">
        <v>37</v>
      </c>
      <c r="B38" s="3">
        <v>155599</v>
      </c>
      <c r="C38" s="2" t="s">
        <v>109</v>
      </c>
      <c r="D38" s="2" t="s">
        <v>110</v>
      </c>
      <c r="E38" s="2" t="s">
        <v>27</v>
      </c>
      <c r="F38" s="2" t="s">
        <v>111</v>
      </c>
      <c r="G38" s="3">
        <v>717</v>
      </c>
      <c r="H38" s="6" t="s">
        <v>122</v>
      </c>
      <c r="I38" s="2">
        <v>9.09</v>
      </c>
      <c r="J38" s="2">
        <v>42.9</v>
      </c>
      <c r="K38" s="16">
        <v>40</v>
      </c>
      <c r="L38" s="8" t="s">
        <v>123</v>
      </c>
      <c r="M38" s="9">
        <f t="shared" si="0"/>
        <v>0.788111888111888</v>
      </c>
      <c r="N38" s="9">
        <f t="shared" si="1"/>
        <v>0.77275</v>
      </c>
      <c r="O38" s="16">
        <v>3</v>
      </c>
      <c r="P38" s="2"/>
      <c r="Q38" s="2">
        <v>240</v>
      </c>
      <c r="R38" s="2">
        <f t="shared" si="2"/>
        <v>-2.9</v>
      </c>
      <c r="S38" s="2">
        <f t="shared" si="3"/>
        <v>40</v>
      </c>
      <c r="T38" s="2">
        <v>234</v>
      </c>
      <c r="U38" s="2">
        <v>0</v>
      </c>
      <c r="V38" s="2">
        <v>3</v>
      </c>
      <c r="W38" s="2" t="s">
        <v>31</v>
      </c>
      <c r="X38" s="12">
        <v>45123.5180439815</v>
      </c>
      <c r="Y38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3"/>
  <sheetViews>
    <sheetView topLeftCell="D1" workbookViewId="0">
      <selection activeCell="A28" sqref="A28:Z104"/>
    </sheetView>
  </sheetViews>
  <sheetFormatPr defaultColWidth="9" defaultRowHeight="13.5"/>
  <cols>
    <col min="5" max="6" width="5.875" customWidth="1"/>
    <col min="25" max="25" width="15"/>
  </cols>
  <sheetData>
    <row r="1" ht="24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124</v>
      </c>
      <c r="G1" s="1" t="s">
        <v>5</v>
      </c>
      <c r="H1" s="1" t="s">
        <v>6</v>
      </c>
      <c r="I1" s="1" t="s">
        <v>7</v>
      </c>
      <c r="J1" s="4" t="s">
        <v>8</v>
      </c>
      <c r="K1" s="4" t="s">
        <v>9</v>
      </c>
      <c r="L1" s="1" t="s">
        <v>10</v>
      </c>
      <c r="M1" s="1" t="s">
        <v>11</v>
      </c>
      <c r="N1" s="5" t="s">
        <v>12</v>
      </c>
      <c r="O1" s="5" t="s">
        <v>13</v>
      </c>
      <c r="P1" s="1" t="s">
        <v>14</v>
      </c>
      <c r="Q1" s="1" t="s">
        <v>15</v>
      </c>
      <c r="R1" s="1" t="s">
        <v>16</v>
      </c>
      <c r="S1" s="10" t="s">
        <v>17</v>
      </c>
      <c r="T1" s="10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1" t="s">
        <v>23</v>
      </c>
      <c r="Z1" s="1" t="s">
        <v>24</v>
      </c>
    </row>
    <row r="2" hidden="1" spans="1:26">
      <c r="A2" s="2"/>
      <c r="B2" s="3">
        <v>3662</v>
      </c>
      <c r="C2" s="2" t="s">
        <v>125</v>
      </c>
      <c r="D2" s="2" t="s">
        <v>126</v>
      </c>
      <c r="E2" s="2" t="s">
        <v>27</v>
      </c>
      <c r="F2" s="2" t="str">
        <f>H2&amp;B2</f>
        <v>3593662</v>
      </c>
      <c r="G2" s="2" t="s">
        <v>127</v>
      </c>
      <c r="H2" s="3">
        <v>359</v>
      </c>
      <c r="I2" s="6" t="s">
        <v>128</v>
      </c>
      <c r="J2" s="2">
        <v>24.25</v>
      </c>
      <c r="K2" s="2">
        <v>27.98</v>
      </c>
      <c r="L2" s="7">
        <v>26</v>
      </c>
      <c r="M2" s="8" t="s">
        <v>54</v>
      </c>
      <c r="N2" s="9">
        <v>0.133309506790565</v>
      </c>
      <c r="O2" s="9">
        <v>0.0673076923076923</v>
      </c>
      <c r="P2" s="7">
        <v>2</v>
      </c>
      <c r="Q2" s="2">
        <v>25.8</v>
      </c>
      <c r="R2" s="2">
        <v>1766</v>
      </c>
      <c r="S2" s="2">
        <v>-1.98</v>
      </c>
      <c r="T2" s="2">
        <f>L2-Q2</f>
        <v>0.199999999999999</v>
      </c>
      <c r="U2" s="2">
        <v>1071</v>
      </c>
      <c r="V2" s="2">
        <v>0</v>
      </c>
      <c r="W2" s="2">
        <v>7</v>
      </c>
      <c r="X2" s="2" t="s">
        <v>31</v>
      </c>
      <c r="Y2" s="12">
        <v>45126.4746296296</v>
      </c>
      <c r="Z2" s="2" t="s">
        <v>129</v>
      </c>
    </row>
    <row r="3" hidden="1" spans="1:26">
      <c r="A3" s="2"/>
      <c r="B3" s="3">
        <v>47732</v>
      </c>
      <c r="C3" s="2" t="s">
        <v>130</v>
      </c>
      <c r="D3" s="2" t="s">
        <v>131</v>
      </c>
      <c r="E3" s="2" t="s">
        <v>27</v>
      </c>
      <c r="F3" s="2" t="str">
        <f t="shared" ref="F3:F34" si="0">H3&amp;B3</f>
        <v>10639947732</v>
      </c>
      <c r="G3" s="2" t="s">
        <v>54</v>
      </c>
      <c r="H3" s="3">
        <v>106399</v>
      </c>
      <c r="I3" s="6" t="s">
        <v>132</v>
      </c>
      <c r="J3" s="2">
        <v>58.5</v>
      </c>
      <c r="K3" s="2">
        <v>68</v>
      </c>
      <c r="L3" s="7">
        <v>65</v>
      </c>
      <c r="M3" s="8" t="s">
        <v>133</v>
      </c>
      <c r="N3" s="9">
        <v>0.139705882352941</v>
      </c>
      <c r="O3" s="9">
        <v>0.1</v>
      </c>
      <c r="P3" s="7">
        <v>2</v>
      </c>
      <c r="Q3" s="2">
        <v>64.8</v>
      </c>
      <c r="R3" s="2">
        <v>410</v>
      </c>
      <c r="S3" s="2">
        <v>-3</v>
      </c>
      <c r="T3" s="2">
        <f t="shared" ref="T3:T34" si="1">L3-Q3</f>
        <v>0.200000000000003</v>
      </c>
      <c r="U3" s="2">
        <v>644</v>
      </c>
      <c r="V3" s="2">
        <v>153</v>
      </c>
      <c r="W3" s="2">
        <v>6</v>
      </c>
      <c r="X3" s="2" t="s">
        <v>31</v>
      </c>
      <c r="Y3" s="12">
        <v>45123.7138078704</v>
      </c>
      <c r="Z3" s="2" t="s">
        <v>129</v>
      </c>
    </row>
    <row r="4" hidden="1" spans="1:26">
      <c r="A4" s="2"/>
      <c r="B4" s="3">
        <v>53948</v>
      </c>
      <c r="C4" s="2" t="s">
        <v>134</v>
      </c>
      <c r="D4" s="2" t="s">
        <v>135</v>
      </c>
      <c r="E4" s="2" t="s">
        <v>27</v>
      </c>
      <c r="F4" s="2" t="str">
        <f t="shared" si="0"/>
        <v>5653948</v>
      </c>
      <c r="G4" s="2" t="s">
        <v>136</v>
      </c>
      <c r="H4" s="3">
        <v>56</v>
      </c>
      <c r="I4" s="6" t="s">
        <v>67</v>
      </c>
      <c r="J4" s="2">
        <v>29.8</v>
      </c>
      <c r="K4" s="2">
        <v>36.8</v>
      </c>
      <c r="L4" s="7">
        <v>35.8</v>
      </c>
      <c r="M4" s="8" t="s">
        <v>54</v>
      </c>
      <c r="N4" s="9">
        <v>0.190217391304348</v>
      </c>
      <c r="O4" s="9">
        <v>0.167597765363128</v>
      </c>
      <c r="P4" s="7">
        <v>5</v>
      </c>
      <c r="Q4" s="2">
        <v>34.9</v>
      </c>
      <c r="R4" s="2">
        <v>673</v>
      </c>
      <c r="S4" s="2">
        <v>-1</v>
      </c>
      <c r="T4" s="2">
        <f t="shared" si="1"/>
        <v>0.899999999999999</v>
      </c>
      <c r="U4" s="2">
        <v>612</v>
      </c>
      <c r="V4" s="2">
        <v>0</v>
      </c>
      <c r="W4" s="2">
        <v>2</v>
      </c>
      <c r="X4" s="2" t="s">
        <v>31</v>
      </c>
      <c r="Y4" s="12">
        <v>45124.3978240741</v>
      </c>
      <c r="Z4" s="2" t="s">
        <v>129</v>
      </c>
    </row>
    <row r="5" hidden="1" spans="1:26">
      <c r="A5" s="2"/>
      <c r="B5" s="3">
        <v>184791</v>
      </c>
      <c r="C5" s="2" t="s">
        <v>25</v>
      </c>
      <c r="D5" s="2" t="s">
        <v>26</v>
      </c>
      <c r="E5" s="2" t="s">
        <v>27</v>
      </c>
      <c r="F5" s="2" t="str">
        <f t="shared" si="0"/>
        <v>56184791</v>
      </c>
      <c r="G5" s="2" t="s">
        <v>28</v>
      </c>
      <c r="H5" s="3">
        <v>56</v>
      </c>
      <c r="I5" s="6" t="s">
        <v>67</v>
      </c>
      <c r="J5" s="2">
        <v>84.64</v>
      </c>
      <c r="K5" s="2">
        <v>105.8</v>
      </c>
      <c r="L5" s="7">
        <v>105</v>
      </c>
      <c r="M5" s="8" t="s">
        <v>54</v>
      </c>
      <c r="N5" s="9">
        <v>0.2</v>
      </c>
      <c r="O5" s="9">
        <v>0.193904761904762</v>
      </c>
      <c r="P5" s="7">
        <v>2</v>
      </c>
      <c r="Q5" s="2">
        <v>102.8</v>
      </c>
      <c r="R5" s="2">
        <v>311</v>
      </c>
      <c r="S5" s="2">
        <v>-0.799999999999997</v>
      </c>
      <c r="T5" s="2">
        <f t="shared" si="1"/>
        <v>2.2</v>
      </c>
      <c r="U5" s="2">
        <v>334</v>
      </c>
      <c r="V5" s="2">
        <v>0</v>
      </c>
      <c r="W5" s="2">
        <v>2</v>
      </c>
      <c r="X5" s="2" t="s">
        <v>31</v>
      </c>
      <c r="Y5" s="12">
        <v>45124.5108449074</v>
      </c>
      <c r="Z5" s="2" t="s">
        <v>129</v>
      </c>
    </row>
    <row r="6" hidden="1" spans="1:26">
      <c r="A6" s="2"/>
      <c r="B6" s="3">
        <v>172731</v>
      </c>
      <c r="C6" s="2" t="s">
        <v>137</v>
      </c>
      <c r="D6" s="2" t="s">
        <v>138</v>
      </c>
      <c r="E6" s="2" t="s">
        <v>27</v>
      </c>
      <c r="F6" s="2" t="str">
        <f t="shared" si="0"/>
        <v>737172731</v>
      </c>
      <c r="G6" s="2" t="s">
        <v>139</v>
      </c>
      <c r="H6" s="3">
        <v>737</v>
      </c>
      <c r="I6" s="6" t="s">
        <v>79</v>
      </c>
      <c r="J6" s="2">
        <v>50.5</v>
      </c>
      <c r="K6" s="2">
        <v>68</v>
      </c>
      <c r="L6" s="7">
        <v>64</v>
      </c>
      <c r="M6" s="8" t="s">
        <v>54</v>
      </c>
      <c r="N6" s="9">
        <v>0.257352941176471</v>
      </c>
      <c r="O6" s="9">
        <v>0.2109375</v>
      </c>
      <c r="P6" s="7">
        <v>2</v>
      </c>
      <c r="Q6" s="2">
        <v>62.8</v>
      </c>
      <c r="R6" s="2">
        <v>519</v>
      </c>
      <c r="S6" s="2">
        <v>-4</v>
      </c>
      <c r="T6" s="2">
        <f t="shared" si="1"/>
        <v>1.2</v>
      </c>
      <c r="U6" s="2">
        <v>358</v>
      </c>
      <c r="V6" s="2">
        <v>0</v>
      </c>
      <c r="W6" s="2">
        <v>2</v>
      </c>
      <c r="X6" s="2" t="s">
        <v>31</v>
      </c>
      <c r="Y6" s="12">
        <v>45127.9082060185</v>
      </c>
      <c r="Z6" s="2" t="s">
        <v>129</v>
      </c>
    </row>
    <row r="7" hidden="1" spans="1:26">
      <c r="A7" s="2"/>
      <c r="B7" s="3">
        <v>139200</v>
      </c>
      <c r="C7" s="2" t="s">
        <v>140</v>
      </c>
      <c r="D7" s="2" t="s">
        <v>141</v>
      </c>
      <c r="E7" s="2" t="s">
        <v>27</v>
      </c>
      <c r="F7" s="2" t="str">
        <f t="shared" si="0"/>
        <v>114286139200</v>
      </c>
      <c r="G7" s="2" t="s">
        <v>35</v>
      </c>
      <c r="H7" s="3">
        <v>114286</v>
      </c>
      <c r="I7" s="6" t="s">
        <v>142</v>
      </c>
      <c r="J7" s="2">
        <v>86.57</v>
      </c>
      <c r="K7" s="2">
        <v>119.8</v>
      </c>
      <c r="L7" s="7">
        <v>110</v>
      </c>
      <c r="M7" s="8" t="s">
        <v>63</v>
      </c>
      <c r="N7" s="9">
        <v>0.277378964941569</v>
      </c>
      <c r="O7" s="9">
        <v>0.213</v>
      </c>
      <c r="P7" s="7">
        <v>2</v>
      </c>
      <c r="Q7" s="2">
        <v>109</v>
      </c>
      <c r="R7" s="2">
        <v>1268</v>
      </c>
      <c r="S7" s="2">
        <v>-9.8</v>
      </c>
      <c r="T7" s="2">
        <f t="shared" si="1"/>
        <v>1</v>
      </c>
      <c r="U7" s="2">
        <v>742</v>
      </c>
      <c r="V7" s="2">
        <v>0</v>
      </c>
      <c r="W7" s="2">
        <v>12</v>
      </c>
      <c r="X7" s="2" t="s">
        <v>31</v>
      </c>
      <c r="Y7" s="12">
        <v>45126.4667592593</v>
      </c>
      <c r="Z7" s="2" t="s">
        <v>129</v>
      </c>
    </row>
    <row r="8" hidden="1" spans="1:26">
      <c r="A8" s="2"/>
      <c r="B8" s="3">
        <v>3756</v>
      </c>
      <c r="C8" s="2" t="s">
        <v>143</v>
      </c>
      <c r="D8" s="2" t="s">
        <v>144</v>
      </c>
      <c r="E8" s="2" t="s">
        <v>34</v>
      </c>
      <c r="F8" s="2" t="str">
        <f t="shared" si="0"/>
        <v>1065683756</v>
      </c>
      <c r="G8" s="2" t="s">
        <v>145</v>
      </c>
      <c r="H8" s="3">
        <v>106568</v>
      </c>
      <c r="I8" s="6" t="s">
        <v>146</v>
      </c>
      <c r="J8" s="2">
        <v>24.24</v>
      </c>
      <c r="K8" s="2">
        <v>32.99</v>
      </c>
      <c r="L8" s="7">
        <v>31</v>
      </c>
      <c r="M8" s="8" t="s">
        <v>54</v>
      </c>
      <c r="N8" s="9">
        <v>0.265231888451046</v>
      </c>
      <c r="O8" s="9">
        <v>0.218064516129032</v>
      </c>
      <c r="P8" s="7">
        <v>2</v>
      </c>
      <c r="Q8" s="2">
        <v>30.8</v>
      </c>
      <c r="R8" s="2">
        <v>83</v>
      </c>
      <c r="S8" s="2">
        <v>-1.99</v>
      </c>
      <c r="T8" s="2">
        <f t="shared" si="1"/>
        <v>0.199999999999999</v>
      </c>
      <c r="U8" s="2">
        <v>117</v>
      </c>
      <c r="V8" s="2">
        <v>0</v>
      </c>
      <c r="W8" s="2">
        <v>0</v>
      </c>
      <c r="X8" s="2" t="s">
        <v>31</v>
      </c>
      <c r="Y8" s="12">
        <v>45123.6003009259</v>
      </c>
      <c r="Z8" s="2" t="s">
        <v>129</v>
      </c>
    </row>
    <row r="9" hidden="1" spans="1:26">
      <c r="A9" s="2"/>
      <c r="B9" s="3">
        <v>3697</v>
      </c>
      <c r="C9" s="2" t="s">
        <v>147</v>
      </c>
      <c r="D9" s="2" t="s">
        <v>148</v>
      </c>
      <c r="E9" s="2" t="s">
        <v>34</v>
      </c>
      <c r="F9" s="2" t="str">
        <f t="shared" si="0"/>
        <v>7173697</v>
      </c>
      <c r="G9" s="2" t="s">
        <v>149</v>
      </c>
      <c r="H9" s="3">
        <v>717</v>
      </c>
      <c r="I9" s="6" t="s">
        <v>122</v>
      </c>
      <c r="J9" s="2">
        <v>13.84</v>
      </c>
      <c r="K9" s="2">
        <v>19.79</v>
      </c>
      <c r="L9" s="7">
        <v>18</v>
      </c>
      <c r="M9" s="8" t="s">
        <v>123</v>
      </c>
      <c r="N9" s="9">
        <v>0.300656897422941</v>
      </c>
      <c r="O9" s="9">
        <v>0.231111111111111</v>
      </c>
      <c r="P9" s="7">
        <v>3</v>
      </c>
      <c r="Q9" s="2">
        <v>17.8</v>
      </c>
      <c r="R9" s="2">
        <v>859</v>
      </c>
      <c r="S9" s="2">
        <v>-1.79</v>
      </c>
      <c r="T9" s="2">
        <f t="shared" si="1"/>
        <v>0.199999999999999</v>
      </c>
      <c r="U9" s="2">
        <v>583</v>
      </c>
      <c r="V9" s="2">
        <v>0</v>
      </c>
      <c r="W9" s="2">
        <v>10</v>
      </c>
      <c r="X9" s="2" t="s">
        <v>31</v>
      </c>
      <c r="Y9" s="12">
        <v>45123.5910648148</v>
      </c>
      <c r="Z9" s="2" t="s">
        <v>129</v>
      </c>
    </row>
    <row r="10" hidden="1" spans="1:26">
      <c r="A10" s="2"/>
      <c r="B10" s="3">
        <v>1827</v>
      </c>
      <c r="C10" s="2" t="s">
        <v>150</v>
      </c>
      <c r="D10" s="2" t="s">
        <v>151</v>
      </c>
      <c r="E10" s="2" t="s">
        <v>152</v>
      </c>
      <c r="F10" s="2" t="str">
        <f t="shared" si="0"/>
        <v>3411827</v>
      </c>
      <c r="G10" s="2" t="s">
        <v>153</v>
      </c>
      <c r="H10" s="3">
        <v>341</v>
      </c>
      <c r="I10" s="6" t="s">
        <v>118</v>
      </c>
      <c r="J10" s="2">
        <v>9.16</v>
      </c>
      <c r="K10" s="2">
        <v>13.8</v>
      </c>
      <c r="L10" s="7">
        <v>12</v>
      </c>
      <c r="M10" s="8" t="s">
        <v>119</v>
      </c>
      <c r="N10" s="9">
        <v>0.336231884057971</v>
      </c>
      <c r="O10" s="9">
        <v>0.236666666666667</v>
      </c>
      <c r="P10" s="7">
        <v>3</v>
      </c>
      <c r="Q10" s="2">
        <v>11.8</v>
      </c>
      <c r="R10" s="2">
        <v>1190</v>
      </c>
      <c r="S10" s="2">
        <v>-1.8</v>
      </c>
      <c r="T10" s="2">
        <f t="shared" si="1"/>
        <v>0.199999999999999</v>
      </c>
      <c r="U10" s="2">
        <v>741</v>
      </c>
      <c r="V10" s="2">
        <v>0</v>
      </c>
      <c r="W10" s="2">
        <v>2</v>
      </c>
      <c r="X10" s="2" t="s">
        <v>31</v>
      </c>
      <c r="Y10" s="12">
        <v>45126.6914699074</v>
      </c>
      <c r="Z10" s="2" t="s">
        <v>129</v>
      </c>
    </row>
    <row r="11" hidden="1" spans="1:26">
      <c r="A11" s="2"/>
      <c r="B11" s="3">
        <v>138568</v>
      </c>
      <c r="C11" s="2" t="s">
        <v>154</v>
      </c>
      <c r="D11" s="2" t="s">
        <v>155</v>
      </c>
      <c r="E11" s="2" t="s">
        <v>34</v>
      </c>
      <c r="F11" s="2" t="str">
        <f t="shared" si="0"/>
        <v>367138568</v>
      </c>
      <c r="G11" s="2" t="s">
        <v>35</v>
      </c>
      <c r="H11" s="3">
        <v>367</v>
      </c>
      <c r="I11" s="6" t="s">
        <v>156</v>
      </c>
      <c r="J11" s="2">
        <v>33.12</v>
      </c>
      <c r="K11" s="2">
        <v>45.2</v>
      </c>
      <c r="L11" s="7">
        <v>44</v>
      </c>
      <c r="M11" s="8" t="s">
        <v>157</v>
      </c>
      <c r="N11" s="9">
        <v>0.267256637168142</v>
      </c>
      <c r="O11" s="9">
        <v>0.247272727272727</v>
      </c>
      <c r="P11" s="7">
        <v>2</v>
      </c>
      <c r="Q11" s="2">
        <v>42.8</v>
      </c>
      <c r="R11" s="2">
        <v>158</v>
      </c>
      <c r="S11" s="2">
        <v>-1.2</v>
      </c>
      <c r="T11" s="2">
        <f t="shared" si="1"/>
        <v>1.2</v>
      </c>
      <c r="U11" s="2">
        <v>261</v>
      </c>
      <c r="V11" s="2">
        <v>0</v>
      </c>
      <c r="W11" s="2">
        <v>2</v>
      </c>
      <c r="X11" s="2" t="s">
        <v>31</v>
      </c>
      <c r="Y11" s="12">
        <v>45127.3658333333</v>
      </c>
      <c r="Z11" s="2" t="s">
        <v>129</v>
      </c>
    </row>
    <row r="12" hidden="1" spans="1:26">
      <c r="A12" s="2"/>
      <c r="B12" s="3">
        <v>42782</v>
      </c>
      <c r="C12" s="2" t="s">
        <v>158</v>
      </c>
      <c r="D12" s="2" t="s">
        <v>159</v>
      </c>
      <c r="E12" s="2" t="s">
        <v>152</v>
      </c>
      <c r="F12" s="2" t="str">
        <f t="shared" si="0"/>
        <v>70642782</v>
      </c>
      <c r="G12" s="2" t="s">
        <v>160</v>
      </c>
      <c r="H12" s="3">
        <v>706</v>
      </c>
      <c r="I12" s="6" t="s">
        <v>80</v>
      </c>
      <c r="J12" s="2">
        <v>14.99</v>
      </c>
      <c r="K12" s="2">
        <v>21.8</v>
      </c>
      <c r="L12" s="7">
        <v>20</v>
      </c>
      <c r="M12" s="8" t="s">
        <v>37</v>
      </c>
      <c r="N12" s="9">
        <v>0.312385321100917</v>
      </c>
      <c r="O12" s="9">
        <v>0.2505</v>
      </c>
      <c r="P12" s="7">
        <v>2</v>
      </c>
      <c r="Q12" s="2">
        <v>19.8</v>
      </c>
      <c r="R12" s="2">
        <v>2219</v>
      </c>
      <c r="S12" s="2">
        <v>-1.8</v>
      </c>
      <c r="T12" s="2">
        <f t="shared" si="1"/>
        <v>0.199999999999999</v>
      </c>
      <c r="U12" s="2">
        <v>923</v>
      </c>
      <c r="V12" s="2">
        <v>0</v>
      </c>
      <c r="W12" s="2">
        <v>4</v>
      </c>
      <c r="X12" s="2" t="s">
        <v>31</v>
      </c>
      <c r="Y12" s="12">
        <v>45121.5369212963</v>
      </c>
      <c r="Z12" s="2" t="s">
        <v>129</v>
      </c>
    </row>
    <row r="13" hidden="1" spans="1:26">
      <c r="A13" s="2"/>
      <c r="B13" s="3">
        <v>138568</v>
      </c>
      <c r="C13" s="2" t="s">
        <v>154</v>
      </c>
      <c r="D13" s="2" t="s">
        <v>155</v>
      </c>
      <c r="E13" s="2" t="s">
        <v>34</v>
      </c>
      <c r="F13" s="2" t="str">
        <f t="shared" si="0"/>
        <v>115971138568</v>
      </c>
      <c r="G13" s="2" t="s">
        <v>35</v>
      </c>
      <c r="H13" s="3">
        <v>115971</v>
      </c>
      <c r="I13" s="6" t="s">
        <v>161</v>
      </c>
      <c r="J13" s="2">
        <v>33.12</v>
      </c>
      <c r="K13" s="2">
        <v>45.2</v>
      </c>
      <c r="L13" s="7">
        <v>45</v>
      </c>
      <c r="M13" s="8" t="s">
        <v>54</v>
      </c>
      <c r="N13" s="9">
        <v>0.267256637168142</v>
      </c>
      <c r="O13" s="9">
        <v>0.264</v>
      </c>
      <c r="P13" s="7">
        <v>1</v>
      </c>
      <c r="Q13" s="2">
        <v>42.8</v>
      </c>
      <c r="R13" s="2">
        <v>158</v>
      </c>
      <c r="S13" s="2">
        <v>-0.200000000000003</v>
      </c>
      <c r="T13" s="2">
        <f t="shared" si="1"/>
        <v>2.2</v>
      </c>
      <c r="U13" s="2">
        <v>261</v>
      </c>
      <c r="V13" s="2">
        <v>0</v>
      </c>
      <c r="W13" s="2">
        <v>0</v>
      </c>
      <c r="X13" s="2" t="s">
        <v>31</v>
      </c>
      <c r="Y13" s="12">
        <v>45124.5890972222</v>
      </c>
      <c r="Z13" s="2" t="s">
        <v>129</v>
      </c>
    </row>
    <row r="14" hidden="1" spans="1:26">
      <c r="A14" s="2"/>
      <c r="B14" s="3">
        <v>53952</v>
      </c>
      <c r="C14" s="2" t="s">
        <v>162</v>
      </c>
      <c r="D14" s="2" t="s">
        <v>163</v>
      </c>
      <c r="E14" s="2" t="s">
        <v>27</v>
      </c>
      <c r="F14" s="2" t="str">
        <f t="shared" si="0"/>
        <v>31153952</v>
      </c>
      <c r="G14" s="2" t="s">
        <v>164</v>
      </c>
      <c r="H14" s="3">
        <v>311</v>
      </c>
      <c r="I14" s="6" t="s">
        <v>165</v>
      </c>
      <c r="J14" s="2">
        <v>13.94</v>
      </c>
      <c r="K14" s="2">
        <v>19.99</v>
      </c>
      <c r="L14" s="7">
        <v>19</v>
      </c>
      <c r="M14" s="8" t="s">
        <v>54</v>
      </c>
      <c r="N14" s="9">
        <v>0.302651325662831</v>
      </c>
      <c r="O14" s="9">
        <v>0.266315789473684</v>
      </c>
      <c r="P14" s="7">
        <v>2</v>
      </c>
      <c r="Q14" s="2">
        <v>18.9</v>
      </c>
      <c r="R14" s="2">
        <v>678</v>
      </c>
      <c r="S14" s="2">
        <v>-0.989999999999998</v>
      </c>
      <c r="T14" s="2">
        <f t="shared" si="1"/>
        <v>0.100000000000001</v>
      </c>
      <c r="U14" s="2">
        <v>353</v>
      </c>
      <c r="V14" s="2">
        <v>0</v>
      </c>
      <c r="W14" s="2">
        <v>0</v>
      </c>
      <c r="X14" s="2" t="s">
        <v>31</v>
      </c>
      <c r="Y14" s="12">
        <v>45120.461087963</v>
      </c>
      <c r="Z14" s="2" t="s">
        <v>129</v>
      </c>
    </row>
    <row r="15" hidden="1" spans="1:26">
      <c r="A15" s="2"/>
      <c r="B15" s="3">
        <v>18081</v>
      </c>
      <c r="C15" s="2" t="s">
        <v>166</v>
      </c>
      <c r="D15" s="2" t="s">
        <v>167</v>
      </c>
      <c r="E15" s="2" t="s">
        <v>152</v>
      </c>
      <c r="F15" s="2" t="str">
        <f t="shared" si="0"/>
        <v>35118081</v>
      </c>
      <c r="G15" s="2" t="s">
        <v>168</v>
      </c>
      <c r="H15" s="3">
        <v>351</v>
      </c>
      <c r="I15" s="6" t="s">
        <v>55</v>
      </c>
      <c r="J15" s="2">
        <v>27.78</v>
      </c>
      <c r="K15" s="2">
        <v>39</v>
      </c>
      <c r="L15" s="7">
        <v>38</v>
      </c>
      <c r="M15" s="8" t="s">
        <v>49</v>
      </c>
      <c r="N15" s="9">
        <v>0.287692307692308</v>
      </c>
      <c r="O15" s="9">
        <v>0.268947368421053</v>
      </c>
      <c r="P15" s="7">
        <v>5</v>
      </c>
      <c r="Q15" s="2">
        <v>34.9</v>
      </c>
      <c r="R15" s="2">
        <v>350</v>
      </c>
      <c r="S15" s="2">
        <v>-1</v>
      </c>
      <c r="T15" s="2">
        <f t="shared" si="1"/>
        <v>3.1</v>
      </c>
      <c r="U15" s="2">
        <v>192</v>
      </c>
      <c r="V15" s="2">
        <v>0</v>
      </c>
      <c r="W15" s="2">
        <v>5</v>
      </c>
      <c r="X15" s="2" t="s">
        <v>31</v>
      </c>
      <c r="Y15" s="12">
        <v>45120.6591203704</v>
      </c>
      <c r="Z15" s="2" t="s">
        <v>129</v>
      </c>
    </row>
    <row r="16" hidden="1" spans="1:26">
      <c r="A16" s="2"/>
      <c r="B16" s="3">
        <v>329</v>
      </c>
      <c r="C16" s="2" t="s">
        <v>169</v>
      </c>
      <c r="D16" s="2" t="s">
        <v>170</v>
      </c>
      <c r="E16" s="2" t="s">
        <v>73</v>
      </c>
      <c r="F16" s="2" t="str">
        <f t="shared" si="0"/>
        <v>329329</v>
      </c>
      <c r="G16" s="2" t="s">
        <v>171</v>
      </c>
      <c r="H16" s="3">
        <v>329</v>
      </c>
      <c r="I16" s="6" t="s">
        <v>172</v>
      </c>
      <c r="J16" s="2">
        <v>2.04</v>
      </c>
      <c r="K16" s="2">
        <v>3</v>
      </c>
      <c r="L16" s="7">
        <v>2.8</v>
      </c>
      <c r="M16" s="8" t="s">
        <v>54</v>
      </c>
      <c r="N16" s="9">
        <v>0.32</v>
      </c>
      <c r="O16" s="9">
        <v>0.271428571428571</v>
      </c>
      <c r="P16" s="7">
        <v>1</v>
      </c>
      <c r="Q16" s="2">
        <v>2.5</v>
      </c>
      <c r="R16" s="2">
        <v>227</v>
      </c>
      <c r="S16" s="2">
        <v>-0.2</v>
      </c>
      <c r="T16" s="2">
        <f t="shared" si="1"/>
        <v>0.3</v>
      </c>
      <c r="U16" s="2">
        <v>258</v>
      </c>
      <c r="V16" s="2">
        <v>0</v>
      </c>
      <c r="W16" s="2">
        <v>0</v>
      </c>
      <c r="X16" s="2" t="s">
        <v>31</v>
      </c>
      <c r="Y16" s="12">
        <v>45126.646400463</v>
      </c>
      <c r="Z16" s="2" t="s">
        <v>129</v>
      </c>
    </row>
    <row r="17" hidden="1" spans="1:26">
      <c r="A17" s="2"/>
      <c r="B17" s="3">
        <v>10968</v>
      </c>
      <c r="C17" s="2" t="s">
        <v>173</v>
      </c>
      <c r="D17" s="2" t="s">
        <v>174</v>
      </c>
      <c r="E17" s="2" t="s">
        <v>34</v>
      </c>
      <c r="F17" s="2" t="str">
        <f t="shared" si="0"/>
        <v>75210968</v>
      </c>
      <c r="G17" s="2" t="s">
        <v>35</v>
      </c>
      <c r="H17" s="3">
        <v>752</v>
      </c>
      <c r="I17" s="6" t="s">
        <v>175</v>
      </c>
      <c r="J17" s="2">
        <v>79.28</v>
      </c>
      <c r="K17" s="2">
        <v>117.4</v>
      </c>
      <c r="L17" s="7">
        <v>109</v>
      </c>
      <c r="M17" s="8" t="s">
        <v>54</v>
      </c>
      <c r="N17" s="9">
        <v>0.324701873935264</v>
      </c>
      <c r="O17" s="9">
        <v>0.272660550458716</v>
      </c>
      <c r="P17" s="7">
        <v>1</v>
      </c>
      <c r="Q17" s="2">
        <v>106.4</v>
      </c>
      <c r="R17" s="2">
        <v>96</v>
      </c>
      <c r="S17" s="2">
        <v>-8.40000000000001</v>
      </c>
      <c r="T17" s="2">
        <f t="shared" si="1"/>
        <v>2.59999999999999</v>
      </c>
      <c r="U17" s="2">
        <v>273</v>
      </c>
      <c r="V17" s="2">
        <v>0</v>
      </c>
      <c r="W17" s="2">
        <v>2</v>
      </c>
      <c r="X17" s="2" t="s">
        <v>31</v>
      </c>
      <c r="Y17" s="12">
        <v>45126.5658564815</v>
      </c>
      <c r="Z17" s="2" t="s">
        <v>129</v>
      </c>
    </row>
    <row r="18" hidden="1" spans="1:26">
      <c r="A18" s="2"/>
      <c r="B18" s="3">
        <v>1362</v>
      </c>
      <c r="C18" s="2" t="s">
        <v>176</v>
      </c>
      <c r="D18" s="2" t="s">
        <v>177</v>
      </c>
      <c r="E18" s="2" t="s">
        <v>34</v>
      </c>
      <c r="F18" s="2" t="str">
        <f t="shared" si="0"/>
        <v>1114001362</v>
      </c>
      <c r="G18" s="2" t="s">
        <v>178</v>
      </c>
      <c r="H18" s="3">
        <v>111400</v>
      </c>
      <c r="I18" s="6" t="s">
        <v>179</v>
      </c>
      <c r="J18" s="2">
        <v>9.25</v>
      </c>
      <c r="K18" s="2">
        <v>14.77</v>
      </c>
      <c r="L18" s="7">
        <v>12.8</v>
      </c>
      <c r="M18" s="8" t="s">
        <v>54</v>
      </c>
      <c r="N18" s="9">
        <v>0.373730534867976</v>
      </c>
      <c r="O18" s="9">
        <v>0.27734375</v>
      </c>
      <c r="P18" s="7">
        <v>3</v>
      </c>
      <c r="Q18" s="2">
        <v>12.5</v>
      </c>
      <c r="R18" s="2">
        <v>1017</v>
      </c>
      <c r="S18" s="2">
        <v>-1.97</v>
      </c>
      <c r="T18" s="2">
        <f t="shared" si="1"/>
        <v>0.300000000000001</v>
      </c>
      <c r="U18" s="2">
        <v>446</v>
      </c>
      <c r="V18" s="2">
        <v>0</v>
      </c>
      <c r="W18" s="2">
        <v>0</v>
      </c>
      <c r="X18" s="2" t="s">
        <v>31</v>
      </c>
      <c r="Y18" s="12">
        <v>45126.831875</v>
      </c>
      <c r="Z18" s="2" t="s">
        <v>129</v>
      </c>
    </row>
    <row r="19" hidden="1" spans="1:26">
      <c r="A19" s="2"/>
      <c r="B19" s="3">
        <v>39271</v>
      </c>
      <c r="C19" s="2" t="s">
        <v>180</v>
      </c>
      <c r="D19" s="2" t="s">
        <v>181</v>
      </c>
      <c r="E19" s="2" t="s">
        <v>34</v>
      </c>
      <c r="F19" s="2" t="str">
        <f t="shared" si="0"/>
        <v>11140039271</v>
      </c>
      <c r="G19" s="2" t="s">
        <v>182</v>
      </c>
      <c r="H19" s="3">
        <v>111400</v>
      </c>
      <c r="I19" s="6" t="s">
        <v>179</v>
      </c>
      <c r="J19" s="2">
        <v>53.44</v>
      </c>
      <c r="K19" s="2">
        <v>81.8</v>
      </c>
      <c r="L19" s="7">
        <v>75</v>
      </c>
      <c r="M19" s="8" t="s">
        <v>54</v>
      </c>
      <c r="N19" s="9">
        <v>0.346699266503668</v>
      </c>
      <c r="O19" s="9">
        <v>0.287466666666667</v>
      </c>
      <c r="P19" s="7">
        <v>3</v>
      </c>
      <c r="Q19" s="2">
        <v>73.8</v>
      </c>
      <c r="R19" s="2">
        <v>165</v>
      </c>
      <c r="S19" s="2">
        <v>-6.8</v>
      </c>
      <c r="T19" s="2">
        <f t="shared" si="1"/>
        <v>1.2</v>
      </c>
      <c r="U19" s="2">
        <v>286</v>
      </c>
      <c r="V19" s="2">
        <v>0</v>
      </c>
      <c r="W19" s="2">
        <v>2</v>
      </c>
      <c r="X19" s="2" t="s">
        <v>31</v>
      </c>
      <c r="Y19" s="12">
        <v>45126.5624074074</v>
      </c>
      <c r="Z19" s="2" t="s">
        <v>129</v>
      </c>
    </row>
    <row r="20" hidden="1" spans="1:26">
      <c r="A20" s="2"/>
      <c r="B20" s="3">
        <v>39271</v>
      </c>
      <c r="C20" s="2" t="s">
        <v>180</v>
      </c>
      <c r="D20" s="2" t="s">
        <v>181</v>
      </c>
      <c r="E20" s="2" t="s">
        <v>34</v>
      </c>
      <c r="F20" s="2" t="str">
        <f t="shared" si="0"/>
        <v>38539271</v>
      </c>
      <c r="G20" s="2" t="s">
        <v>182</v>
      </c>
      <c r="H20" s="3">
        <v>385</v>
      </c>
      <c r="I20" s="6" t="s">
        <v>183</v>
      </c>
      <c r="J20" s="2">
        <v>53.44</v>
      </c>
      <c r="K20" s="2">
        <v>81.8</v>
      </c>
      <c r="L20" s="7">
        <v>75</v>
      </c>
      <c r="M20" s="8" t="s">
        <v>184</v>
      </c>
      <c r="N20" s="9">
        <v>0.346699266503668</v>
      </c>
      <c r="O20" s="9">
        <v>0.287466666666667</v>
      </c>
      <c r="P20" s="7">
        <v>3</v>
      </c>
      <c r="Q20" s="2">
        <v>73.8</v>
      </c>
      <c r="R20" s="2">
        <v>165</v>
      </c>
      <c r="S20" s="2">
        <v>-6.8</v>
      </c>
      <c r="T20" s="2">
        <f t="shared" si="1"/>
        <v>1.2</v>
      </c>
      <c r="U20" s="2">
        <v>286</v>
      </c>
      <c r="V20" s="2">
        <v>0</v>
      </c>
      <c r="W20" s="2">
        <v>2</v>
      </c>
      <c r="X20" s="2" t="s">
        <v>31</v>
      </c>
      <c r="Y20" s="12">
        <v>45126.4306134259</v>
      </c>
      <c r="Z20" s="2" t="s">
        <v>129</v>
      </c>
    </row>
    <row r="21" hidden="1" spans="1:26">
      <c r="A21" s="2"/>
      <c r="B21" s="3">
        <v>39271</v>
      </c>
      <c r="C21" s="2" t="s">
        <v>180</v>
      </c>
      <c r="D21" s="2" t="s">
        <v>181</v>
      </c>
      <c r="E21" s="2" t="s">
        <v>34</v>
      </c>
      <c r="F21" s="2" t="str">
        <f t="shared" si="0"/>
        <v>12217639271</v>
      </c>
      <c r="G21" s="2" t="s">
        <v>182</v>
      </c>
      <c r="H21" s="3">
        <v>122176</v>
      </c>
      <c r="I21" s="6" t="s">
        <v>185</v>
      </c>
      <c r="J21" s="2">
        <v>53.44</v>
      </c>
      <c r="K21" s="2">
        <v>81.8</v>
      </c>
      <c r="L21" s="7">
        <v>75</v>
      </c>
      <c r="M21" s="8" t="s">
        <v>54</v>
      </c>
      <c r="N21" s="9">
        <v>0.346699266503668</v>
      </c>
      <c r="O21" s="9">
        <v>0.287466666666667</v>
      </c>
      <c r="P21" s="7">
        <v>2</v>
      </c>
      <c r="Q21" s="2">
        <v>73.8</v>
      </c>
      <c r="R21" s="2">
        <v>165</v>
      </c>
      <c r="S21" s="2">
        <v>-6.8</v>
      </c>
      <c r="T21" s="2">
        <f t="shared" si="1"/>
        <v>1.2</v>
      </c>
      <c r="U21" s="2">
        <v>286</v>
      </c>
      <c r="V21" s="2">
        <v>0</v>
      </c>
      <c r="W21" s="2">
        <v>2</v>
      </c>
      <c r="X21" s="2" t="s">
        <v>31</v>
      </c>
      <c r="Y21" s="12">
        <v>45115.5524884259</v>
      </c>
      <c r="Z21" s="2" t="s">
        <v>129</v>
      </c>
    </row>
    <row r="22" hidden="1" spans="1:26">
      <c r="A22" s="2"/>
      <c r="B22" s="3">
        <v>114687</v>
      </c>
      <c r="C22" s="2" t="s">
        <v>186</v>
      </c>
      <c r="D22" s="2" t="s">
        <v>187</v>
      </c>
      <c r="E22" s="2" t="s">
        <v>152</v>
      </c>
      <c r="F22" s="2" t="str">
        <f t="shared" si="0"/>
        <v>598114687</v>
      </c>
      <c r="G22" s="2" t="s">
        <v>188</v>
      </c>
      <c r="H22" s="3">
        <v>598</v>
      </c>
      <c r="I22" s="6" t="s">
        <v>189</v>
      </c>
      <c r="J22" s="2">
        <v>27.62</v>
      </c>
      <c r="K22" s="2">
        <v>39.8</v>
      </c>
      <c r="L22" s="7">
        <v>39</v>
      </c>
      <c r="M22" s="8" t="s">
        <v>54</v>
      </c>
      <c r="N22" s="9">
        <v>0.306030150753769</v>
      </c>
      <c r="O22" s="9">
        <v>0.291794871794872</v>
      </c>
      <c r="P22" s="7">
        <v>2</v>
      </c>
      <c r="Q22" s="2">
        <v>37.8</v>
      </c>
      <c r="R22" s="2">
        <v>1350</v>
      </c>
      <c r="S22" s="2">
        <v>-0.799999999999997</v>
      </c>
      <c r="T22" s="2">
        <f t="shared" si="1"/>
        <v>1.2</v>
      </c>
      <c r="U22" s="2">
        <v>535</v>
      </c>
      <c r="V22" s="2">
        <v>0</v>
      </c>
      <c r="W22" s="2">
        <v>7</v>
      </c>
      <c r="X22" s="2" t="s">
        <v>31</v>
      </c>
      <c r="Y22" s="12">
        <v>45125.6796412037</v>
      </c>
      <c r="Z22" s="2" t="s">
        <v>129</v>
      </c>
    </row>
    <row r="23" hidden="1" spans="1:26">
      <c r="A23" s="2"/>
      <c r="B23" s="3">
        <v>39271</v>
      </c>
      <c r="C23" s="2" t="s">
        <v>180</v>
      </c>
      <c r="D23" s="2" t="s">
        <v>181</v>
      </c>
      <c r="E23" s="2" t="s">
        <v>34</v>
      </c>
      <c r="F23" s="2" t="str">
        <f t="shared" si="0"/>
        <v>71739271</v>
      </c>
      <c r="G23" s="2" t="s">
        <v>182</v>
      </c>
      <c r="H23" s="3">
        <v>717</v>
      </c>
      <c r="I23" s="6" t="s">
        <v>122</v>
      </c>
      <c r="J23" s="2">
        <v>53.44</v>
      </c>
      <c r="K23" s="2">
        <v>81.8</v>
      </c>
      <c r="L23" s="7">
        <v>76</v>
      </c>
      <c r="M23" s="8" t="s">
        <v>123</v>
      </c>
      <c r="N23" s="9">
        <v>0.346699266503668</v>
      </c>
      <c r="O23" s="9">
        <v>0.296842105263158</v>
      </c>
      <c r="P23" s="7">
        <v>3</v>
      </c>
      <c r="Q23" s="2">
        <v>73.8</v>
      </c>
      <c r="R23" s="2">
        <v>165</v>
      </c>
      <c r="S23" s="2">
        <v>-5.8</v>
      </c>
      <c r="T23" s="2">
        <f t="shared" si="1"/>
        <v>2.2</v>
      </c>
      <c r="U23" s="2">
        <v>286</v>
      </c>
      <c r="V23" s="2">
        <v>0</v>
      </c>
      <c r="W23" s="2">
        <v>3</v>
      </c>
      <c r="X23" s="2" t="s">
        <v>31</v>
      </c>
      <c r="Y23" s="12">
        <v>45123.5271064815</v>
      </c>
      <c r="Z23" s="2" t="s">
        <v>129</v>
      </c>
    </row>
    <row r="24" hidden="1" spans="1:26">
      <c r="A24" s="2"/>
      <c r="B24" s="3">
        <v>11229</v>
      </c>
      <c r="C24" s="2" t="s">
        <v>190</v>
      </c>
      <c r="D24" s="2" t="s">
        <v>191</v>
      </c>
      <c r="E24" s="2" t="s">
        <v>152</v>
      </c>
      <c r="F24" s="2" t="str">
        <f t="shared" si="0"/>
        <v>57311229</v>
      </c>
      <c r="G24" s="2" t="s">
        <v>192</v>
      </c>
      <c r="H24" s="3">
        <v>573</v>
      </c>
      <c r="I24" s="6" t="s">
        <v>193</v>
      </c>
      <c r="J24" s="2">
        <v>13</v>
      </c>
      <c r="K24" s="2">
        <v>18.8</v>
      </c>
      <c r="L24" s="7">
        <v>18.5</v>
      </c>
      <c r="M24" s="8" t="s">
        <v>54</v>
      </c>
      <c r="N24" s="9">
        <v>0.308510638297872</v>
      </c>
      <c r="O24" s="9">
        <v>0.297297297297297</v>
      </c>
      <c r="P24" s="7">
        <v>2</v>
      </c>
      <c r="Q24" s="2">
        <v>16.5</v>
      </c>
      <c r="R24" s="2">
        <v>1693</v>
      </c>
      <c r="S24" s="2">
        <v>-0.300000000000001</v>
      </c>
      <c r="T24" s="2">
        <f t="shared" si="1"/>
        <v>2</v>
      </c>
      <c r="U24" s="2">
        <v>529</v>
      </c>
      <c r="V24" s="2">
        <v>0</v>
      </c>
      <c r="W24" s="2">
        <v>3</v>
      </c>
      <c r="X24" s="2" t="s">
        <v>31</v>
      </c>
      <c r="Y24" s="12">
        <v>45125.67625</v>
      </c>
      <c r="Z24" s="2" t="s">
        <v>129</v>
      </c>
    </row>
    <row r="25" hidden="1" spans="1:26">
      <c r="A25" s="2"/>
      <c r="B25" s="3">
        <v>39271</v>
      </c>
      <c r="C25" s="2" t="s">
        <v>180</v>
      </c>
      <c r="D25" s="2" t="s">
        <v>181</v>
      </c>
      <c r="E25" s="2" t="s">
        <v>34</v>
      </c>
      <c r="F25" s="2" t="str">
        <f t="shared" si="0"/>
        <v>11462239271</v>
      </c>
      <c r="G25" s="2" t="s">
        <v>182</v>
      </c>
      <c r="H25" s="3">
        <v>114622</v>
      </c>
      <c r="I25" s="6" t="s">
        <v>194</v>
      </c>
      <c r="J25" s="2">
        <v>53.44</v>
      </c>
      <c r="K25" s="2">
        <v>81.8</v>
      </c>
      <c r="L25" s="7">
        <v>78</v>
      </c>
      <c r="M25" s="8" t="s">
        <v>54</v>
      </c>
      <c r="N25" s="9">
        <v>0.346699266503668</v>
      </c>
      <c r="O25" s="9">
        <v>0.314871794871795</v>
      </c>
      <c r="P25" s="7">
        <v>2</v>
      </c>
      <c r="Q25" s="2">
        <v>73.8</v>
      </c>
      <c r="R25" s="2">
        <v>165</v>
      </c>
      <c r="S25" s="2">
        <v>-3.8</v>
      </c>
      <c r="T25" s="2">
        <f t="shared" si="1"/>
        <v>4.2</v>
      </c>
      <c r="U25" s="2">
        <v>286</v>
      </c>
      <c r="V25" s="2">
        <v>0</v>
      </c>
      <c r="W25" s="2">
        <v>3</v>
      </c>
      <c r="X25" s="2" t="s">
        <v>31</v>
      </c>
      <c r="Y25" s="12">
        <v>45126.7246759259</v>
      </c>
      <c r="Z25" s="2" t="s">
        <v>129</v>
      </c>
    </row>
    <row r="26" hidden="1" spans="1:26">
      <c r="A26" s="2"/>
      <c r="B26" s="3">
        <v>240928</v>
      </c>
      <c r="C26" s="2" t="s">
        <v>195</v>
      </c>
      <c r="D26" s="2" t="s">
        <v>196</v>
      </c>
      <c r="E26" s="2" t="s">
        <v>27</v>
      </c>
      <c r="F26" s="2" t="str">
        <f t="shared" si="0"/>
        <v>594240928</v>
      </c>
      <c r="G26" s="2" t="s">
        <v>197</v>
      </c>
      <c r="H26" s="3">
        <v>594</v>
      </c>
      <c r="I26" s="6" t="s">
        <v>198</v>
      </c>
      <c r="J26" s="2">
        <v>17.12</v>
      </c>
      <c r="K26" s="2">
        <v>27.98</v>
      </c>
      <c r="L26" s="7">
        <v>25</v>
      </c>
      <c r="M26" s="8" t="s">
        <v>199</v>
      </c>
      <c r="N26" s="9">
        <v>0.388134381701215</v>
      </c>
      <c r="O26" s="9">
        <v>0.3152</v>
      </c>
      <c r="P26" s="7">
        <v>4</v>
      </c>
      <c r="Q26" s="2">
        <v>24.8</v>
      </c>
      <c r="R26" s="2">
        <v>1542</v>
      </c>
      <c r="S26" s="2">
        <v>-2.98</v>
      </c>
      <c r="T26" s="2">
        <f t="shared" si="1"/>
        <v>0.199999999999999</v>
      </c>
      <c r="U26" s="2">
        <v>649</v>
      </c>
      <c r="V26" s="2">
        <v>0</v>
      </c>
      <c r="W26" s="2">
        <v>4</v>
      </c>
      <c r="X26" s="2" t="s">
        <v>31</v>
      </c>
      <c r="Y26" s="12">
        <v>45124.5553587963</v>
      </c>
      <c r="Z26" s="2" t="s">
        <v>129</v>
      </c>
    </row>
    <row r="27" hidden="1" spans="1:26">
      <c r="A27" s="2"/>
      <c r="B27" s="3">
        <v>30878</v>
      </c>
      <c r="C27" s="2" t="s">
        <v>200</v>
      </c>
      <c r="D27" s="2" t="s">
        <v>201</v>
      </c>
      <c r="E27" s="2" t="s">
        <v>34</v>
      </c>
      <c r="F27" s="2" t="str">
        <f t="shared" si="0"/>
        <v>11140030878</v>
      </c>
      <c r="G27" s="2" t="s">
        <v>202</v>
      </c>
      <c r="H27" s="3">
        <v>111400</v>
      </c>
      <c r="I27" s="6" t="s">
        <v>179</v>
      </c>
      <c r="J27" s="2">
        <v>30.71</v>
      </c>
      <c r="K27" s="2">
        <v>49.5</v>
      </c>
      <c r="L27" s="7">
        <v>45</v>
      </c>
      <c r="M27" s="8" t="s">
        <v>54</v>
      </c>
      <c r="N27" s="9">
        <v>0.37959595959596</v>
      </c>
      <c r="O27" s="9">
        <v>0.317555555555556</v>
      </c>
      <c r="P27" s="7">
        <v>3</v>
      </c>
      <c r="Q27" s="2">
        <v>42.5</v>
      </c>
      <c r="R27" s="2">
        <v>1248</v>
      </c>
      <c r="S27" s="2">
        <v>-4.5</v>
      </c>
      <c r="T27" s="2">
        <f t="shared" si="1"/>
        <v>2.5</v>
      </c>
      <c r="U27" s="2">
        <v>701</v>
      </c>
      <c r="V27" s="2">
        <v>0</v>
      </c>
      <c r="W27" s="2">
        <v>5</v>
      </c>
      <c r="X27" s="2" t="s">
        <v>31</v>
      </c>
      <c r="Y27" s="12">
        <v>45126.8245486111</v>
      </c>
      <c r="Z27" s="2" t="s">
        <v>129</v>
      </c>
    </row>
    <row r="28" spans="1:26">
      <c r="A28" s="2"/>
      <c r="B28" s="3">
        <v>166892</v>
      </c>
      <c r="C28" s="2" t="s">
        <v>40</v>
      </c>
      <c r="D28" s="2" t="s">
        <v>41</v>
      </c>
      <c r="E28" s="2" t="s">
        <v>27</v>
      </c>
      <c r="F28" s="2" t="str">
        <f t="shared" si="0"/>
        <v>549166892</v>
      </c>
      <c r="G28" s="2" t="s">
        <v>42</v>
      </c>
      <c r="H28" s="3">
        <v>549</v>
      </c>
      <c r="I28" s="6" t="s">
        <v>43</v>
      </c>
      <c r="J28" s="2">
        <v>21.7</v>
      </c>
      <c r="K28" s="2">
        <v>36.79</v>
      </c>
      <c r="L28" s="7">
        <v>33</v>
      </c>
      <c r="M28" s="8" t="s">
        <v>44</v>
      </c>
      <c r="N28" s="9">
        <v>0.410165805925523</v>
      </c>
      <c r="O28" s="9">
        <v>0.342424242424242</v>
      </c>
      <c r="P28" s="7">
        <v>4</v>
      </c>
      <c r="Q28" s="2" t="e">
        <v>#N/A</v>
      </c>
      <c r="R28" s="2">
        <v>658</v>
      </c>
      <c r="S28" s="2">
        <v>-3.79</v>
      </c>
      <c r="T28" s="2" t="e">
        <f t="shared" si="1"/>
        <v>#N/A</v>
      </c>
      <c r="U28" s="2">
        <v>468</v>
      </c>
      <c r="V28" s="2">
        <v>0</v>
      </c>
      <c r="W28" s="2">
        <v>6</v>
      </c>
      <c r="X28" s="2" t="s">
        <v>31</v>
      </c>
      <c r="Y28" s="12">
        <v>45126.8273958333</v>
      </c>
      <c r="Z28" s="2" t="s">
        <v>129</v>
      </c>
    </row>
    <row r="29" hidden="1" spans="1:26">
      <c r="A29" s="2"/>
      <c r="B29" s="3">
        <v>1945</v>
      </c>
      <c r="C29" s="2" t="s">
        <v>203</v>
      </c>
      <c r="D29" s="2" t="s">
        <v>204</v>
      </c>
      <c r="E29" s="2" t="s">
        <v>34</v>
      </c>
      <c r="F29" s="2" t="str">
        <f t="shared" si="0"/>
        <v>7061945</v>
      </c>
      <c r="G29" s="2" t="s">
        <v>205</v>
      </c>
      <c r="H29" s="3">
        <v>706</v>
      </c>
      <c r="I29" s="6" t="s">
        <v>80</v>
      </c>
      <c r="J29" s="2">
        <v>1.9</v>
      </c>
      <c r="K29" s="2">
        <v>3.5</v>
      </c>
      <c r="L29" s="7">
        <v>3</v>
      </c>
      <c r="M29" s="8" t="s">
        <v>37</v>
      </c>
      <c r="N29" s="9">
        <v>0.457142857142857</v>
      </c>
      <c r="O29" s="9">
        <v>0.366666666666667</v>
      </c>
      <c r="P29" s="7">
        <v>2</v>
      </c>
      <c r="Q29" s="2">
        <v>2.8</v>
      </c>
      <c r="R29" s="2">
        <v>37927</v>
      </c>
      <c r="S29" s="2">
        <v>-0.5</v>
      </c>
      <c r="T29" s="2">
        <f t="shared" si="1"/>
        <v>0.2</v>
      </c>
      <c r="U29" s="2">
        <v>22540</v>
      </c>
      <c r="V29" s="2">
        <v>0</v>
      </c>
      <c r="W29" s="2">
        <v>14</v>
      </c>
      <c r="X29" s="2" t="s">
        <v>31</v>
      </c>
      <c r="Y29" s="12">
        <v>45118.5187152778</v>
      </c>
      <c r="Z29" s="2" t="s">
        <v>129</v>
      </c>
    </row>
    <row r="30" hidden="1" spans="1:26">
      <c r="A30" s="2"/>
      <c r="B30" s="3">
        <v>119092</v>
      </c>
      <c r="C30" s="2" t="s">
        <v>206</v>
      </c>
      <c r="D30" s="2" t="s">
        <v>207</v>
      </c>
      <c r="E30" s="2" t="s">
        <v>27</v>
      </c>
      <c r="F30" s="2" t="str">
        <f t="shared" si="0"/>
        <v>367119092</v>
      </c>
      <c r="G30" s="2" t="s">
        <v>208</v>
      </c>
      <c r="H30" s="3">
        <v>367</v>
      </c>
      <c r="I30" s="6" t="s">
        <v>156</v>
      </c>
      <c r="J30" s="2">
        <v>11.34</v>
      </c>
      <c r="K30" s="2">
        <v>19.99</v>
      </c>
      <c r="L30" s="7">
        <v>18</v>
      </c>
      <c r="M30" s="8" t="s">
        <v>209</v>
      </c>
      <c r="N30" s="9">
        <v>0.432716358179089</v>
      </c>
      <c r="O30" s="9">
        <v>0.37</v>
      </c>
      <c r="P30" s="7">
        <v>2</v>
      </c>
      <c r="Q30" s="2">
        <v>17.9</v>
      </c>
      <c r="R30" s="2">
        <v>366</v>
      </c>
      <c r="S30" s="2">
        <v>-1.99</v>
      </c>
      <c r="T30" s="2">
        <f t="shared" si="1"/>
        <v>0.100000000000001</v>
      </c>
      <c r="U30" s="2">
        <v>173</v>
      </c>
      <c r="V30" s="2">
        <v>0</v>
      </c>
      <c r="W30" s="2">
        <v>3</v>
      </c>
      <c r="X30" s="2" t="s">
        <v>31</v>
      </c>
      <c r="Y30" s="12">
        <v>45127.3642361111</v>
      </c>
      <c r="Z30" s="2" t="s">
        <v>129</v>
      </c>
    </row>
    <row r="31" spans="1:26">
      <c r="A31" s="2"/>
      <c r="B31" s="3">
        <v>5207</v>
      </c>
      <c r="C31" s="2" t="s">
        <v>45</v>
      </c>
      <c r="D31" s="2" t="s">
        <v>46</v>
      </c>
      <c r="E31" s="2" t="s">
        <v>34</v>
      </c>
      <c r="F31" s="2" t="str">
        <f t="shared" si="0"/>
        <v>7385207</v>
      </c>
      <c r="G31" s="2" t="s">
        <v>47</v>
      </c>
      <c r="H31" s="3">
        <v>738</v>
      </c>
      <c r="I31" s="6" t="s">
        <v>48</v>
      </c>
      <c r="J31" s="2">
        <v>11.82</v>
      </c>
      <c r="K31" s="2">
        <v>20</v>
      </c>
      <c r="L31" s="7">
        <v>19</v>
      </c>
      <c r="M31" s="8" t="s">
        <v>49</v>
      </c>
      <c r="N31" s="9">
        <v>0.409</v>
      </c>
      <c r="O31" s="9">
        <v>0.377894736842105</v>
      </c>
      <c r="P31" s="7">
        <v>2</v>
      </c>
      <c r="Q31" s="2" t="e">
        <v>#N/A</v>
      </c>
      <c r="R31" s="2">
        <v>532</v>
      </c>
      <c r="S31" s="2">
        <v>-1</v>
      </c>
      <c r="T31" s="2" t="e">
        <f t="shared" si="1"/>
        <v>#N/A</v>
      </c>
      <c r="U31" s="2">
        <v>447</v>
      </c>
      <c r="V31" s="2">
        <v>0</v>
      </c>
      <c r="W31" s="2">
        <v>3</v>
      </c>
      <c r="X31" s="2" t="s">
        <v>31</v>
      </c>
      <c r="Y31" s="12">
        <v>45126.8763657407</v>
      </c>
      <c r="Z31" s="2" t="s">
        <v>129</v>
      </c>
    </row>
    <row r="32" hidden="1" spans="1:26">
      <c r="A32" s="2"/>
      <c r="B32" s="3">
        <v>39103</v>
      </c>
      <c r="C32" s="2" t="s">
        <v>210</v>
      </c>
      <c r="D32" s="2" t="s">
        <v>211</v>
      </c>
      <c r="E32" s="2" t="s">
        <v>27</v>
      </c>
      <c r="F32" s="2" t="str">
        <f t="shared" si="0"/>
        <v>10256539103</v>
      </c>
      <c r="G32" s="2" t="s">
        <v>212</v>
      </c>
      <c r="H32" s="3">
        <v>102565</v>
      </c>
      <c r="I32" s="6" t="s">
        <v>213</v>
      </c>
      <c r="J32" s="2">
        <v>35.73</v>
      </c>
      <c r="K32" s="2">
        <v>69</v>
      </c>
      <c r="L32" s="7">
        <v>59</v>
      </c>
      <c r="M32" s="8" t="s">
        <v>214</v>
      </c>
      <c r="N32" s="9">
        <v>0.482173913043478</v>
      </c>
      <c r="O32" s="9">
        <v>0.394406779661017</v>
      </c>
      <c r="P32" s="7">
        <v>2</v>
      </c>
      <c r="Q32" s="2">
        <v>58</v>
      </c>
      <c r="R32" s="2">
        <v>771</v>
      </c>
      <c r="S32" s="2">
        <v>-10</v>
      </c>
      <c r="T32" s="2">
        <f t="shared" si="1"/>
        <v>1</v>
      </c>
      <c r="U32" s="2">
        <v>783</v>
      </c>
      <c r="V32" s="2">
        <v>0</v>
      </c>
      <c r="W32" s="2">
        <v>3</v>
      </c>
      <c r="X32" s="2" t="s">
        <v>31</v>
      </c>
      <c r="Y32" s="12">
        <v>45126.6801851852</v>
      </c>
      <c r="Z32" s="2" t="s">
        <v>129</v>
      </c>
    </row>
    <row r="33" hidden="1" spans="1:26">
      <c r="A33" s="2"/>
      <c r="B33" s="3">
        <v>46770</v>
      </c>
      <c r="C33" s="2" t="s">
        <v>215</v>
      </c>
      <c r="D33" s="2" t="s">
        <v>216</v>
      </c>
      <c r="E33" s="2" t="s">
        <v>27</v>
      </c>
      <c r="F33" s="2" t="str">
        <f t="shared" si="0"/>
        <v>11428646770</v>
      </c>
      <c r="G33" s="2" t="s">
        <v>217</v>
      </c>
      <c r="H33" s="3">
        <v>114286</v>
      </c>
      <c r="I33" s="6" t="s">
        <v>142</v>
      </c>
      <c r="J33" s="2">
        <v>19.48</v>
      </c>
      <c r="K33" s="2">
        <v>34.93</v>
      </c>
      <c r="L33" s="7">
        <v>33</v>
      </c>
      <c r="M33" s="8" t="s">
        <v>63</v>
      </c>
      <c r="N33" s="9">
        <v>0.44231319782422</v>
      </c>
      <c r="O33" s="9">
        <v>0.40969696969697</v>
      </c>
      <c r="P33" s="7">
        <v>2</v>
      </c>
      <c r="Q33" s="2">
        <v>32.8</v>
      </c>
      <c r="R33" s="2">
        <v>489</v>
      </c>
      <c r="S33" s="2">
        <v>-1.93</v>
      </c>
      <c r="T33" s="2">
        <f t="shared" si="1"/>
        <v>0.200000000000003</v>
      </c>
      <c r="U33" s="2">
        <v>370</v>
      </c>
      <c r="V33" s="2">
        <v>0</v>
      </c>
      <c r="W33" s="2">
        <v>3</v>
      </c>
      <c r="X33" s="2" t="s">
        <v>31</v>
      </c>
      <c r="Y33" s="12">
        <v>45126.45625</v>
      </c>
      <c r="Z33" s="2" t="s">
        <v>129</v>
      </c>
    </row>
    <row r="34" hidden="1" spans="1:26">
      <c r="A34" s="2"/>
      <c r="B34" s="3">
        <v>35511</v>
      </c>
      <c r="C34" s="2" t="s">
        <v>218</v>
      </c>
      <c r="D34" s="2" t="s">
        <v>219</v>
      </c>
      <c r="E34" s="2" t="s">
        <v>27</v>
      </c>
      <c r="F34" s="2" t="str">
        <f t="shared" si="0"/>
        <v>10483835511</v>
      </c>
      <c r="G34" s="2" t="s">
        <v>220</v>
      </c>
      <c r="H34" s="3">
        <v>104838</v>
      </c>
      <c r="I34" s="6" t="s">
        <v>221</v>
      </c>
      <c r="J34" s="2">
        <v>7.48</v>
      </c>
      <c r="K34" s="2">
        <v>13</v>
      </c>
      <c r="L34" s="7">
        <v>12.8</v>
      </c>
      <c r="M34" s="8" t="s">
        <v>222</v>
      </c>
      <c r="N34" s="9">
        <v>0.424615384615385</v>
      </c>
      <c r="O34" s="9">
        <v>0.415625</v>
      </c>
      <c r="P34" s="7">
        <v>2</v>
      </c>
      <c r="Q34" s="2">
        <v>12.5</v>
      </c>
      <c r="R34" s="2">
        <v>991</v>
      </c>
      <c r="S34" s="2">
        <v>-0.199999999999999</v>
      </c>
      <c r="T34" s="2">
        <f t="shared" si="1"/>
        <v>0.300000000000001</v>
      </c>
      <c r="U34" s="2">
        <v>645</v>
      </c>
      <c r="V34" s="2">
        <v>0</v>
      </c>
      <c r="W34" s="2">
        <v>2</v>
      </c>
      <c r="X34" s="2" t="s">
        <v>31</v>
      </c>
      <c r="Y34" s="12">
        <v>45121.4938078704</v>
      </c>
      <c r="Z34" s="2" t="s">
        <v>129</v>
      </c>
    </row>
    <row r="35" hidden="1" spans="1:26">
      <c r="A35" s="2"/>
      <c r="B35" s="3">
        <v>14339</v>
      </c>
      <c r="C35" s="2" t="s">
        <v>223</v>
      </c>
      <c r="D35" s="2" t="s">
        <v>224</v>
      </c>
      <c r="E35" s="2" t="s">
        <v>27</v>
      </c>
      <c r="F35" s="2" t="str">
        <f t="shared" ref="F35:F72" si="2">H35&amp;B35</f>
        <v>75414339</v>
      </c>
      <c r="G35" s="2" t="s">
        <v>225</v>
      </c>
      <c r="H35" s="3">
        <v>754</v>
      </c>
      <c r="I35" s="6" t="s">
        <v>226</v>
      </c>
      <c r="J35" s="2">
        <v>13.34</v>
      </c>
      <c r="K35" s="2">
        <v>24.8</v>
      </c>
      <c r="L35" s="7">
        <v>24.5</v>
      </c>
      <c r="M35" s="8" t="s">
        <v>54</v>
      </c>
      <c r="N35" s="9">
        <v>0.462096774193548</v>
      </c>
      <c r="O35" s="9">
        <v>0.455510204081633</v>
      </c>
      <c r="P35" s="7">
        <v>2</v>
      </c>
      <c r="Q35" s="2">
        <v>22.5</v>
      </c>
      <c r="R35" s="2">
        <v>731</v>
      </c>
      <c r="S35" s="2">
        <v>-0.300000000000001</v>
      </c>
      <c r="T35" s="2">
        <f t="shared" ref="T35:T72" si="3">L35-Q35</f>
        <v>2</v>
      </c>
      <c r="U35" s="2">
        <v>495</v>
      </c>
      <c r="V35" s="2">
        <v>0</v>
      </c>
      <c r="W35" s="2">
        <v>2</v>
      </c>
      <c r="X35" s="2" t="s">
        <v>31</v>
      </c>
      <c r="Y35" s="12">
        <v>45127.5483333333</v>
      </c>
      <c r="Z35" s="2" t="s">
        <v>129</v>
      </c>
    </row>
    <row r="36" hidden="1" spans="1:26">
      <c r="A36" s="2"/>
      <c r="B36" s="3">
        <v>579</v>
      </c>
      <c r="C36" s="2" t="s">
        <v>227</v>
      </c>
      <c r="D36" s="2" t="s">
        <v>228</v>
      </c>
      <c r="E36" s="2" t="s">
        <v>27</v>
      </c>
      <c r="F36" s="2" t="str">
        <f t="shared" si="2"/>
        <v>399579</v>
      </c>
      <c r="G36" s="2" t="s">
        <v>229</v>
      </c>
      <c r="H36" s="3">
        <v>399</v>
      </c>
      <c r="I36" s="6" t="s">
        <v>230</v>
      </c>
      <c r="J36" s="2">
        <v>14</v>
      </c>
      <c r="K36" s="2">
        <v>27.99</v>
      </c>
      <c r="L36" s="7">
        <v>26</v>
      </c>
      <c r="M36" s="8" t="s">
        <v>54</v>
      </c>
      <c r="N36" s="9">
        <v>0.499821364773133</v>
      </c>
      <c r="O36" s="9">
        <v>0.461538461538462</v>
      </c>
      <c r="P36" s="7">
        <v>2</v>
      </c>
      <c r="Q36" s="2">
        <v>25.8</v>
      </c>
      <c r="R36" s="2">
        <v>59</v>
      </c>
      <c r="S36" s="2">
        <v>-1.99</v>
      </c>
      <c r="T36" s="2">
        <f t="shared" si="3"/>
        <v>0.199999999999999</v>
      </c>
      <c r="U36" s="2">
        <v>154</v>
      </c>
      <c r="V36" s="2">
        <v>0</v>
      </c>
      <c r="W36" s="2">
        <v>4</v>
      </c>
      <c r="X36" s="2" t="s">
        <v>31</v>
      </c>
      <c r="Y36" s="12">
        <v>45127.6367476852</v>
      </c>
      <c r="Z36" s="2" t="s">
        <v>129</v>
      </c>
    </row>
    <row r="37" hidden="1" spans="1:26">
      <c r="A37" s="2"/>
      <c r="B37" s="3">
        <v>164485</v>
      </c>
      <c r="C37" s="2" t="s">
        <v>231</v>
      </c>
      <c r="D37" s="2" t="s">
        <v>232</v>
      </c>
      <c r="E37" s="2" t="s">
        <v>73</v>
      </c>
      <c r="F37" s="2" t="str">
        <f t="shared" si="2"/>
        <v>385164485</v>
      </c>
      <c r="G37" s="2" t="s">
        <v>233</v>
      </c>
      <c r="H37" s="3">
        <v>385</v>
      </c>
      <c r="I37" s="6" t="s">
        <v>183</v>
      </c>
      <c r="J37" s="2">
        <v>18.46</v>
      </c>
      <c r="K37" s="2">
        <v>39.8</v>
      </c>
      <c r="L37" s="7">
        <v>35</v>
      </c>
      <c r="M37" s="8" t="s">
        <v>184</v>
      </c>
      <c r="N37" s="9">
        <v>0.536180904522613</v>
      </c>
      <c r="O37" s="9">
        <v>0.472571428571429</v>
      </c>
      <c r="P37" s="7">
        <v>5</v>
      </c>
      <c r="Q37" s="2">
        <v>32.8</v>
      </c>
      <c r="R37" s="2">
        <v>824</v>
      </c>
      <c r="S37" s="2">
        <v>-4.8</v>
      </c>
      <c r="T37" s="2">
        <f t="shared" si="3"/>
        <v>2.2</v>
      </c>
      <c r="U37" s="2">
        <v>341</v>
      </c>
      <c r="V37" s="2">
        <v>0</v>
      </c>
      <c r="W37" s="2">
        <v>2</v>
      </c>
      <c r="X37" s="2" t="s">
        <v>31</v>
      </c>
      <c r="Y37" s="12">
        <v>45127.3780902778</v>
      </c>
      <c r="Z37" s="2" t="s">
        <v>129</v>
      </c>
    </row>
    <row r="38" hidden="1" spans="1:26">
      <c r="A38" s="2"/>
      <c r="B38" s="3">
        <v>838</v>
      </c>
      <c r="C38" s="2" t="s">
        <v>234</v>
      </c>
      <c r="D38" s="2" t="s">
        <v>235</v>
      </c>
      <c r="E38" s="2" t="s">
        <v>152</v>
      </c>
      <c r="F38" s="2" t="str">
        <f t="shared" si="2"/>
        <v>704838</v>
      </c>
      <c r="G38" s="2" t="s">
        <v>236</v>
      </c>
      <c r="H38" s="3">
        <v>704</v>
      </c>
      <c r="I38" s="6" t="s">
        <v>237</v>
      </c>
      <c r="J38" s="2">
        <v>1.78</v>
      </c>
      <c r="K38" s="2">
        <v>4.98</v>
      </c>
      <c r="L38" s="7">
        <v>3.5</v>
      </c>
      <c r="M38" s="8" t="s">
        <v>37</v>
      </c>
      <c r="N38" s="9">
        <v>0.642570281124498</v>
      </c>
      <c r="O38" s="9">
        <v>0.491428571428571</v>
      </c>
      <c r="P38" s="7">
        <v>2</v>
      </c>
      <c r="Q38" s="2">
        <v>2.8</v>
      </c>
      <c r="R38" s="2">
        <v>3091</v>
      </c>
      <c r="S38" s="2">
        <v>-1.48</v>
      </c>
      <c r="T38" s="2">
        <f t="shared" si="3"/>
        <v>0.7</v>
      </c>
      <c r="U38" s="2">
        <v>1037</v>
      </c>
      <c r="V38" s="2">
        <v>0</v>
      </c>
      <c r="W38" s="2">
        <v>6</v>
      </c>
      <c r="X38" s="2" t="s">
        <v>31</v>
      </c>
      <c r="Y38" s="12">
        <v>45125.6737962963</v>
      </c>
      <c r="Z38" s="2" t="s">
        <v>129</v>
      </c>
    </row>
    <row r="39" spans="1:26">
      <c r="A39" s="2"/>
      <c r="B39" s="3">
        <v>132433</v>
      </c>
      <c r="C39" s="2" t="s">
        <v>50</v>
      </c>
      <c r="D39" s="2" t="s">
        <v>51</v>
      </c>
      <c r="E39" s="2" t="s">
        <v>27</v>
      </c>
      <c r="F39" s="2" t="str">
        <f t="shared" si="2"/>
        <v>104533132433</v>
      </c>
      <c r="G39" s="2" t="s">
        <v>52</v>
      </c>
      <c r="H39" s="3">
        <v>104533</v>
      </c>
      <c r="I39" s="6" t="s">
        <v>53</v>
      </c>
      <c r="J39" s="2">
        <v>16.9</v>
      </c>
      <c r="K39" s="2">
        <v>36</v>
      </c>
      <c r="L39" s="7">
        <v>34</v>
      </c>
      <c r="M39" s="8" t="s">
        <v>54</v>
      </c>
      <c r="N39" s="9">
        <v>0.530555555555556</v>
      </c>
      <c r="O39" s="9">
        <v>0.502941176470588</v>
      </c>
      <c r="P39" s="7">
        <v>3</v>
      </c>
      <c r="Q39" s="2" t="e">
        <v>#N/A</v>
      </c>
      <c r="R39" s="2">
        <v>2066</v>
      </c>
      <c r="S39" s="2">
        <v>-2</v>
      </c>
      <c r="T39" s="2" t="e">
        <f t="shared" si="3"/>
        <v>#N/A</v>
      </c>
      <c r="U39" s="2">
        <v>19</v>
      </c>
      <c r="V39" s="2">
        <v>0</v>
      </c>
      <c r="W39" s="2">
        <v>5</v>
      </c>
      <c r="X39" s="2" t="s">
        <v>31</v>
      </c>
      <c r="Y39" s="12">
        <v>45122.6889930556</v>
      </c>
      <c r="Z39" s="2" t="s">
        <v>129</v>
      </c>
    </row>
    <row r="40" hidden="1" spans="1:26">
      <c r="A40" s="2"/>
      <c r="B40" s="3">
        <v>206855</v>
      </c>
      <c r="C40" s="2" t="s">
        <v>238</v>
      </c>
      <c r="D40" s="2" t="s">
        <v>239</v>
      </c>
      <c r="E40" s="2" t="s">
        <v>27</v>
      </c>
      <c r="F40" s="2" t="str">
        <f t="shared" si="2"/>
        <v>111400206855</v>
      </c>
      <c r="G40" s="2" t="s">
        <v>240</v>
      </c>
      <c r="H40" s="3">
        <v>111400</v>
      </c>
      <c r="I40" s="6" t="s">
        <v>179</v>
      </c>
      <c r="J40" s="2">
        <v>3.94</v>
      </c>
      <c r="K40" s="2">
        <v>9.99</v>
      </c>
      <c r="L40" s="7">
        <v>8</v>
      </c>
      <c r="M40" s="8" t="s">
        <v>54</v>
      </c>
      <c r="N40" s="9">
        <v>0.605605605605606</v>
      </c>
      <c r="O40" s="9">
        <v>0.5075</v>
      </c>
      <c r="P40" s="7">
        <v>10</v>
      </c>
      <c r="Q40" s="2">
        <v>7.8</v>
      </c>
      <c r="R40" s="2">
        <v>4108</v>
      </c>
      <c r="S40" s="2">
        <v>-1.99</v>
      </c>
      <c r="T40" s="2">
        <f t="shared" si="3"/>
        <v>0.2</v>
      </c>
      <c r="U40" s="2">
        <v>1413</v>
      </c>
      <c r="V40" s="2">
        <v>0</v>
      </c>
      <c r="W40" s="2">
        <v>1</v>
      </c>
      <c r="X40" s="2" t="s">
        <v>31</v>
      </c>
      <c r="Y40" s="12">
        <v>45126.477337963</v>
      </c>
      <c r="Z40" s="2" t="s">
        <v>129</v>
      </c>
    </row>
    <row r="41" spans="1:26">
      <c r="A41" s="2"/>
      <c r="B41" s="3">
        <v>132433</v>
      </c>
      <c r="C41" s="2" t="s">
        <v>50</v>
      </c>
      <c r="D41" s="2" t="s">
        <v>51</v>
      </c>
      <c r="E41" s="2" t="s">
        <v>27</v>
      </c>
      <c r="F41" s="2" t="str">
        <f t="shared" si="2"/>
        <v>351132433</v>
      </c>
      <c r="G41" s="2" t="s">
        <v>52</v>
      </c>
      <c r="H41" s="3">
        <v>351</v>
      </c>
      <c r="I41" s="6" t="s">
        <v>55</v>
      </c>
      <c r="J41" s="2">
        <v>16.9</v>
      </c>
      <c r="K41" s="2">
        <v>36</v>
      </c>
      <c r="L41" s="7">
        <v>35</v>
      </c>
      <c r="M41" s="8" t="s">
        <v>49</v>
      </c>
      <c r="N41" s="9">
        <v>0.530555555555556</v>
      </c>
      <c r="O41" s="9">
        <v>0.517142857142857</v>
      </c>
      <c r="P41" s="7">
        <v>2</v>
      </c>
      <c r="Q41" s="2" t="e">
        <v>#N/A</v>
      </c>
      <c r="R41" s="2">
        <v>2066</v>
      </c>
      <c r="S41" s="2">
        <v>-1</v>
      </c>
      <c r="T41" s="2" t="e">
        <f t="shared" si="3"/>
        <v>#N/A</v>
      </c>
      <c r="U41" s="2">
        <v>19</v>
      </c>
      <c r="V41" s="2">
        <v>0</v>
      </c>
      <c r="W41" s="2">
        <v>0</v>
      </c>
      <c r="X41" s="2" t="s">
        <v>31</v>
      </c>
      <c r="Y41" s="12">
        <v>45120.727349537</v>
      </c>
      <c r="Z41" s="2" t="s">
        <v>129</v>
      </c>
    </row>
    <row r="42" hidden="1" spans="1:26">
      <c r="A42" s="2"/>
      <c r="B42" s="3">
        <v>45681</v>
      </c>
      <c r="C42" s="2" t="s">
        <v>241</v>
      </c>
      <c r="D42" s="2" t="s">
        <v>242</v>
      </c>
      <c r="E42" s="2" t="s">
        <v>27</v>
      </c>
      <c r="F42" s="2" t="str">
        <f t="shared" si="2"/>
        <v>51445681</v>
      </c>
      <c r="G42" s="2" t="s">
        <v>66</v>
      </c>
      <c r="H42" s="3">
        <v>514</v>
      </c>
      <c r="I42" s="6" t="s">
        <v>243</v>
      </c>
      <c r="J42" s="2">
        <v>3.6</v>
      </c>
      <c r="K42" s="2">
        <v>10.8</v>
      </c>
      <c r="L42" s="7">
        <v>8</v>
      </c>
      <c r="M42" s="8" t="s">
        <v>244</v>
      </c>
      <c r="N42" s="9">
        <v>0.666666666666667</v>
      </c>
      <c r="O42" s="9">
        <v>0.55</v>
      </c>
      <c r="P42" s="7">
        <v>2</v>
      </c>
      <c r="Q42" s="2">
        <v>7.9</v>
      </c>
      <c r="R42" s="2">
        <v>791</v>
      </c>
      <c r="S42" s="2">
        <v>-2.8</v>
      </c>
      <c r="T42" s="2">
        <f t="shared" si="3"/>
        <v>0.0999999999999996</v>
      </c>
      <c r="U42" s="2">
        <v>825</v>
      </c>
      <c r="V42" s="2">
        <v>127</v>
      </c>
      <c r="W42" s="2">
        <v>12</v>
      </c>
      <c r="X42" s="2" t="s">
        <v>31</v>
      </c>
      <c r="Y42" s="12">
        <v>45117.4541666667</v>
      </c>
      <c r="Z42" s="2" t="s">
        <v>129</v>
      </c>
    </row>
    <row r="43" hidden="1" spans="1:26">
      <c r="A43" s="2"/>
      <c r="B43" s="3">
        <v>45681</v>
      </c>
      <c r="C43" s="2" t="s">
        <v>241</v>
      </c>
      <c r="D43" s="2" t="s">
        <v>242</v>
      </c>
      <c r="E43" s="2" t="s">
        <v>27</v>
      </c>
      <c r="F43" s="2" t="str">
        <f t="shared" si="2"/>
        <v>73845681</v>
      </c>
      <c r="G43" s="2" t="s">
        <v>66</v>
      </c>
      <c r="H43" s="3">
        <v>738</v>
      </c>
      <c r="I43" s="6" t="s">
        <v>48</v>
      </c>
      <c r="J43" s="2">
        <v>3.6</v>
      </c>
      <c r="K43" s="2">
        <v>10.8</v>
      </c>
      <c r="L43" s="7">
        <v>8</v>
      </c>
      <c r="M43" s="8" t="s">
        <v>49</v>
      </c>
      <c r="N43" s="9">
        <v>0.666666666666667</v>
      </c>
      <c r="O43" s="9">
        <v>0.55</v>
      </c>
      <c r="P43" s="7">
        <v>3</v>
      </c>
      <c r="Q43" s="2">
        <v>7.9</v>
      </c>
      <c r="R43" s="2">
        <v>791</v>
      </c>
      <c r="S43" s="2">
        <v>-2.8</v>
      </c>
      <c r="T43" s="2">
        <f t="shared" si="3"/>
        <v>0.0999999999999996</v>
      </c>
      <c r="U43" s="2">
        <v>825</v>
      </c>
      <c r="V43" s="2">
        <v>127</v>
      </c>
      <c r="W43" s="2">
        <v>2</v>
      </c>
      <c r="X43" s="2" t="s">
        <v>31</v>
      </c>
      <c r="Y43" s="12">
        <v>45126.8961342593</v>
      </c>
      <c r="Z43" s="2" t="s">
        <v>129</v>
      </c>
    </row>
    <row r="44" hidden="1" spans="1:26">
      <c r="A44" s="2"/>
      <c r="B44" s="3">
        <v>45681</v>
      </c>
      <c r="C44" s="2" t="s">
        <v>241</v>
      </c>
      <c r="D44" s="2" t="s">
        <v>242</v>
      </c>
      <c r="E44" s="2" t="s">
        <v>27</v>
      </c>
      <c r="F44" s="2" t="str">
        <f t="shared" si="2"/>
        <v>10443045681</v>
      </c>
      <c r="G44" s="2" t="s">
        <v>66</v>
      </c>
      <c r="H44" s="3">
        <v>104430</v>
      </c>
      <c r="I44" s="6" t="s">
        <v>87</v>
      </c>
      <c r="J44" s="2">
        <v>3.6</v>
      </c>
      <c r="K44" s="2">
        <v>10.8</v>
      </c>
      <c r="L44" s="7">
        <v>8</v>
      </c>
      <c r="M44" s="8" t="s">
        <v>54</v>
      </c>
      <c r="N44" s="9">
        <v>0.666666666666667</v>
      </c>
      <c r="O44" s="9">
        <v>0.55</v>
      </c>
      <c r="P44" s="7">
        <v>2</v>
      </c>
      <c r="Q44" s="2">
        <v>7.9</v>
      </c>
      <c r="R44" s="2">
        <v>791</v>
      </c>
      <c r="S44" s="2">
        <v>-2.8</v>
      </c>
      <c r="T44" s="2">
        <f t="shared" si="3"/>
        <v>0.0999999999999996</v>
      </c>
      <c r="U44" s="2">
        <v>825</v>
      </c>
      <c r="V44" s="2">
        <v>127</v>
      </c>
      <c r="W44" s="2">
        <v>7</v>
      </c>
      <c r="X44" s="2" t="s">
        <v>31</v>
      </c>
      <c r="Y44" s="12">
        <v>45126.4834606481</v>
      </c>
      <c r="Z44" s="2" t="s">
        <v>129</v>
      </c>
    </row>
    <row r="45" hidden="1" spans="1:26">
      <c r="A45" s="2"/>
      <c r="B45" s="3">
        <v>45681</v>
      </c>
      <c r="C45" s="2" t="s">
        <v>241</v>
      </c>
      <c r="D45" s="2" t="s">
        <v>242</v>
      </c>
      <c r="E45" s="2" t="s">
        <v>27</v>
      </c>
      <c r="F45" s="2" t="str">
        <f t="shared" si="2"/>
        <v>35145681</v>
      </c>
      <c r="G45" s="2" t="s">
        <v>66</v>
      </c>
      <c r="H45" s="3">
        <v>351</v>
      </c>
      <c r="I45" s="6" t="s">
        <v>55</v>
      </c>
      <c r="J45" s="2">
        <v>3.6</v>
      </c>
      <c r="K45" s="2">
        <v>10.8</v>
      </c>
      <c r="L45" s="7">
        <v>8</v>
      </c>
      <c r="M45" s="8" t="s">
        <v>49</v>
      </c>
      <c r="N45" s="9">
        <v>0.666666666666667</v>
      </c>
      <c r="O45" s="9">
        <v>0.55</v>
      </c>
      <c r="P45" s="7">
        <v>3</v>
      </c>
      <c r="Q45" s="2">
        <v>7.9</v>
      </c>
      <c r="R45" s="2">
        <v>791</v>
      </c>
      <c r="S45" s="2">
        <v>-2.8</v>
      </c>
      <c r="T45" s="2">
        <f t="shared" si="3"/>
        <v>0.0999999999999996</v>
      </c>
      <c r="U45" s="2">
        <v>825</v>
      </c>
      <c r="V45" s="2">
        <v>127</v>
      </c>
      <c r="W45" s="2">
        <v>15</v>
      </c>
      <c r="X45" s="2" t="s">
        <v>31</v>
      </c>
      <c r="Y45" s="12">
        <v>45120.6710763889</v>
      </c>
      <c r="Z45" s="2" t="s">
        <v>129</v>
      </c>
    </row>
    <row r="46" hidden="1" spans="1:26">
      <c r="A46" s="2"/>
      <c r="B46" s="3">
        <v>45681</v>
      </c>
      <c r="C46" s="2" t="s">
        <v>241</v>
      </c>
      <c r="D46" s="2" t="s">
        <v>242</v>
      </c>
      <c r="E46" s="2" t="s">
        <v>27</v>
      </c>
      <c r="F46" s="2" t="str">
        <f t="shared" si="2"/>
        <v>35945681</v>
      </c>
      <c r="G46" s="2" t="s">
        <v>66</v>
      </c>
      <c r="H46" s="3">
        <v>359</v>
      </c>
      <c r="I46" s="6" t="s">
        <v>128</v>
      </c>
      <c r="J46" s="2">
        <v>3.6</v>
      </c>
      <c r="K46" s="2">
        <v>10.8</v>
      </c>
      <c r="L46" s="7">
        <v>8</v>
      </c>
      <c r="M46" s="8" t="s">
        <v>54</v>
      </c>
      <c r="N46" s="9">
        <v>0.666666666666667</v>
      </c>
      <c r="O46" s="9">
        <v>0.55</v>
      </c>
      <c r="P46" s="7">
        <v>3</v>
      </c>
      <c r="Q46" s="2">
        <v>7.9</v>
      </c>
      <c r="R46" s="2">
        <v>791</v>
      </c>
      <c r="S46" s="2">
        <v>-2.8</v>
      </c>
      <c r="T46" s="2">
        <f t="shared" si="3"/>
        <v>0.0999999999999996</v>
      </c>
      <c r="U46" s="2">
        <v>825</v>
      </c>
      <c r="V46" s="2">
        <v>127</v>
      </c>
      <c r="W46" s="2">
        <v>8</v>
      </c>
      <c r="X46" s="2" t="s">
        <v>31</v>
      </c>
      <c r="Y46" s="12">
        <v>45126.5253819444</v>
      </c>
      <c r="Z46" s="2" t="s">
        <v>129</v>
      </c>
    </row>
    <row r="47" hidden="1" spans="1:26">
      <c r="A47" s="2"/>
      <c r="B47" s="3">
        <v>45681</v>
      </c>
      <c r="C47" s="2" t="s">
        <v>241</v>
      </c>
      <c r="D47" s="2" t="s">
        <v>242</v>
      </c>
      <c r="E47" s="2" t="s">
        <v>27</v>
      </c>
      <c r="F47" s="2" t="str">
        <f t="shared" si="2"/>
        <v>71645681</v>
      </c>
      <c r="G47" s="2" t="s">
        <v>66</v>
      </c>
      <c r="H47" s="3">
        <v>716</v>
      </c>
      <c r="I47" s="6" t="s">
        <v>101</v>
      </c>
      <c r="J47" s="2">
        <v>3.6</v>
      </c>
      <c r="K47" s="2">
        <v>10.8</v>
      </c>
      <c r="L47" s="7">
        <v>8</v>
      </c>
      <c r="M47" s="8" t="s">
        <v>54</v>
      </c>
      <c r="N47" s="9">
        <v>0.666666666666667</v>
      </c>
      <c r="O47" s="9">
        <v>0.55</v>
      </c>
      <c r="P47" s="7">
        <v>2</v>
      </c>
      <c r="Q47" s="2">
        <v>7.9</v>
      </c>
      <c r="R47" s="2">
        <v>791</v>
      </c>
      <c r="S47" s="2">
        <v>-2.8</v>
      </c>
      <c r="T47" s="2">
        <f t="shared" si="3"/>
        <v>0.0999999999999996</v>
      </c>
      <c r="U47" s="2">
        <v>825</v>
      </c>
      <c r="V47" s="2">
        <v>127</v>
      </c>
      <c r="W47" s="2">
        <v>0</v>
      </c>
      <c r="X47" s="2" t="s">
        <v>31</v>
      </c>
      <c r="Y47" s="12">
        <v>45115.6978125</v>
      </c>
      <c r="Z47" s="2" t="s">
        <v>129</v>
      </c>
    </row>
    <row r="48" spans="1:26">
      <c r="A48" s="2"/>
      <c r="B48" s="3">
        <v>75471</v>
      </c>
      <c r="C48" s="2" t="s">
        <v>56</v>
      </c>
      <c r="D48" s="2" t="s">
        <v>57</v>
      </c>
      <c r="E48" s="2" t="s">
        <v>27</v>
      </c>
      <c r="F48" s="2" t="str">
        <f t="shared" si="2"/>
        <v>35775471</v>
      </c>
      <c r="G48" s="2" t="s">
        <v>58</v>
      </c>
      <c r="H48" s="3">
        <v>357</v>
      </c>
      <c r="I48" s="6" t="s">
        <v>59</v>
      </c>
      <c r="J48" s="2">
        <v>10.51</v>
      </c>
      <c r="K48" s="2">
        <v>25.5</v>
      </c>
      <c r="L48" s="7">
        <v>23.5</v>
      </c>
      <c r="M48" s="8" t="s">
        <v>60</v>
      </c>
      <c r="N48" s="9">
        <v>0.587843137254902</v>
      </c>
      <c r="O48" s="9">
        <v>0.552765957446809</v>
      </c>
      <c r="P48" s="7">
        <v>2</v>
      </c>
      <c r="Q48" s="2" t="e">
        <v>#N/A</v>
      </c>
      <c r="R48" s="2">
        <v>159</v>
      </c>
      <c r="S48" s="2">
        <v>-2</v>
      </c>
      <c r="T48" s="2" t="e">
        <f t="shared" si="3"/>
        <v>#N/A</v>
      </c>
      <c r="U48" s="2">
        <v>252</v>
      </c>
      <c r="V48" s="2">
        <v>0</v>
      </c>
      <c r="W48" s="2">
        <v>3</v>
      </c>
      <c r="X48" s="2" t="s">
        <v>31</v>
      </c>
      <c r="Y48" s="12">
        <v>45125.684849537</v>
      </c>
      <c r="Z48" s="2" t="s">
        <v>129</v>
      </c>
    </row>
    <row r="49" hidden="1" spans="1:26">
      <c r="A49" s="2"/>
      <c r="B49" s="3">
        <v>75471</v>
      </c>
      <c r="C49" s="2" t="s">
        <v>56</v>
      </c>
      <c r="D49" s="2" t="s">
        <v>57</v>
      </c>
      <c r="E49" s="2" t="s">
        <v>27</v>
      </c>
      <c r="F49" s="2" t="str">
        <f t="shared" si="2"/>
        <v>13820275471</v>
      </c>
      <c r="G49" s="2" t="s">
        <v>58</v>
      </c>
      <c r="H49" s="3">
        <v>138202</v>
      </c>
      <c r="I49" s="6" t="s">
        <v>245</v>
      </c>
      <c r="J49" s="2">
        <v>10.51</v>
      </c>
      <c r="K49" s="2">
        <v>25.5</v>
      </c>
      <c r="L49" s="7">
        <v>23.5</v>
      </c>
      <c r="M49" s="8" t="s">
        <v>54</v>
      </c>
      <c r="N49" s="9">
        <v>0.587843137254902</v>
      </c>
      <c r="O49" s="9">
        <v>0.552765957446809</v>
      </c>
      <c r="P49" s="7">
        <v>2</v>
      </c>
      <c r="Q49" s="2">
        <v>21.8</v>
      </c>
      <c r="R49" s="2">
        <v>159</v>
      </c>
      <c r="S49" s="2">
        <v>-2</v>
      </c>
      <c r="T49" s="2">
        <f t="shared" si="3"/>
        <v>1.7</v>
      </c>
      <c r="U49" s="2">
        <v>252</v>
      </c>
      <c r="V49" s="2">
        <v>0</v>
      </c>
      <c r="W49" s="2">
        <v>6</v>
      </c>
      <c r="X49" s="2" t="s">
        <v>31</v>
      </c>
      <c r="Y49" s="12">
        <v>45111.5344675926</v>
      </c>
      <c r="Z49" s="2" t="s">
        <v>129</v>
      </c>
    </row>
    <row r="50" spans="1:26">
      <c r="A50" s="2"/>
      <c r="B50" s="3">
        <v>75471</v>
      </c>
      <c r="C50" s="2" t="s">
        <v>56</v>
      </c>
      <c r="D50" s="2" t="s">
        <v>57</v>
      </c>
      <c r="E50" s="2" t="s">
        <v>27</v>
      </c>
      <c r="F50" s="2" t="str">
        <f t="shared" si="2"/>
        <v>74875471</v>
      </c>
      <c r="G50" s="2" t="s">
        <v>58</v>
      </c>
      <c r="H50" s="3">
        <v>748</v>
      </c>
      <c r="I50" s="6" t="s">
        <v>61</v>
      </c>
      <c r="J50" s="2">
        <v>10.51</v>
      </c>
      <c r="K50" s="2">
        <v>25.5</v>
      </c>
      <c r="L50" s="7">
        <v>23.5</v>
      </c>
      <c r="M50" s="8" t="s">
        <v>54</v>
      </c>
      <c r="N50" s="9">
        <v>0.587843137254902</v>
      </c>
      <c r="O50" s="9">
        <v>0.552765957446809</v>
      </c>
      <c r="P50" s="7">
        <v>3</v>
      </c>
      <c r="Q50" s="2" t="e">
        <v>#N/A</v>
      </c>
      <c r="R50" s="2">
        <v>159</v>
      </c>
      <c r="S50" s="2">
        <v>-2</v>
      </c>
      <c r="T50" s="2" t="e">
        <f t="shared" si="3"/>
        <v>#N/A</v>
      </c>
      <c r="U50" s="2">
        <v>252</v>
      </c>
      <c r="V50" s="2">
        <v>0</v>
      </c>
      <c r="W50" s="2">
        <v>2</v>
      </c>
      <c r="X50" s="2" t="s">
        <v>31</v>
      </c>
      <c r="Y50" s="12">
        <v>45110.6710763889</v>
      </c>
      <c r="Z50" s="2" t="s">
        <v>129</v>
      </c>
    </row>
    <row r="51" spans="1:26">
      <c r="A51" s="2"/>
      <c r="B51" s="3">
        <v>75471</v>
      </c>
      <c r="C51" s="2" t="s">
        <v>56</v>
      </c>
      <c r="D51" s="2" t="s">
        <v>57</v>
      </c>
      <c r="E51" s="2" t="s">
        <v>27</v>
      </c>
      <c r="F51" s="2" t="str">
        <f t="shared" si="2"/>
        <v>11926275471</v>
      </c>
      <c r="G51" s="2" t="s">
        <v>58</v>
      </c>
      <c r="H51" s="3">
        <v>119262</v>
      </c>
      <c r="I51" s="6" t="s">
        <v>62</v>
      </c>
      <c r="J51" s="2">
        <v>10.51</v>
      </c>
      <c r="K51" s="2">
        <v>25.5</v>
      </c>
      <c r="L51" s="7">
        <v>23.5</v>
      </c>
      <c r="M51" s="8" t="s">
        <v>63</v>
      </c>
      <c r="N51" s="9">
        <v>0.587843137254902</v>
      </c>
      <c r="O51" s="9">
        <v>0.552765957446809</v>
      </c>
      <c r="P51" s="7">
        <v>1</v>
      </c>
      <c r="Q51" s="2" t="e">
        <v>#N/A</v>
      </c>
      <c r="R51" s="2">
        <v>159</v>
      </c>
      <c r="S51" s="2">
        <v>-2</v>
      </c>
      <c r="T51" s="2" t="e">
        <f t="shared" si="3"/>
        <v>#N/A</v>
      </c>
      <c r="U51" s="2">
        <v>252</v>
      </c>
      <c r="V51" s="2">
        <v>0</v>
      </c>
      <c r="W51" s="2">
        <v>2</v>
      </c>
      <c r="X51" s="2" t="s">
        <v>31</v>
      </c>
      <c r="Y51" s="12">
        <v>45117.7653240741</v>
      </c>
      <c r="Z51" s="2" t="s">
        <v>129</v>
      </c>
    </row>
    <row r="52" hidden="1" spans="1:26">
      <c r="A52" s="2"/>
      <c r="B52" s="3">
        <v>99653</v>
      </c>
      <c r="C52" s="2" t="s">
        <v>246</v>
      </c>
      <c r="D52" s="2" t="s">
        <v>247</v>
      </c>
      <c r="E52" s="2" t="s">
        <v>27</v>
      </c>
      <c r="F52" s="2" t="str">
        <f t="shared" si="2"/>
        <v>70699653</v>
      </c>
      <c r="G52" s="2" t="s">
        <v>248</v>
      </c>
      <c r="H52" s="3">
        <v>706</v>
      </c>
      <c r="I52" s="6" t="s">
        <v>80</v>
      </c>
      <c r="J52" s="2">
        <v>16.87</v>
      </c>
      <c r="K52" s="2">
        <v>41.8</v>
      </c>
      <c r="L52" s="7">
        <v>38</v>
      </c>
      <c r="M52" s="8" t="s">
        <v>37</v>
      </c>
      <c r="N52" s="9">
        <v>0.596411483253589</v>
      </c>
      <c r="O52" s="9">
        <v>0.556052631578947</v>
      </c>
      <c r="P52" s="7">
        <v>2</v>
      </c>
      <c r="Q52" s="2">
        <v>35</v>
      </c>
      <c r="R52" s="2">
        <v>66</v>
      </c>
      <c r="S52" s="2">
        <v>-3.8</v>
      </c>
      <c r="T52" s="2">
        <f t="shared" si="3"/>
        <v>3</v>
      </c>
      <c r="U52" s="2">
        <v>150</v>
      </c>
      <c r="V52" s="2">
        <v>0</v>
      </c>
      <c r="W52" s="2">
        <v>3</v>
      </c>
      <c r="X52" s="2" t="s">
        <v>31</v>
      </c>
      <c r="Y52" s="12">
        <v>45121.6551736111</v>
      </c>
      <c r="Z52" s="2" t="s">
        <v>129</v>
      </c>
    </row>
    <row r="53" spans="1:26">
      <c r="A53" s="2"/>
      <c r="B53" s="3">
        <v>138183</v>
      </c>
      <c r="C53" s="2" t="s">
        <v>64</v>
      </c>
      <c r="D53" s="2" t="s">
        <v>65</v>
      </c>
      <c r="E53" s="2" t="s">
        <v>27</v>
      </c>
      <c r="F53" s="2" t="str">
        <f t="shared" si="2"/>
        <v>56138183</v>
      </c>
      <c r="G53" s="2" t="s">
        <v>66</v>
      </c>
      <c r="H53" s="3">
        <v>56</v>
      </c>
      <c r="I53" s="6" t="s">
        <v>67</v>
      </c>
      <c r="J53" s="2">
        <v>14.5</v>
      </c>
      <c r="K53" s="2">
        <v>38</v>
      </c>
      <c r="L53" s="7">
        <v>34</v>
      </c>
      <c r="M53" s="8" t="s">
        <v>54</v>
      </c>
      <c r="N53" s="9">
        <v>0.618421052631579</v>
      </c>
      <c r="O53" s="9">
        <v>0.573529411764706</v>
      </c>
      <c r="P53" s="7">
        <v>1</v>
      </c>
      <c r="Q53" s="2" t="e">
        <v>#N/A</v>
      </c>
      <c r="R53" s="2">
        <v>749</v>
      </c>
      <c r="S53" s="2">
        <v>-4</v>
      </c>
      <c r="T53" s="2" t="e">
        <f t="shared" si="3"/>
        <v>#N/A</v>
      </c>
      <c r="U53" s="2">
        <v>1104</v>
      </c>
      <c r="V53" s="2">
        <v>259</v>
      </c>
      <c r="W53" s="2">
        <v>7</v>
      </c>
      <c r="X53" s="2" t="s">
        <v>31</v>
      </c>
      <c r="Y53" s="12">
        <v>45124.4996527778</v>
      </c>
      <c r="Z53" s="2" t="s">
        <v>129</v>
      </c>
    </row>
    <row r="54" hidden="1" spans="1:26">
      <c r="A54" s="2"/>
      <c r="B54" s="3">
        <v>45681</v>
      </c>
      <c r="C54" s="2" t="s">
        <v>241</v>
      </c>
      <c r="D54" s="2" t="s">
        <v>242</v>
      </c>
      <c r="E54" s="2" t="s">
        <v>27</v>
      </c>
      <c r="F54" s="2" t="str">
        <f t="shared" si="2"/>
        <v>72745681</v>
      </c>
      <c r="G54" s="2" t="s">
        <v>66</v>
      </c>
      <c r="H54" s="3">
        <v>727</v>
      </c>
      <c r="I54" s="6" t="s">
        <v>249</v>
      </c>
      <c r="J54" s="2">
        <v>3.6</v>
      </c>
      <c r="K54" s="2">
        <v>10.8</v>
      </c>
      <c r="L54" s="7">
        <v>8.5</v>
      </c>
      <c r="M54" s="8" t="s">
        <v>54</v>
      </c>
      <c r="N54" s="9">
        <v>0.666666666666667</v>
      </c>
      <c r="O54" s="9">
        <v>0.576470588235294</v>
      </c>
      <c r="P54" s="7">
        <v>2</v>
      </c>
      <c r="Q54" s="2">
        <v>7.9</v>
      </c>
      <c r="R54" s="2">
        <v>791</v>
      </c>
      <c r="S54" s="2">
        <v>-2.3</v>
      </c>
      <c r="T54" s="2">
        <f t="shared" si="3"/>
        <v>0.6</v>
      </c>
      <c r="U54" s="2">
        <v>825</v>
      </c>
      <c r="V54" s="2">
        <v>127</v>
      </c>
      <c r="W54" s="2">
        <v>2</v>
      </c>
      <c r="X54" s="2" t="s">
        <v>31</v>
      </c>
      <c r="Y54" s="12">
        <v>45125.4102430556</v>
      </c>
      <c r="Z54" s="2" t="s">
        <v>129</v>
      </c>
    </row>
    <row r="55" spans="1:26">
      <c r="A55" s="2"/>
      <c r="B55" s="3">
        <v>139798</v>
      </c>
      <c r="C55" s="2" t="s">
        <v>71</v>
      </c>
      <c r="D55" s="2" t="s">
        <v>72</v>
      </c>
      <c r="E55" s="2" t="s">
        <v>73</v>
      </c>
      <c r="F55" s="2" t="str">
        <f t="shared" si="2"/>
        <v>377139798</v>
      </c>
      <c r="G55" s="2" t="s">
        <v>74</v>
      </c>
      <c r="H55" s="3">
        <v>377</v>
      </c>
      <c r="I55" s="6" t="s">
        <v>75</v>
      </c>
      <c r="J55" s="2">
        <v>10.5</v>
      </c>
      <c r="K55" s="2">
        <v>27.44</v>
      </c>
      <c r="L55" s="7">
        <v>25</v>
      </c>
      <c r="M55" s="8" t="s">
        <v>54</v>
      </c>
      <c r="N55" s="9">
        <v>0.61734693877551</v>
      </c>
      <c r="O55" s="9">
        <v>0.58</v>
      </c>
      <c r="P55" s="7">
        <v>4</v>
      </c>
      <c r="Q55" s="2" t="e">
        <v>#N/A</v>
      </c>
      <c r="R55" s="2">
        <v>3457</v>
      </c>
      <c r="S55" s="2">
        <v>-2.44</v>
      </c>
      <c r="T55" s="2" t="e">
        <f t="shared" si="3"/>
        <v>#N/A</v>
      </c>
      <c r="U55" s="2">
        <v>5856</v>
      </c>
      <c r="V55" s="2">
        <v>0</v>
      </c>
      <c r="W55" s="2">
        <v>59</v>
      </c>
      <c r="X55" s="2" t="s">
        <v>31</v>
      </c>
      <c r="Y55" s="12">
        <v>45128.5453356481</v>
      </c>
      <c r="Z55" s="2" t="s">
        <v>129</v>
      </c>
    </row>
    <row r="56" spans="1:26">
      <c r="A56" s="2"/>
      <c r="B56" s="3">
        <v>14200</v>
      </c>
      <c r="C56" s="2" t="s">
        <v>76</v>
      </c>
      <c r="D56" s="2" t="s">
        <v>77</v>
      </c>
      <c r="E56" s="2" t="s">
        <v>27</v>
      </c>
      <c r="F56" s="2" t="str">
        <f t="shared" si="2"/>
        <v>73714200</v>
      </c>
      <c r="G56" s="2" t="s">
        <v>78</v>
      </c>
      <c r="H56" s="3">
        <v>737</v>
      </c>
      <c r="I56" s="6" t="s">
        <v>79</v>
      </c>
      <c r="J56" s="2">
        <v>1.58</v>
      </c>
      <c r="K56" s="2">
        <v>4</v>
      </c>
      <c r="L56" s="7">
        <v>3.8</v>
      </c>
      <c r="M56" s="8" t="s">
        <v>54</v>
      </c>
      <c r="N56" s="9">
        <v>0.605</v>
      </c>
      <c r="O56" s="9">
        <v>0.584210526315789</v>
      </c>
      <c r="P56" s="7">
        <v>2</v>
      </c>
      <c r="Q56" s="2" t="e">
        <v>#N/A</v>
      </c>
      <c r="R56" s="2">
        <v>1122</v>
      </c>
      <c r="S56" s="2">
        <v>-0.2</v>
      </c>
      <c r="T56" s="2" t="e">
        <f t="shared" si="3"/>
        <v>#N/A</v>
      </c>
      <c r="U56" s="2">
        <v>600</v>
      </c>
      <c r="V56" s="2">
        <v>0</v>
      </c>
      <c r="W56" s="2">
        <v>0</v>
      </c>
      <c r="X56" s="2" t="s">
        <v>31</v>
      </c>
      <c r="Y56" s="12">
        <v>45127.6233564815</v>
      </c>
      <c r="Z56" s="2" t="s">
        <v>129</v>
      </c>
    </row>
    <row r="57" spans="1:26">
      <c r="A57" s="2"/>
      <c r="B57" s="3">
        <v>138183</v>
      </c>
      <c r="C57" s="2" t="s">
        <v>64</v>
      </c>
      <c r="D57" s="2" t="s">
        <v>65</v>
      </c>
      <c r="E57" s="2" t="s">
        <v>27</v>
      </c>
      <c r="F57" s="2" t="str">
        <f t="shared" si="2"/>
        <v>706138183</v>
      </c>
      <c r="G57" s="2" t="s">
        <v>66</v>
      </c>
      <c r="H57" s="3">
        <v>706</v>
      </c>
      <c r="I57" s="6" t="s">
        <v>80</v>
      </c>
      <c r="J57" s="2">
        <v>14.5</v>
      </c>
      <c r="K57" s="2">
        <v>38</v>
      </c>
      <c r="L57" s="7">
        <v>35</v>
      </c>
      <c r="M57" s="8" t="s">
        <v>37</v>
      </c>
      <c r="N57" s="9">
        <v>0.618421052631579</v>
      </c>
      <c r="O57" s="9">
        <v>0.585714285714286</v>
      </c>
      <c r="P57" s="7">
        <v>2</v>
      </c>
      <c r="Q57" s="2" t="e">
        <v>#N/A</v>
      </c>
      <c r="R57" s="2">
        <v>749</v>
      </c>
      <c r="S57" s="2">
        <v>-3</v>
      </c>
      <c r="T57" s="2" t="e">
        <f t="shared" si="3"/>
        <v>#N/A</v>
      </c>
      <c r="U57" s="2">
        <v>1104</v>
      </c>
      <c r="V57" s="2">
        <v>259</v>
      </c>
      <c r="W57" s="2">
        <v>4</v>
      </c>
      <c r="X57" s="2" t="s">
        <v>31</v>
      </c>
      <c r="Y57" s="12">
        <v>45122.5405439815</v>
      </c>
      <c r="Z57" s="2" t="s">
        <v>129</v>
      </c>
    </row>
    <row r="58" spans="1:26">
      <c r="A58" s="2"/>
      <c r="B58" s="3">
        <v>139798</v>
      </c>
      <c r="C58" s="2" t="s">
        <v>71</v>
      </c>
      <c r="D58" s="2" t="s">
        <v>72</v>
      </c>
      <c r="E58" s="2" t="s">
        <v>73</v>
      </c>
      <c r="F58" s="2" t="str">
        <f t="shared" si="2"/>
        <v>351139798</v>
      </c>
      <c r="G58" s="2" t="s">
        <v>74</v>
      </c>
      <c r="H58" s="3">
        <v>351</v>
      </c>
      <c r="I58" s="6" t="s">
        <v>55</v>
      </c>
      <c r="J58" s="2">
        <v>10.5</v>
      </c>
      <c r="K58" s="2">
        <v>27.44</v>
      </c>
      <c r="L58" s="7">
        <v>25.5</v>
      </c>
      <c r="M58" s="8" t="s">
        <v>49</v>
      </c>
      <c r="N58" s="9">
        <v>0.61734693877551</v>
      </c>
      <c r="O58" s="9">
        <v>0.588235294117647</v>
      </c>
      <c r="P58" s="7">
        <v>3</v>
      </c>
      <c r="Q58" s="2" t="e">
        <v>#N/A</v>
      </c>
      <c r="R58" s="2">
        <v>3457</v>
      </c>
      <c r="S58" s="2">
        <v>-1.94</v>
      </c>
      <c r="T58" s="2" t="e">
        <f t="shared" si="3"/>
        <v>#N/A</v>
      </c>
      <c r="U58" s="2">
        <v>5856</v>
      </c>
      <c r="V58" s="2">
        <v>0</v>
      </c>
      <c r="W58" s="2">
        <v>46</v>
      </c>
      <c r="X58" s="2" t="s">
        <v>31</v>
      </c>
      <c r="Y58" s="12">
        <v>45120.7301851852</v>
      </c>
      <c r="Z58" s="2" t="s">
        <v>129</v>
      </c>
    </row>
    <row r="59" hidden="1" spans="1:26">
      <c r="A59" s="2"/>
      <c r="B59" s="3">
        <v>13411</v>
      </c>
      <c r="C59" s="2" t="s">
        <v>250</v>
      </c>
      <c r="D59" s="2" t="s">
        <v>251</v>
      </c>
      <c r="E59" s="2" t="s">
        <v>27</v>
      </c>
      <c r="F59" s="2" t="str">
        <f t="shared" si="2"/>
        <v>75213411</v>
      </c>
      <c r="G59" s="2" t="s">
        <v>252</v>
      </c>
      <c r="H59" s="3">
        <v>752</v>
      </c>
      <c r="I59" s="6" t="s">
        <v>175</v>
      </c>
      <c r="J59" s="2">
        <v>5.26</v>
      </c>
      <c r="K59" s="2">
        <v>13.99</v>
      </c>
      <c r="L59" s="7">
        <v>13</v>
      </c>
      <c r="M59" s="8" t="s">
        <v>54</v>
      </c>
      <c r="N59" s="9">
        <v>0.624017155110793</v>
      </c>
      <c r="O59" s="9">
        <v>0.595384615384615</v>
      </c>
      <c r="P59" s="7">
        <v>2</v>
      </c>
      <c r="Q59" s="2">
        <v>12.8</v>
      </c>
      <c r="R59" s="2">
        <v>94</v>
      </c>
      <c r="S59" s="2">
        <v>-0.99</v>
      </c>
      <c r="T59" s="2">
        <f t="shared" si="3"/>
        <v>0.199999999999999</v>
      </c>
      <c r="U59" s="2">
        <v>208</v>
      </c>
      <c r="V59" s="2">
        <v>0</v>
      </c>
      <c r="W59" s="2">
        <v>0</v>
      </c>
      <c r="X59" s="2" t="s">
        <v>31</v>
      </c>
      <c r="Y59" s="12">
        <v>45126.5687615741</v>
      </c>
      <c r="Z59" s="2" t="s">
        <v>129</v>
      </c>
    </row>
    <row r="60" hidden="1" spans="1:26">
      <c r="A60" s="2"/>
      <c r="B60" s="3">
        <v>45681</v>
      </c>
      <c r="C60" s="2" t="s">
        <v>241</v>
      </c>
      <c r="D60" s="2" t="s">
        <v>242</v>
      </c>
      <c r="E60" s="2" t="s">
        <v>27</v>
      </c>
      <c r="F60" s="2" t="str">
        <f t="shared" si="2"/>
        <v>11037845681</v>
      </c>
      <c r="G60" s="2" t="s">
        <v>66</v>
      </c>
      <c r="H60" s="3">
        <v>110378</v>
      </c>
      <c r="I60" s="6" t="s">
        <v>253</v>
      </c>
      <c r="J60" s="2">
        <v>3.6</v>
      </c>
      <c r="K60" s="2">
        <v>10.8</v>
      </c>
      <c r="L60" s="7">
        <v>8.9</v>
      </c>
      <c r="M60" s="8" t="s">
        <v>184</v>
      </c>
      <c r="N60" s="9">
        <v>0.666666666666667</v>
      </c>
      <c r="O60" s="9">
        <v>0.595505617977528</v>
      </c>
      <c r="P60" s="7">
        <v>5</v>
      </c>
      <c r="Q60" s="2">
        <v>7.9</v>
      </c>
      <c r="R60" s="2">
        <v>791</v>
      </c>
      <c r="S60" s="2">
        <v>-1.9</v>
      </c>
      <c r="T60" s="2">
        <f t="shared" si="3"/>
        <v>1</v>
      </c>
      <c r="U60" s="2">
        <v>825</v>
      </c>
      <c r="V60" s="2">
        <v>127</v>
      </c>
      <c r="W60" s="2">
        <v>6</v>
      </c>
      <c r="X60" s="2" t="s">
        <v>31</v>
      </c>
      <c r="Y60" s="12">
        <v>45122.5649305556</v>
      </c>
      <c r="Z60" s="2" t="s">
        <v>129</v>
      </c>
    </row>
    <row r="61" spans="1:26">
      <c r="A61" s="2"/>
      <c r="B61" s="3">
        <v>179332</v>
      </c>
      <c r="C61" s="2" t="s">
        <v>81</v>
      </c>
      <c r="D61" s="2" t="s">
        <v>82</v>
      </c>
      <c r="E61" s="2" t="s">
        <v>27</v>
      </c>
      <c r="F61" s="2" t="str">
        <f t="shared" si="2"/>
        <v>351179332</v>
      </c>
      <c r="G61" s="2" t="s">
        <v>83</v>
      </c>
      <c r="H61" s="3">
        <v>351</v>
      </c>
      <c r="I61" s="6" t="s">
        <v>55</v>
      </c>
      <c r="J61" s="2">
        <v>13.03</v>
      </c>
      <c r="K61" s="2">
        <v>39.7</v>
      </c>
      <c r="L61" s="7">
        <v>32.5</v>
      </c>
      <c r="M61" s="8" t="s">
        <v>49</v>
      </c>
      <c r="N61" s="9">
        <v>0.671788413098237</v>
      </c>
      <c r="O61" s="9">
        <v>0.599076923076923</v>
      </c>
      <c r="P61" s="7">
        <v>2</v>
      </c>
      <c r="Q61" s="2" t="e">
        <v>#N/A</v>
      </c>
      <c r="R61" s="2">
        <v>146</v>
      </c>
      <c r="S61" s="2">
        <v>-7.2</v>
      </c>
      <c r="T61" s="2" t="e">
        <f t="shared" si="3"/>
        <v>#N/A</v>
      </c>
      <c r="U61" s="2">
        <v>267</v>
      </c>
      <c r="V61" s="2">
        <v>0</v>
      </c>
      <c r="W61" s="2">
        <v>3</v>
      </c>
      <c r="X61" s="2" t="s">
        <v>31</v>
      </c>
      <c r="Y61" s="12">
        <v>45120.7456365741</v>
      </c>
      <c r="Z61" s="2" t="s">
        <v>129</v>
      </c>
    </row>
    <row r="62" hidden="1" spans="1:26">
      <c r="A62" s="2"/>
      <c r="B62" s="3">
        <v>45681</v>
      </c>
      <c r="C62" s="2" t="s">
        <v>241</v>
      </c>
      <c r="D62" s="2" t="s">
        <v>242</v>
      </c>
      <c r="E62" s="2" t="s">
        <v>27</v>
      </c>
      <c r="F62" s="2" t="str">
        <f t="shared" si="2"/>
        <v>53945681</v>
      </c>
      <c r="G62" s="2" t="s">
        <v>66</v>
      </c>
      <c r="H62" s="3">
        <v>539</v>
      </c>
      <c r="I62" s="6" t="s">
        <v>103</v>
      </c>
      <c r="J62" s="2">
        <v>3.6</v>
      </c>
      <c r="K62" s="2">
        <v>10.8</v>
      </c>
      <c r="L62" s="7">
        <v>9</v>
      </c>
      <c r="M62" s="8" t="s">
        <v>54</v>
      </c>
      <c r="N62" s="9">
        <v>0.666666666666667</v>
      </c>
      <c r="O62" s="9">
        <v>0.6</v>
      </c>
      <c r="P62" s="7">
        <v>3</v>
      </c>
      <c r="Q62" s="2">
        <v>7.9</v>
      </c>
      <c r="R62" s="2">
        <v>791</v>
      </c>
      <c r="S62" s="2">
        <v>-1.8</v>
      </c>
      <c r="T62" s="2">
        <f t="shared" si="3"/>
        <v>1.1</v>
      </c>
      <c r="U62" s="2">
        <v>825</v>
      </c>
      <c r="V62" s="2">
        <v>127</v>
      </c>
      <c r="W62" s="2">
        <v>2</v>
      </c>
      <c r="X62" s="2" t="s">
        <v>31</v>
      </c>
      <c r="Y62" s="12">
        <v>45113.5581828704</v>
      </c>
      <c r="Z62" s="2" t="s">
        <v>129</v>
      </c>
    </row>
    <row r="63" hidden="1" spans="1:26">
      <c r="A63" s="2"/>
      <c r="B63" s="3">
        <v>45681</v>
      </c>
      <c r="C63" s="2" t="s">
        <v>241</v>
      </c>
      <c r="D63" s="2" t="s">
        <v>242</v>
      </c>
      <c r="E63" s="2" t="s">
        <v>27</v>
      </c>
      <c r="F63" s="2" t="str">
        <f t="shared" si="2"/>
        <v>74845681</v>
      </c>
      <c r="G63" s="2" t="s">
        <v>66</v>
      </c>
      <c r="H63" s="3">
        <v>748</v>
      </c>
      <c r="I63" s="6" t="s">
        <v>61</v>
      </c>
      <c r="J63" s="2">
        <v>3.6</v>
      </c>
      <c r="K63" s="2">
        <v>10.8</v>
      </c>
      <c r="L63" s="7">
        <v>9</v>
      </c>
      <c r="M63" s="8" t="s">
        <v>54</v>
      </c>
      <c r="N63" s="9">
        <v>0.666666666666667</v>
      </c>
      <c r="O63" s="9">
        <v>0.6</v>
      </c>
      <c r="P63" s="7">
        <v>3</v>
      </c>
      <c r="Q63" s="2">
        <v>7.9</v>
      </c>
      <c r="R63" s="2">
        <v>791</v>
      </c>
      <c r="S63" s="2">
        <v>-1.8</v>
      </c>
      <c r="T63" s="2">
        <f t="shared" si="3"/>
        <v>1.1</v>
      </c>
      <c r="U63" s="2">
        <v>825</v>
      </c>
      <c r="V63" s="2">
        <v>127</v>
      </c>
      <c r="W63" s="2">
        <v>9</v>
      </c>
      <c r="X63" s="2" t="s">
        <v>31</v>
      </c>
      <c r="Y63" s="12">
        <v>45110.6622569444</v>
      </c>
      <c r="Z63" s="2" t="s">
        <v>129</v>
      </c>
    </row>
    <row r="64" hidden="1" spans="1:26">
      <c r="A64" s="2"/>
      <c r="B64" s="3">
        <v>45681</v>
      </c>
      <c r="C64" s="2" t="s">
        <v>241</v>
      </c>
      <c r="D64" s="2" t="s">
        <v>242</v>
      </c>
      <c r="E64" s="2" t="s">
        <v>27</v>
      </c>
      <c r="F64" s="2" t="str">
        <f t="shared" si="2"/>
        <v>12300745681</v>
      </c>
      <c r="G64" s="2" t="s">
        <v>66</v>
      </c>
      <c r="H64" s="3">
        <v>123007</v>
      </c>
      <c r="I64" s="6" t="s">
        <v>254</v>
      </c>
      <c r="J64" s="2">
        <v>3.6</v>
      </c>
      <c r="K64" s="2">
        <v>10.8</v>
      </c>
      <c r="L64" s="7">
        <v>9</v>
      </c>
      <c r="M64" s="8" t="s">
        <v>54</v>
      </c>
      <c r="N64" s="9">
        <v>0.666666666666667</v>
      </c>
      <c r="O64" s="9">
        <v>0.6</v>
      </c>
      <c r="P64" s="7">
        <v>3</v>
      </c>
      <c r="Q64" s="2">
        <v>7.9</v>
      </c>
      <c r="R64" s="2">
        <v>791</v>
      </c>
      <c r="S64" s="2">
        <v>-1.8</v>
      </c>
      <c r="T64" s="2">
        <f t="shared" si="3"/>
        <v>1.1</v>
      </c>
      <c r="U64" s="2">
        <v>825</v>
      </c>
      <c r="V64" s="2">
        <v>127</v>
      </c>
      <c r="W64" s="2">
        <v>0</v>
      </c>
      <c r="X64" s="2" t="s">
        <v>31</v>
      </c>
      <c r="Y64" s="12">
        <v>45119.4698032407</v>
      </c>
      <c r="Z64" s="2" t="s">
        <v>129</v>
      </c>
    </row>
    <row r="65" hidden="1" spans="1:26">
      <c r="A65" s="2"/>
      <c r="B65" s="3">
        <v>42606</v>
      </c>
      <c r="C65" s="2" t="s">
        <v>255</v>
      </c>
      <c r="D65" s="2" t="s">
        <v>256</v>
      </c>
      <c r="E65" s="2" t="s">
        <v>27</v>
      </c>
      <c r="F65" s="2" t="str">
        <f t="shared" si="2"/>
        <v>5642606</v>
      </c>
      <c r="G65" s="2" t="s">
        <v>257</v>
      </c>
      <c r="H65" s="3">
        <v>56</v>
      </c>
      <c r="I65" s="6" t="s">
        <v>67</v>
      </c>
      <c r="J65" s="2">
        <v>32.32</v>
      </c>
      <c r="K65" s="2">
        <v>86</v>
      </c>
      <c r="L65" s="7">
        <v>85</v>
      </c>
      <c r="M65" s="8" t="s">
        <v>54</v>
      </c>
      <c r="N65" s="9">
        <v>0.624186046511628</v>
      </c>
      <c r="O65" s="9">
        <v>0.619764705882353</v>
      </c>
      <c r="P65" s="7">
        <v>5</v>
      </c>
      <c r="Q65" s="2">
        <v>82</v>
      </c>
      <c r="R65" s="2">
        <v>351</v>
      </c>
      <c r="S65" s="2">
        <v>-1</v>
      </c>
      <c r="T65" s="2">
        <f t="shared" si="3"/>
        <v>3</v>
      </c>
      <c r="U65" s="2">
        <v>438</v>
      </c>
      <c r="V65" s="2">
        <v>0</v>
      </c>
      <c r="W65" s="2">
        <v>4</v>
      </c>
      <c r="X65" s="2" t="s">
        <v>31</v>
      </c>
      <c r="Y65" s="12">
        <v>45123.4260185185</v>
      </c>
      <c r="Z65" s="2" t="s">
        <v>129</v>
      </c>
    </row>
    <row r="66" hidden="1" spans="1:26">
      <c r="A66" s="2"/>
      <c r="B66" s="3">
        <v>72815</v>
      </c>
      <c r="C66" s="2" t="s">
        <v>258</v>
      </c>
      <c r="D66" s="2" t="s">
        <v>259</v>
      </c>
      <c r="E66" s="2" t="s">
        <v>260</v>
      </c>
      <c r="F66" s="2" t="str">
        <f t="shared" si="2"/>
        <v>10256572815</v>
      </c>
      <c r="G66" s="2" t="s">
        <v>261</v>
      </c>
      <c r="H66" s="3">
        <v>102565</v>
      </c>
      <c r="I66" s="6" t="s">
        <v>213</v>
      </c>
      <c r="J66" s="2">
        <v>0.74</v>
      </c>
      <c r="K66" s="2">
        <v>2.5</v>
      </c>
      <c r="L66" s="7">
        <v>2</v>
      </c>
      <c r="M66" s="8" t="s">
        <v>214</v>
      </c>
      <c r="N66" s="9">
        <v>0.704</v>
      </c>
      <c r="O66" s="9">
        <v>0.63</v>
      </c>
      <c r="P66" s="7">
        <v>2</v>
      </c>
      <c r="Q66" s="2">
        <v>1.9</v>
      </c>
      <c r="R66" s="2">
        <v>9</v>
      </c>
      <c r="S66" s="2">
        <v>-0.5</v>
      </c>
      <c r="T66" s="2">
        <f t="shared" si="3"/>
        <v>0.1</v>
      </c>
      <c r="U66" s="2">
        <v>0</v>
      </c>
      <c r="V66" s="2">
        <v>0</v>
      </c>
      <c r="W66" s="2">
        <v>0</v>
      </c>
      <c r="X66" s="2" t="s">
        <v>31</v>
      </c>
      <c r="Y66" s="12">
        <v>45126.7029398148</v>
      </c>
      <c r="Z66" s="2" t="s">
        <v>129</v>
      </c>
    </row>
    <row r="67" spans="1:26">
      <c r="A67" s="2"/>
      <c r="B67" s="3">
        <v>217956</v>
      </c>
      <c r="C67" s="2" t="s">
        <v>84</v>
      </c>
      <c r="D67" s="2" t="s">
        <v>85</v>
      </c>
      <c r="E67" s="2" t="s">
        <v>27</v>
      </c>
      <c r="F67" s="2" t="str">
        <f t="shared" si="2"/>
        <v>104430217956</v>
      </c>
      <c r="G67" s="2" t="s">
        <v>86</v>
      </c>
      <c r="H67" s="3">
        <v>104430</v>
      </c>
      <c r="I67" s="6" t="s">
        <v>87</v>
      </c>
      <c r="J67" s="2">
        <v>11.02</v>
      </c>
      <c r="K67" s="2">
        <v>37.71</v>
      </c>
      <c r="L67" s="7">
        <v>30</v>
      </c>
      <c r="M67" s="8" t="s">
        <v>54</v>
      </c>
      <c r="N67" s="9">
        <v>0.707769822328295</v>
      </c>
      <c r="O67" s="9">
        <v>0.632666666666667</v>
      </c>
      <c r="P67" s="7">
        <v>2</v>
      </c>
      <c r="Q67" s="2" t="e">
        <v>#N/A</v>
      </c>
      <c r="R67" s="2">
        <v>490</v>
      </c>
      <c r="S67" s="2">
        <v>-7.71</v>
      </c>
      <c r="T67" s="2" t="e">
        <f t="shared" si="3"/>
        <v>#N/A</v>
      </c>
      <c r="U67" s="2">
        <v>463</v>
      </c>
      <c r="V67" s="2">
        <v>0</v>
      </c>
      <c r="W67" s="2">
        <v>3</v>
      </c>
      <c r="X67" s="2" t="s">
        <v>31</v>
      </c>
      <c r="Y67" s="12">
        <v>45126.6381365741</v>
      </c>
      <c r="Z67" s="2" t="s">
        <v>129</v>
      </c>
    </row>
    <row r="68" hidden="1" spans="1:26">
      <c r="A68" s="2"/>
      <c r="B68" s="3">
        <v>45681</v>
      </c>
      <c r="C68" s="2" t="s">
        <v>241</v>
      </c>
      <c r="D68" s="2" t="s">
        <v>242</v>
      </c>
      <c r="E68" s="2" t="s">
        <v>27</v>
      </c>
      <c r="F68" s="2" t="str">
        <f t="shared" si="2"/>
        <v>54945681</v>
      </c>
      <c r="G68" s="2" t="s">
        <v>66</v>
      </c>
      <c r="H68" s="3">
        <v>549</v>
      </c>
      <c r="I68" s="6" t="s">
        <v>43</v>
      </c>
      <c r="J68" s="2">
        <v>3.6</v>
      </c>
      <c r="K68" s="2">
        <v>10.8</v>
      </c>
      <c r="L68" s="7">
        <v>10</v>
      </c>
      <c r="M68" s="8" t="s">
        <v>54</v>
      </c>
      <c r="N68" s="9">
        <v>0.666666666666667</v>
      </c>
      <c r="O68" s="9">
        <v>0.64</v>
      </c>
      <c r="P68" s="7">
        <v>4</v>
      </c>
      <c r="Q68" s="2">
        <v>7.9</v>
      </c>
      <c r="R68" s="2">
        <v>791</v>
      </c>
      <c r="S68" s="2">
        <v>-0.800000000000001</v>
      </c>
      <c r="T68" s="2">
        <f t="shared" si="3"/>
        <v>2.1</v>
      </c>
      <c r="U68" s="2">
        <v>825</v>
      </c>
      <c r="V68" s="2">
        <v>127</v>
      </c>
      <c r="W68" s="2">
        <v>2</v>
      </c>
      <c r="X68" s="2" t="s">
        <v>31</v>
      </c>
      <c r="Y68" s="12">
        <v>45126.5845486111</v>
      </c>
      <c r="Z68" s="2" t="s">
        <v>129</v>
      </c>
    </row>
    <row r="69" hidden="1" spans="1:26">
      <c r="A69" s="2"/>
      <c r="B69" s="3">
        <v>45681</v>
      </c>
      <c r="C69" s="2" t="s">
        <v>241</v>
      </c>
      <c r="D69" s="2" t="s">
        <v>242</v>
      </c>
      <c r="E69" s="2" t="s">
        <v>27</v>
      </c>
      <c r="F69" s="2" t="str">
        <f t="shared" si="2"/>
        <v>58745681</v>
      </c>
      <c r="G69" s="2" t="s">
        <v>66</v>
      </c>
      <c r="H69" s="3">
        <v>587</v>
      </c>
      <c r="I69" s="6" t="s">
        <v>38</v>
      </c>
      <c r="J69" s="2">
        <v>3.6</v>
      </c>
      <c r="K69" s="2">
        <v>10.8</v>
      </c>
      <c r="L69" s="7">
        <v>10</v>
      </c>
      <c r="M69" s="8" t="s">
        <v>39</v>
      </c>
      <c r="N69" s="9">
        <v>0.666666666666667</v>
      </c>
      <c r="O69" s="9">
        <v>0.64</v>
      </c>
      <c r="P69" s="7">
        <v>5</v>
      </c>
      <c r="Q69" s="2">
        <v>7.9</v>
      </c>
      <c r="R69" s="2">
        <v>791</v>
      </c>
      <c r="S69" s="2">
        <v>-0.800000000000001</v>
      </c>
      <c r="T69" s="2">
        <f t="shared" si="3"/>
        <v>2.1</v>
      </c>
      <c r="U69" s="2">
        <v>825</v>
      </c>
      <c r="V69" s="2">
        <v>127</v>
      </c>
      <c r="W69" s="2">
        <v>5</v>
      </c>
      <c r="X69" s="2" t="s">
        <v>31</v>
      </c>
      <c r="Y69" s="12">
        <v>45125.8116550926</v>
      </c>
      <c r="Z69" s="2" t="s">
        <v>129</v>
      </c>
    </row>
    <row r="70" hidden="1" spans="1:26">
      <c r="A70" s="2"/>
      <c r="B70" s="3">
        <v>45681</v>
      </c>
      <c r="C70" s="2" t="s">
        <v>241</v>
      </c>
      <c r="D70" s="2" t="s">
        <v>242</v>
      </c>
      <c r="E70" s="2" t="s">
        <v>27</v>
      </c>
      <c r="F70" s="2" t="str">
        <f t="shared" si="2"/>
        <v>71345681</v>
      </c>
      <c r="G70" s="2" t="s">
        <v>66</v>
      </c>
      <c r="H70" s="3">
        <v>713</v>
      </c>
      <c r="I70" s="6" t="s">
        <v>262</v>
      </c>
      <c r="J70" s="2">
        <v>3.6</v>
      </c>
      <c r="K70" s="2">
        <v>10.8</v>
      </c>
      <c r="L70" s="7">
        <v>10</v>
      </c>
      <c r="M70" s="8" t="s">
        <v>49</v>
      </c>
      <c r="N70" s="9">
        <v>0.666666666666667</v>
      </c>
      <c r="O70" s="9">
        <v>0.64</v>
      </c>
      <c r="P70" s="7">
        <v>2</v>
      </c>
      <c r="Q70" s="2">
        <v>7.9</v>
      </c>
      <c r="R70" s="2">
        <v>791</v>
      </c>
      <c r="S70" s="2">
        <v>-0.800000000000001</v>
      </c>
      <c r="T70" s="2">
        <f t="shared" si="3"/>
        <v>2.1</v>
      </c>
      <c r="U70" s="2">
        <v>825</v>
      </c>
      <c r="V70" s="2">
        <v>127</v>
      </c>
      <c r="W70" s="2">
        <v>4</v>
      </c>
      <c r="X70" s="2" t="s">
        <v>31</v>
      </c>
      <c r="Y70" s="12">
        <v>45125.6851851852</v>
      </c>
      <c r="Z70" s="2" t="s">
        <v>129</v>
      </c>
    </row>
    <row r="71" spans="1:26">
      <c r="A71" s="2"/>
      <c r="B71" s="3">
        <v>194247</v>
      </c>
      <c r="C71" s="2" t="s">
        <v>88</v>
      </c>
      <c r="D71" s="2" t="s">
        <v>89</v>
      </c>
      <c r="E71" s="2" t="s">
        <v>27</v>
      </c>
      <c r="F71" s="2" t="str">
        <f t="shared" si="2"/>
        <v>114844194247</v>
      </c>
      <c r="G71" s="2" t="s">
        <v>90</v>
      </c>
      <c r="H71" s="3">
        <v>114844</v>
      </c>
      <c r="I71" s="6" t="s">
        <v>91</v>
      </c>
      <c r="J71" s="2">
        <v>5.96</v>
      </c>
      <c r="K71" s="2">
        <v>29.73</v>
      </c>
      <c r="L71" s="7">
        <v>16.8</v>
      </c>
      <c r="M71" s="8" t="s">
        <v>54</v>
      </c>
      <c r="N71" s="9">
        <v>0.799529095190044</v>
      </c>
      <c r="O71" s="9">
        <v>0.645238095238095</v>
      </c>
      <c r="P71" s="7">
        <v>2</v>
      </c>
      <c r="Q71" s="2" t="e">
        <v>#N/A</v>
      </c>
      <c r="R71" s="2">
        <v>284</v>
      </c>
      <c r="S71" s="2">
        <v>-12.93</v>
      </c>
      <c r="T71" s="2" t="e">
        <f t="shared" si="3"/>
        <v>#N/A</v>
      </c>
      <c r="U71" s="2">
        <v>580</v>
      </c>
      <c r="V71" s="2">
        <v>0</v>
      </c>
      <c r="W71" s="2">
        <v>2</v>
      </c>
      <c r="X71" s="2" t="s">
        <v>31</v>
      </c>
      <c r="Y71" s="12">
        <v>45118.3867824074</v>
      </c>
      <c r="Z71" s="2" t="s">
        <v>129</v>
      </c>
    </row>
    <row r="72" hidden="1" spans="1:26">
      <c r="A72" s="2"/>
      <c r="B72" s="3">
        <v>55978</v>
      </c>
      <c r="C72" s="2" t="s">
        <v>263</v>
      </c>
      <c r="D72" s="2" t="s">
        <v>264</v>
      </c>
      <c r="E72" s="2" t="s">
        <v>27</v>
      </c>
      <c r="F72" s="2" t="str">
        <f t="shared" si="2"/>
        <v>70655978</v>
      </c>
      <c r="G72" s="2" t="s">
        <v>265</v>
      </c>
      <c r="H72" s="3">
        <v>706</v>
      </c>
      <c r="I72" s="6" t="s">
        <v>80</v>
      </c>
      <c r="J72" s="2">
        <v>3.54</v>
      </c>
      <c r="K72" s="2">
        <v>12.5</v>
      </c>
      <c r="L72" s="7">
        <v>10</v>
      </c>
      <c r="M72" s="8" t="s">
        <v>49</v>
      </c>
      <c r="N72" s="9">
        <v>0.7168</v>
      </c>
      <c r="O72" s="9">
        <v>0.646</v>
      </c>
      <c r="P72" s="7">
        <v>2</v>
      </c>
      <c r="Q72" s="2">
        <v>9.9</v>
      </c>
      <c r="R72" s="2">
        <v>434</v>
      </c>
      <c r="S72" s="2">
        <v>-2.5</v>
      </c>
      <c r="T72" s="2">
        <f t="shared" si="3"/>
        <v>0.0999999999999996</v>
      </c>
      <c r="U72" s="2">
        <v>455</v>
      </c>
      <c r="V72" s="2">
        <v>0</v>
      </c>
      <c r="W72" s="2">
        <v>2</v>
      </c>
      <c r="X72" s="2" t="s">
        <v>31</v>
      </c>
      <c r="Y72" s="12">
        <v>45123.4345949074</v>
      </c>
      <c r="Z72" s="2" t="s">
        <v>129</v>
      </c>
    </row>
    <row r="73" spans="1:26">
      <c r="A73" s="2"/>
      <c r="B73" s="3">
        <v>135655</v>
      </c>
      <c r="C73" s="2" t="s">
        <v>98</v>
      </c>
      <c r="D73" s="2" t="s">
        <v>99</v>
      </c>
      <c r="E73" s="2" t="s">
        <v>27</v>
      </c>
      <c r="F73" s="2" t="str">
        <f t="shared" ref="F73:F95" si="4">H73&amp;B73</f>
        <v>118074135655</v>
      </c>
      <c r="G73" s="2" t="s">
        <v>97</v>
      </c>
      <c r="H73" s="3">
        <v>118074</v>
      </c>
      <c r="I73" s="6" t="s">
        <v>100</v>
      </c>
      <c r="J73" s="2">
        <v>11.26</v>
      </c>
      <c r="K73" s="2">
        <v>35</v>
      </c>
      <c r="L73" s="7">
        <v>32</v>
      </c>
      <c r="M73" s="8" t="s">
        <v>54</v>
      </c>
      <c r="N73" s="9">
        <v>0.678285714285714</v>
      </c>
      <c r="O73" s="9">
        <v>0.648125</v>
      </c>
      <c r="P73" s="7">
        <v>2</v>
      </c>
      <c r="Q73" s="2" t="e">
        <v>#N/A</v>
      </c>
      <c r="R73" s="2">
        <v>376</v>
      </c>
      <c r="S73" s="2">
        <v>-3</v>
      </c>
      <c r="T73" s="2" t="e">
        <f t="shared" ref="T73:T95" si="5">L73-Q73</f>
        <v>#N/A</v>
      </c>
      <c r="U73" s="2">
        <v>386</v>
      </c>
      <c r="V73" s="2">
        <v>0</v>
      </c>
      <c r="W73" s="2">
        <v>5</v>
      </c>
      <c r="X73" s="2" t="s">
        <v>31</v>
      </c>
      <c r="Y73" s="12">
        <v>45127.407025463</v>
      </c>
      <c r="Z73" s="2" t="s">
        <v>129</v>
      </c>
    </row>
    <row r="74" spans="1:26">
      <c r="A74" s="2"/>
      <c r="B74" s="3">
        <v>135655</v>
      </c>
      <c r="C74" s="2" t="s">
        <v>98</v>
      </c>
      <c r="D74" s="2" t="s">
        <v>99</v>
      </c>
      <c r="E74" s="2" t="s">
        <v>27</v>
      </c>
      <c r="F74" s="2" t="str">
        <f t="shared" si="4"/>
        <v>351135655</v>
      </c>
      <c r="G74" s="2" t="s">
        <v>97</v>
      </c>
      <c r="H74" s="3">
        <v>351</v>
      </c>
      <c r="I74" s="6" t="s">
        <v>55</v>
      </c>
      <c r="J74" s="2">
        <v>11.26</v>
      </c>
      <c r="K74" s="2">
        <v>35</v>
      </c>
      <c r="L74" s="7">
        <v>32</v>
      </c>
      <c r="M74" s="8" t="s">
        <v>49</v>
      </c>
      <c r="N74" s="9">
        <v>0.678285714285714</v>
      </c>
      <c r="O74" s="9">
        <v>0.648125</v>
      </c>
      <c r="P74" s="7">
        <v>3</v>
      </c>
      <c r="Q74" s="2" t="e">
        <v>#N/A</v>
      </c>
      <c r="R74" s="2">
        <v>376</v>
      </c>
      <c r="S74" s="2">
        <v>-3</v>
      </c>
      <c r="T74" s="2" t="e">
        <f t="shared" si="5"/>
        <v>#N/A</v>
      </c>
      <c r="U74" s="2">
        <v>386</v>
      </c>
      <c r="V74" s="2">
        <v>0</v>
      </c>
      <c r="W74" s="2">
        <v>3</v>
      </c>
      <c r="X74" s="2" t="s">
        <v>31</v>
      </c>
      <c r="Y74" s="12">
        <v>45120.7291203704</v>
      </c>
      <c r="Z74" s="2" t="s">
        <v>129</v>
      </c>
    </row>
    <row r="75" spans="1:26">
      <c r="A75" s="2"/>
      <c r="B75" s="3">
        <v>217956</v>
      </c>
      <c r="C75" s="2" t="s">
        <v>84</v>
      </c>
      <c r="D75" s="2" t="s">
        <v>85</v>
      </c>
      <c r="E75" s="2" t="s">
        <v>27</v>
      </c>
      <c r="F75" s="2" t="str">
        <f t="shared" si="4"/>
        <v>716217956</v>
      </c>
      <c r="G75" s="2" t="s">
        <v>86</v>
      </c>
      <c r="H75" s="3">
        <v>716</v>
      </c>
      <c r="I75" s="6" t="s">
        <v>101</v>
      </c>
      <c r="J75" s="2">
        <v>11.02</v>
      </c>
      <c r="K75" s="2">
        <v>37.71</v>
      </c>
      <c r="L75" s="7">
        <v>32</v>
      </c>
      <c r="M75" s="8" t="s">
        <v>54</v>
      </c>
      <c r="N75" s="9">
        <v>0.707769822328295</v>
      </c>
      <c r="O75" s="9">
        <v>0.655625</v>
      </c>
      <c r="P75" s="7">
        <v>2</v>
      </c>
      <c r="Q75" s="2" t="e">
        <v>#N/A</v>
      </c>
      <c r="R75" s="2">
        <v>490</v>
      </c>
      <c r="S75" s="2">
        <v>-5.71</v>
      </c>
      <c r="T75" s="2" t="e">
        <f t="shared" si="5"/>
        <v>#N/A</v>
      </c>
      <c r="U75" s="2">
        <v>463</v>
      </c>
      <c r="V75" s="2">
        <v>0</v>
      </c>
      <c r="W75" s="2">
        <v>0</v>
      </c>
      <c r="X75" s="2" t="s">
        <v>31</v>
      </c>
      <c r="Y75" s="12">
        <v>45124.5986574074</v>
      </c>
      <c r="Z75" s="2" t="s">
        <v>129</v>
      </c>
    </row>
    <row r="76" spans="1:26">
      <c r="A76" s="2"/>
      <c r="B76" s="3">
        <v>194247</v>
      </c>
      <c r="C76" s="2" t="s">
        <v>88</v>
      </c>
      <c r="D76" s="2" t="s">
        <v>89</v>
      </c>
      <c r="E76" s="2" t="s">
        <v>27</v>
      </c>
      <c r="F76" s="2" t="str">
        <f t="shared" si="4"/>
        <v>738194247</v>
      </c>
      <c r="G76" s="2" t="s">
        <v>90</v>
      </c>
      <c r="H76" s="3">
        <v>738</v>
      </c>
      <c r="I76" s="6" t="s">
        <v>48</v>
      </c>
      <c r="J76" s="2">
        <v>5.96</v>
      </c>
      <c r="K76" s="2">
        <v>29.73</v>
      </c>
      <c r="L76" s="7">
        <v>18</v>
      </c>
      <c r="M76" s="8" t="s">
        <v>37</v>
      </c>
      <c r="N76" s="9">
        <v>0.799529095190044</v>
      </c>
      <c r="O76" s="9">
        <v>0.668888888888889</v>
      </c>
      <c r="P76" s="7">
        <v>3</v>
      </c>
      <c r="Q76" s="2" t="e">
        <v>#N/A</v>
      </c>
      <c r="R76" s="2">
        <v>284</v>
      </c>
      <c r="S76" s="2">
        <v>-11.73</v>
      </c>
      <c r="T76" s="2" t="e">
        <f t="shared" si="5"/>
        <v>#N/A</v>
      </c>
      <c r="U76" s="2">
        <v>580</v>
      </c>
      <c r="V76" s="2">
        <v>0</v>
      </c>
      <c r="W76" s="2">
        <v>2</v>
      </c>
      <c r="X76" s="2" t="s">
        <v>31</v>
      </c>
      <c r="Y76" s="12">
        <v>45127.8634143519</v>
      </c>
      <c r="Z76" s="2" t="s">
        <v>129</v>
      </c>
    </row>
    <row r="77" spans="1:26">
      <c r="A77" s="2"/>
      <c r="B77" s="3">
        <v>194247</v>
      </c>
      <c r="C77" s="2" t="s">
        <v>88</v>
      </c>
      <c r="D77" s="2" t="s">
        <v>89</v>
      </c>
      <c r="E77" s="2" t="s">
        <v>27</v>
      </c>
      <c r="F77" s="2" t="str">
        <f t="shared" si="4"/>
        <v>539194247</v>
      </c>
      <c r="G77" s="2" t="s">
        <v>90</v>
      </c>
      <c r="H77" s="3">
        <v>539</v>
      </c>
      <c r="I77" s="6" t="s">
        <v>103</v>
      </c>
      <c r="J77" s="2">
        <v>5.96</v>
      </c>
      <c r="K77" s="2">
        <v>29.73</v>
      </c>
      <c r="L77" s="7">
        <v>18</v>
      </c>
      <c r="M77" s="8" t="s">
        <v>104</v>
      </c>
      <c r="N77" s="9">
        <v>0.799529095190044</v>
      </c>
      <c r="O77" s="9">
        <v>0.668888888888889</v>
      </c>
      <c r="P77" s="7">
        <v>3</v>
      </c>
      <c r="Q77" s="2" t="e">
        <v>#N/A</v>
      </c>
      <c r="R77" s="2">
        <v>284</v>
      </c>
      <c r="S77" s="2">
        <v>-11.73</v>
      </c>
      <c r="T77" s="2" t="e">
        <f t="shared" si="5"/>
        <v>#N/A</v>
      </c>
      <c r="U77" s="2">
        <v>580</v>
      </c>
      <c r="V77" s="2">
        <v>0</v>
      </c>
      <c r="W77" s="2">
        <v>7</v>
      </c>
      <c r="X77" s="2" t="s">
        <v>31</v>
      </c>
      <c r="Y77" s="12">
        <v>45113.7159606482</v>
      </c>
      <c r="Z77" s="2" t="s">
        <v>129</v>
      </c>
    </row>
    <row r="78" hidden="1" spans="1:26">
      <c r="A78" s="2"/>
      <c r="B78" s="3">
        <v>72966</v>
      </c>
      <c r="C78" s="2" t="s">
        <v>266</v>
      </c>
      <c r="D78" s="2" t="s">
        <v>267</v>
      </c>
      <c r="E78" s="2" t="s">
        <v>27</v>
      </c>
      <c r="F78" s="2" t="str">
        <f t="shared" si="4"/>
        <v>10453372966</v>
      </c>
      <c r="G78" s="2" t="s">
        <v>66</v>
      </c>
      <c r="H78" s="3">
        <v>104533</v>
      </c>
      <c r="I78" s="6" t="s">
        <v>53</v>
      </c>
      <c r="J78" s="2">
        <v>6.18</v>
      </c>
      <c r="K78" s="2">
        <v>23</v>
      </c>
      <c r="L78" s="7">
        <v>19</v>
      </c>
      <c r="M78" s="8" t="s">
        <v>54</v>
      </c>
      <c r="N78" s="9">
        <v>0.731304347826087</v>
      </c>
      <c r="O78" s="9">
        <v>0.674736842105263</v>
      </c>
      <c r="P78" s="7">
        <v>3</v>
      </c>
      <c r="Q78" s="2">
        <v>18.8</v>
      </c>
      <c r="R78" s="2">
        <v>274</v>
      </c>
      <c r="S78" s="2">
        <v>-4</v>
      </c>
      <c r="T78" s="2">
        <f t="shared" si="5"/>
        <v>0.199999999999999</v>
      </c>
      <c r="U78" s="2">
        <v>393</v>
      </c>
      <c r="V78" s="2">
        <v>82</v>
      </c>
      <c r="W78" s="2">
        <v>2</v>
      </c>
      <c r="X78" s="2" t="s">
        <v>31</v>
      </c>
      <c r="Y78" s="12">
        <v>45122.6966435185</v>
      </c>
      <c r="Z78" s="2" t="s">
        <v>129</v>
      </c>
    </row>
    <row r="79" hidden="1" spans="1:26">
      <c r="A79" s="2"/>
      <c r="B79" s="3">
        <v>55808</v>
      </c>
      <c r="C79" s="2" t="s">
        <v>268</v>
      </c>
      <c r="D79" s="2" t="s">
        <v>269</v>
      </c>
      <c r="E79" s="2" t="s">
        <v>152</v>
      </c>
      <c r="F79" s="2" t="str">
        <f t="shared" si="4"/>
        <v>75255808</v>
      </c>
      <c r="G79" s="2" t="s">
        <v>270</v>
      </c>
      <c r="H79" s="3">
        <v>752</v>
      </c>
      <c r="I79" s="6" t="s">
        <v>175</v>
      </c>
      <c r="J79" s="2">
        <v>8.62</v>
      </c>
      <c r="K79" s="2">
        <v>27.98</v>
      </c>
      <c r="L79" s="7">
        <v>26.6</v>
      </c>
      <c r="M79" s="8" t="s">
        <v>54</v>
      </c>
      <c r="N79" s="9">
        <v>0.69192280200143</v>
      </c>
      <c r="O79" s="9">
        <v>0.67593984962406</v>
      </c>
      <c r="P79" s="7">
        <v>2</v>
      </c>
      <c r="Q79" s="2">
        <v>25.8</v>
      </c>
      <c r="R79" s="2">
        <v>550</v>
      </c>
      <c r="S79" s="2">
        <v>-1.38</v>
      </c>
      <c r="T79" s="2">
        <f t="shared" si="5"/>
        <v>0.800000000000001</v>
      </c>
      <c r="U79" s="2">
        <v>206</v>
      </c>
      <c r="V79" s="2">
        <v>0</v>
      </c>
      <c r="W79" s="2">
        <v>0</v>
      </c>
      <c r="X79" s="2" t="s">
        <v>31</v>
      </c>
      <c r="Y79" s="12">
        <v>45126.6153009259</v>
      </c>
      <c r="Z79" s="2" t="s">
        <v>129</v>
      </c>
    </row>
    <row r="80" spans="1:26">
      <c r="A80" s="2"/>
      <c r="B80" s="3">
        <v>66165</v>
      </c>
      <c r="C80" s="2" t="s">
        <v>105</v>
      </c>
      <c r="D80" s="2" t="s">
        <v>106</v>
      </c>
      <c r="E80" s="2" t="s">
        <v>27</v>
      </c>
      <c r="F80" s="2" t="str">
        <f t="shared" si="4"/>
        <v>74066165</v>
      </c>
      <c r="G80" s="2" t="s">
        <v>107</v>
      </c>
      <c r="H80" s="3">
        <v>740</v>
      </c>
      <c r="I80" s="6" t="s">
        <v>108</v>
      </c>
      <c r="J80" s="2">
        <v>21.06</v>
      </c>
      <c r="K80" s="2">
        <v>75</v>
      </c>
      <c r="L80" s="7">
        <v>65</v>
      </c>
      <c r="M80" s="8" t="s">
        <v>54</v>
      </c>
      <c r="N80" s="9">
        <v>0.7192</v>
      </c>
      <c r="O80" s="9">
        <v>0.676</v>
      </c>
      <c r="P80" s="7">
        <v>4</v>
      </c>
      <c r="Q80" s="2" t="e">
        <v>#N/A</v>
      </c>
      <c r="R80" s="2">
        <v>184</v>
      </c>
      <c r="S80" s="2">
        <v>-10</v>
      </c>
      <c r="T80" s="2" t="e">
        <f t="shared" si="5"/>
        <v>#N/A</v>
      </c>
      <c r="U80" s="2">
        <v>223</v>
      </c>
      <c r="V80" s="2">
        <v>0</v>
      </c>
      <c r="W80" s="2">
        <v>3</v>
      </c>
      <c r="X80" s="2" t="s">
        <v>31</v>
      </c>
      <c r="Y80" s="12">
        <v>45113.8085416667</v>
      </c>
      <c r="Z80" s="2" t="s">
        <v>129</v>
      </c>
    </row>
    <row r="81" hidden="1" spans="1:26">
      <c r="A81" s="2"/>
      <c r="B81" s="3">
        <v>55978</v>
      </c>
      <c r="C81" s="2" t="s">
        <v>263</v>
      </c>
      <c r="D81" s="2" t="s">
        <v>264</v>
      </c>
      <c r="E81" s="2" t="s">
        <v>27</v>
      </c>
      <c r="F81" s="2" t="str">
        <f t="shared" si="4"/>
        <v>71755978</v>
      </c>
      <c r="G81" s="2" t="s">
        <v>265</v>
      </c>
      <c r="H81" s="3">
        <v>717</v>
      </c>
      <c r="I81" s="6" t="s">
        <v>122</v>
      </c>
      <c r="J81" s="2">
        <v>3.54</v>
      </c>
      <c r="K81" s="2">
        <v>12.5</v>
      </c>
      <c r="L81" s="7">
        <v>11</v>
      </c>
      <c r="M81" s="8" t="s">
        <v>123</v>
      </c>
      <c r="N81" s="9">
        <v>0.7168</v>
      </c>
      <c r="O81" s="9">
        <v>0.678181818181818</v>
      </c>
      <c r="P81" s="7">
        <v>3</v>
      </c>
      <c r="Q81" s="2">
        <v>9.9</v>
      </c>
      <c r="R81" s="2">
        <v>434</v>
      </c>
      <c r="S81" s="2">
        <v>-1.5</v>
      </c>
      <c r="T81" s="2">
        <f t="shared" si="5"/>
        <v>1.1</v>
      </c>
      <c r="U81" s="2">
        <v>455</v>
      </c>
      <c r="V81" s="2">
        <v>0</v>
      </c>
      <c r="W81" s="2">
        <v>3</v>
      </c>
      <c r="X81" s="2" t="s">
        <v>31</v>
      </c>
      <c r="Y81" s="12">
        <v>45122.4220023148</v>
      </c>
      <c r="Z81" s="2" t="s">
        <v>129</v>
      </c>
    </row>
    <row r="82" spans="1:26">
      <c r="A82" s="2"/>
      <c r="B82" s="3">
        <v>66165</v>
      </c>
      <c r="C82" s="2" t="s">
        <v>105</v>
      </c>
      <c r="D82" s="2" t="s">
        <v>106</v>
      </c>
      <c r="E82" s="2" t="s">
        <v>27</v>
      </c>
      <c r="F82" s="2" t="str">
        <f t="shared" si="4"/>
        <v>72666165</v>
      </c>
      <c r="G82" s="2" t="s">
        <v>107</v>
      </c>
      <c r="H82" s="3">
        <v>726</v>
      </c>
      <c r="I82" s="6" t="s">
        <v>102</v>
      </c>
      <c r="J82" s="2">
        <v>21.06</v>
      </c>
      <c r="K82" s="2">
        <v>75</v>
      </c>
      <c r="L82" s="7">
        <v>66</v>
      </c>
      <c r="M82" s="8" t="s">
        <v>54</v>
      </c>
      <c r="N82" s="9">
        <v>0.7192</v>
      </c>
      <c r="O82" s="9">
        <v>0.680909090909091</v>
      </c>
      <c r="P82" s="7">
        <v>2</v>
      </c>
      <c r="Q82" s="2" t="e">
        <v>#N/A</v>
      </c>
      <c r="R82" s="2">
        <v>184</v>
      </c>
      <c r="S82" s="2">
        <v>-9</v>
      </c>
      <c r="T82" s="2" t="e">
        <f t="shared" si="5"/>
        <v>#N/A</v>
      </c>
      <c r="U82" s="2">
        <v>223</v>
      </c>
      <c r="V82" s="2">
        <v>0</v>
      </c>
      <c r="W82" s="2">
        <v>3</v>
      </c>
      <c r="X82" s="2" t="s">
        <v>31</v>
      </c>
      <c r="Y82" s="12">
        <v>45124.8588078704</v>
      </c>
      <c r="Z82" s="2" t="s">
        <v>129</v>
      </c>
    </row>
    <row r="83" hidden="1" spans="1:26">
      <c r="A83" s="2"/>
      <c r="B83" s="3">
        <v>72966</v>
      </c>
      <c r="C83" s="2" t="s">
        <v>266</v>
      </c>
      <c r="D83" s="2" t="s">
        <v>267</v>
      </c>
      <c r="E83" s="2" t="s">
        <v>27</v>
      </c>
      <c r="F83" s="2" t="str">
        <f t="shared" si="4"/>
        <v>51572966</v>
      </c>
      <c r="G83" s="2" t="s">
        <v>66</v>
      </c>
      <c r="H83" s="3">
        <v>515</v>
      </c>
      <c r="I83" s="6" t="s">
        <v>271</v>
      </c>
      <c r="J83" s="2">
        <v>6.18</v>
      </c>
      <c r="K83" s="2">
        <v>23</v>
      </c>
      <c r="L83" s="7">
        <v>20</v>
      </c>
      <c r="M83" s="8" t="s">
        <v>54</v>
      </c>
      <c r="N83" s="9">
        <v>0.731304347826087</v>
      </c>
      <c r="O83" s="9">
        <v>0.691</v>
      </c>
      <c r="P83" s="7">
        <v>2</v>
      </c>
      <c r="Q83" s="2">
        <v>18.8</v>
      </c>
      <c r="R83" s="2">
        <v>274</v>
      </c>
      <c r="S83" s="2">
        <v>-3</v>
      </c>
      <c r="T83" s="2">
        <f t="shared" si="5"/>
        <v>1.2</v>
      </c>
      <c r="U83" s="2">
        <v>393</v>
      </c>
      <c r="V83" s="2">
        <v>82</v>
      </c>
      <c r="W83" s="2">
        <v>3</v>
      </c>
      <c r="X83" s="2" t="s">
        <v>31</v>
      </c>
      <c r="Y83" s="12">
        <v>45127.4631597222</v>
      </c>
      <c r="Z83" s="2" t="s">
        <v>129</v>
      </c>
    </row>
    <row r="84" spans="1:26">
      <c r="A84" s="2"/>
      <c r="B84" s="3">
        <v>155599</v>
      </c>
      <c r="C84" s="2" t="s">
        <v>109</v>
      </c>
      <c r="D84" s="2" t="s">
        <v>110</v>
      </c>
      <c r="E84" s="2" t="s">
        <v>27</v>
      </c>
      <c r="F84" s="2" t="str">
        <f t="shared" si="4"/>
        <v>587155599</v>
      </c>
      <c r="G84" s="2" t="s">
        <v>111</v>
      </c>
      <c r="H84" s="3">
        <v>587</v>
      </c>
      <c r="I84" s="6" t="s">
        <v>38</v>
      </c>
      <c r="J84" s="2">
        <v>9.09</v>
      </c>
      <c r="K84" s="2">
        <v>42.86</v>
      </c>
      <c r="L84" s="7">
        <v>30</v>
      </c>
      <c r="M84" s="8" t="s">
        <v>39</v>
      </c>
      <c r="N84" s="9">
        <v>0.787914139057396</v>
      </c>
      <c r="O84" s="9">
        <v>0.697</v>
      </c>
      <c r="P84" s="7">
        <v>5</v>
      </c>
      <c r="Q84" s="2" t="e">
        <v>#N/A</v>
      </c>
      <c r="R84" s="2">
        <v>240</v>
      </c>
      <c r="S84" s="2">
        <v>-12.86</v>
      </c>
      <c r="T84" s="2" t="e">
        <f t="shared" si="5"/>
        <v>#N/A</v>
      </c>
      <c r="U84" s="2">
        <v>234</v>
      </c>
      <c r="V84" s="2">
        <v>0</v>
      </c>
      <c r="W84" s="2">
        <v>7</v>
      </c>
      <c r="X84" s="2" t="s">
        <v>31</v>
      </c>
      <c r="Y84" s="12">
        <v>45126.5126157407</v>
      </c>
      <c r="Z84" s="2" t="s">
        <v>129</v>
      </c>
    </row>
    <row r="85" spans="1:26">
      <c r="A85" s="2"/>
      <c r="B85" s="3">
        <v>196557</v>
      </c>
      <c r="C85" s="2" t="s">
        <v>112</v>
      </c>
      <c r="D85" s="2" t="s">
        <v>113</v>
      </c>
      <c r="E85" s="2" t="s">
        <v>27</v>
      </c>
      <c r="F85" s="2" t="str">
        <f t="shared" si="4"/>
        <v>737196557</v>
      </c>
      <c r="G85" s="2" t="s">
        <v>114</v>
      </c>
      <c r="H85" s="3">
        <v>737</v>
      </c>
      <c r="I85" s="6" t="s">
        <v>79</v>
      </c>
      <c r="J85" s="2">
        <v>6</v>
      </c>
      <c r="K85" s="2">
        <v>29.73</v>
      </c>
      <c r="L85" s="7">
        <v>20.5</v>
      </c>
      <c r="M85" s="8" t="s">
        <v>54</v>
      </c>
      <c r="N85" s="9">
        <v>0.798183652875883</v>
      </c>
      <c r="O85" s="9">
        <v>0.707317073170732</v>
      </c>
      <c r="P85" s="7">
        <v>2</v>
      </c>
      <c r="Q85" s="2" t="e">
        <v>#N/A</v>
      </c>
      <c r="R85" s="2">
        <v>190</v>
      </c>
      <c r="S85" s="2">
        <v>-9.23</v>
      </c>
      <c r="T85" s="2" t="e">
        <f t="shared" si="5"/>
        <v>#N/A</v>
      </c>
      <c r="U85" s="2">
        <v>376</v>
      </c>
      <c r="V85" s="2">
        <v>64</v>
      </c>
      <c r="W85" s="2">
        <v>2</v>
      </c>
      <c r="X85" s="2" t="s">
        <v>31</v>
      </c>
      <c r="Y85" s="12">
        <v>45127.7637037037</v>
      </c>
      <c r="Z85" s="2" t="s">
        <v>129</v>
      </c>
    </row>
    <row r="86" hidden="1" spans="1:26">
      <c r="A86" s="2"/>
      <c r="B86" s="3">
        <v>28207</v>
      </c>
      <c r="C86" s="2" t="s">
        <v>272</v>
      </c>
      <c r="D86" s="2" t="s">
        <v>273</v>
      </c>
      <c r="E86" s="2" t="s">
        <v>27</v>
      </c>
      <c r="F86" s="2" t="str">
        <f t="shared" si="4"/>
        <v>11140028207</v>
      </c>
      <c r="G86" s="2" t="s">
        <v>97</v>
      </c>
      <c r="H86" s="3">
        <v>111400</v>
      </c>
      <c r="I86" s="6" t="s">
        <v>179</v>
      </c>
      <c r="J86" s="2">
        <v>5.96</v>
      </c>
      <c r="K86" s="2">
        <v>22</v>
      </c>
      <c r="L86" s="7">
        <v>20.8</v>
      </c>
      <c r="M86" s="8" t="s">
        <v>54</v>
      </c>
      <c r="N86" s="9">
        <v>0.729090909090909</v>
      </c>
      <c r="O86" s="9">
        <v>0.713461538461538</v>
      </c>
      <c r="P86" s="7">
        <v>3</v>
      </c>
      <c r="Q86" s="2">
        <v>19.9</v>
      </c>
      <c r="R86" s="2">
        <v>1006</v>
      </c>
      <c r="S86" s="2">
        <v>-1.2</v>
      </c>
      <c r="T86" s="2">
        <f t="shared" si="5"/>
        <v>0.900000000000002</v>
      </c>
      <c r="U86" s="2">
        <v>785</v>
      </c>
      <c r="V86" s="2">
        <v>0</v>
      </c>
      <c r="W86" s="2">
        <v>5</v>
      </c>
      <c r="X86" s="2" t="s">
        <v>31</v>
      </c>
      <c r="Y86" s="12">
        <v>45126.5711111111</v>
      </c>
      <c r="Z86" s="2" t="s">
        <v>129</v>
      </c>
    </row>
    <row r="87" hidden="1" spans="1:26">
      <c r="A87" s="2"/>
      <c r="B87" s="3">
        <v>135106</v>
      </c>
      <c r="C87" s="2" t="s">
        <v>274</v>
      </c>
      <c r="D87" s="2" t="s">
        <v>275</v>
      </c>
      <c r="E87" s="2" t="s">
        <v>27</v>
      </c>
      <c r="F87" s="2" t="str">
        <f t="shared" si="4"/>
        <v>52135106</v>
      </c>
      <c r="G87" s="2" t="s">
        <v>276</v>
      </c>
      <c r="H87" s="3">
        <v>52</v>
      </c>
      <c r="I87" s="6" t="s">
        <v>277</v>
      </c>
      <c r="J87" s="2">
        <v>14.65</v>
      </c>
      <c r="K87" s="2">
        <v>52.79</v>
      </c>
      <c r="L87" s="7">
        <v>52</v>
      </c>
      <c r="M87" s="8" t="s">
        <v>54</v>
      </c>
      <c r="N87" s="9">
        <v>0.72248531918924</v>
      </c>
      <c r="O87" s="9">
        <v>0.718269230769231</v>
      </c>
      <c r="P87" s="7">
        <v>2</v>
      </c>
      <c r="Q87" s="2">
        <v>49.8</v>
      </c>
      <c r="R87" s="2">
        <v>629</v>
      </c>
      <c r="S87" s="2">
        <v>-0.789999999999999</v>
      </c>
      <c r="T87" s="2">
        <f t="shared" si="5"/>
        <v>2.2</v>
      </c>
      <c r="U87" s="2">
        <v>715</v>
      </c>
      <c r="V87" s="2">
        <v>0</v>
      </c>
      <c r="W87" s="2">
        <v>2</v>
      </c>
      <c r="X87" s="2" t="s">
        <v>31</v>
      </c>
      <c r="Y87" s="12">
        <v>45122.6297685185</v>
      </c>
      <c r="Z87" s="2" t="s">
        <v>129</v>
      </c>
    </row>
    <row r="88" hidden="1" spans="1:26">
      <c r="A88" s="2"/>
      <c r="B88" s="3">
        <v>148408</v>
      </c>
      <c r="C88" s="2" t="s">
        <v>278</v>
      </c>
      <c r="D88" s="2" t="s">
        <v>279</v>
      </c>
      <c r="E88" s="2" t="s">
        <v>27</v>
      </c>
      <c r="F88" s="2" t="str">
        <f t="shared" si="4"/>
        <v>56148408</v>
      </c>
      <c r="G88" s="2" t="s">
        <v>97</v>
      </c>
      <c r="H88" s="3">
        <v>56</v>
      </c>
      <c r="I88" s="6" t="s">
        <v>67</v>
      </c>
      <c r="J88" s="2">
        <v>7.88</v>
      </c>
      <c r="K88" s="2">
        <v>29.79</v>
      </c>
      <c r="L88" s="7">
        <v>28.5</v>
      </c>
      <c r="M88" s="8" t="s">
        <v>54</v>
      </c>
      <c r="N88" s="9">
        <v>0.735481705270225</v>
      </c>
      <c r="O88" s="9">
        <v>0.723508771929825</v>
      </c>
      <c r="P88" s="7">
        <v>5</v>
      </c>
      <c r="Q88" s="2">
        <v>27.8</v>
      </c>
      <c r="R88" s="2">
        <v>5287</v>
      </c>
      <c r="S88" s="2">
        <v>-1.29</v>
      </c>
      <c r="T88" s="2">
        <f t="shared" si="5"/>
        <v>0.699999999999999</v>
      </c>
      <c r="U88" s="2">
        <v>1786</v>
      </c>
      <c r="V88" s="2">
        <v>0</v>
      </c>
      <c r="W88" s="2">
        <v>5</v>
      </c>
      <c r="X88" s="2" t="s">
        <v>31</v>
      </c>
      <c r="Y88" s="12">
        <v>45124.5029050926</v>
      </c>
      <c r="Z88" s="2" t="s">
        <v>129</v>
      </c>
    </row>
    <row r="89" hidden="1" spans="1:26">
      <c r="A89" s="2"/>
      <c r="B89" s="3">
        <v>165583</v>
      </c>
      <c r="C89" s="2" t="s">
        <v>280</v>
      </c>
      <c r="D89" s="2" t="s">
        <v>281</v>
      </c>
      <c r="E89" s="2" t="s">
        <v>27</v>
      </c>
      <c r="F89" s="2" t="str">
        <f t="shared" si="4"/>
        <v>106569165583</v>
      </c>
      <c r="G89" s="2" t="s">
        <v>282</v>
      </c>
      <c r="H89" s="3">
        <v>106569</v>
      </c>
      <c r="I89" s="6" t="s">
        <v>283</v>
      </c>
      <c r="J89" s="2">
        <v>8.02</v>
      </c>
      <c r="K89" s="2">
        <v>32.77</v>
      </c>
      <c r="L89" s="7">
        <v>30</v>
      </c>
      <c r="M89" s="8" t="s">
        <v>54</v>
      </c>
      <c r="N89" s="9">
        <v>0.755263960939884</v>
      </c>
      <c r="O89" s="9">
        <v>0.732666666666667</v>
      </c>
      <c r="P89" s="7">
        <v>4</v>
      </c>
      <c r="Q89" s="2">
        <v>29.8</v>
      </c>
      <c r="R89" s="2">
        <v>555</v>
      </c>
      <c r="S89" s="2">
        <v>-2.77</v>
      </c>
      <c r="T89" s="2">
        <f t="shared" si="5"/>
        <v>0.199999999999999</v>
      </c>
      <c r="U89" s="2">
        <v>415</v>
      </c>
      <c r="V89" s="2">
        <v>0</v>
      </c>
      <c r="W89" s="2">
        <v>4</v>
      </c>
      <c r="X89" s="2" t="s">
        <v>31</v>
      </c>
      <c r="Y89" s="12">
        <v>45122.6502893519</v>
      </c>
      <c r="Z89" s="2" t="s">
        <v>129</v>
      </c>
    </row>
    <row r="90" spans="1:26">
      <c r="A90" s="2"/>
      <c r="B90" s="3">
        <v>52540</v>
      </c>
      <c r="C90" s="2" t="s">
        <v>115</v>
      </c>
      <c r="D90" s="2" t="s">
        <v>116</v>
      </c>
      <c r="E90" s="2" t="s">
        <v>27</v>
      </c>
      <c r="F90" s="2" t="str">
        <f t="shared" si="4"/>
        <v>34152540</v>
      </c>
      <c r="G90" s="2" t="s">
        <v>117</v>
      </c>
      <c r="H90" s="3">
        <v>341</v>
      </c>
      <c r="I90" s="6" t="s">
        <v>118</v>
      </c>
      <c r="J90" s="2">
        <v>8.59</v>
      </c>
      <c r="K90" s="2">
        <v>39.86</v>
      </c>
      <c r="L90" s="7">
        <v>33</v>
      </c>
      <c r="M90" s="8" t="s">
        <v>119</v>
      </c>
      <c r="N90" s="9">
        <v>0.784495735072755</v>
      </c>
      <c r="O90" s="9">
        <v>0.73969696969697</v>
      </c>
      <c r="P90" s="7">
        <v>3</v>
      </c>
      <c r="Q90" s="2" t="e">
        <v>#N/A</v>
      </c>
      <c r="R90" s="2">
        <v>2033</v>
      </c>
      <c r="S90" s="2">
        <v>-6.86</v>
      </c>
      <c r="T90" s="2" t="e">
        <f t="shared" si="5"/>
        <v>#N/A</v>
      </c>
      <c r="U90" s="2">
        <v>630</v>
      </c>
      <c r="V90" s="2">
        <v>0</v>
      </c>
      <c r="W90" s="2">
        <v>4</v>
      </c>
      <c r="X90" s="2" t="s">
        <v>31</v>
      </c>
      <c r="Y90" s="12">
        <v>45126.6763425926</v>
      </c>
      <c r="Z90" s="2" t="s">
        <v>129</v>
      </c>
    </row>
    <row r="91" spans="1:26">
      <c r="A91" s="2"/>
      <c r="B91" s="3">
        <v>155599</v>
      </c>
      <c r="C91" s="2" t="s">
        <v>109</v>
      </c>
      <c r="D91" s="2" t="s">
        <v>110</v>
      </c>
      <c r="E91" s="2" t="s">
        <v>27</v>
      </c>
      <c r="F91" s="2" t="str">
        <f t="shared" si="4"/>
        <v>351155599</v>
      </c>
      <c r="G91" s="2" t="s">
        <v>111</v>
      </c>
      <c r="H91" s="3">
        <v>351</v>
      </c>
      <c r="I91" s="6" t="s">
        <v>55</v>
      </c>
      <c r="J91" s="2">
        <v>9.09</v>
      </c>
      <c r="K91" s="2">
        <v>42.86</v>
      </c>
      <c r="L91" s="7">
        <v>35</v>
      </c>
      <c r="M91" s="8" t="s">
        <v>49</v>
      </c>
      <c r="N91" s="9">
        <v>0.787914139057396</v>
      </c>
      <c r="O91" s="9">
        <v>0.740285714285714</v>
      </c>
      <c r="P91" s="7">
        <v>3</v>
      </c>
      <c r="Q91" s="2" t="e">
        <v>#N/A</v>
      </c>
      <c r="R91" s="2">
        <v>240</v>
      </c>
      <c r="S91" s="2">
        <v>-7.86</v>
      </c>
      <c r="T91" s="2" t="e">
        <f t="shared" si="5"/>
        <v>#N/A</v>
      </c>
      <c r="U91" s="2">
        <v>234</v>
      </c>
      <c r="V91" s="2">
        <v>0</v>
      </c>
      <c r="W91" s="2">
        <v>2</v>
      </c>
      <c r="X91" s="2" t="s">
        <v>31</v>
      </c>
      <c r="Y91" s="12">
        <v>45120.7394675926</v>
      </c>
      <c r="Z91" s="2" t="s">
        <v>129</v>
      </c>
    </row>
    <row r="92" hidden="1" spans="1:26">
      <c r="A92" s="2"/>
      <c r="B92" s="3">
        <v>50431</v>
      </c>
      <c r="C92" s="2" t="s">
        <v>284</v>
      </c>
      <c r="D92" s="2" t="s">
        <v>285</v>
      </c>
      <c r="E92" s="2" t="s">
        <v>27</v>
      </c>
      <c r="F92" s="2" t="str">
        <f t="shared" si="4"/>
        <v>36550431</v>
      </c>
      <c r="G92" s="2" t="s">
        <v>286</v>
      </c>
      <c r="H92" s="3">
        <v>365</v>
      </c>
      <c r="I92" s="6" t="s">
        <v>287</v>
      </c>
      <c r="J92" s="2">
        <v>4.65</v>
      </c>
      <c r="K92" s="2">
        <v>18.78</v>
      </c>
      <c r="L92" s="7">
        <v>18</v>
      </c>
      <c r="M92" s="8" t="s">
        <v>54</v>
      </c>
      <c r="N92" s="9">
        <v>0.752396166134185</v>
      </c>
      <c r="O92" s="9">
        <v>0.741666666666667</v>
      </c>
      <c r="P92" s="7">
        <v>2</v>
      </c>
      <c r="Q92" s="2">
        <v>15.8</v>
      </c>
      <c r="R92" s="2">
        <v>514</v>
      </c>
      <c r="S92" s="2">
        <v>-0.780000000000001</v>
      </c>
      <c r="T92" s="2">
        <f t="shared" si="5"/>
        <v>2.2</v>
      </c>
      <c r="U92" s="2">
        <v>340</v>
      </c>
      <c r="V92" s="2">
        <v>0</v>
      </c>
      <c r="W92" s="2">
        <v>4</v>
      </c>
      <c r="X92" s="2" t="s">
        <v>31</v>
      </c>
      <c r="Y92" s="12">
        <v>45127.4079282407</v>
      </c>
      <c r="Z92" s="2" t="s">
        <v>129</v>
      </c>
    </row>
    <row r="93" hidden="1" spans="1:26">
      <c r="A93" s="2"/>
      <c r="B93" s="3">
        <v>131078</v>
      </c>
      <c r="C93" s="2" t="s">
        <v>288</v>
      </c>
      <c r="D93" s="2" t="s">
        <v>289</v>
      </c>
      <c r="E93" s="2" t="s">
        <v>27</v>
      </c>
      <c r="F93" s="2" t="str">
        <f t="shared" si="4"/>
        <v>710131078</v>
      </c>
      <c r="G93" s="2" t="s">
        <v>290</v>
      </c>
      <c r="H93" s="3">
        <v>710</v>
      </c>
      <c r="I93" s="6" t="s">
        <v>36</v>
      </c>
      <c r="J93" s="2">
        <v>5.64</v>
      </c>
      <c r="K93" s="2">
        <v>23.99</v>
      </c>
      <c r="L93" s="7">
        <v>22</v>
      </c>
      <c r="M93" s="8" t="s">
        <v>37</v>
      </c>
      <c r="N93" s="9">
        <v>0.764902042517716</v>
      </c>
      <c r="O93" s="9">
        <v>0.743636363636364</v>
      </c>
      <c r="P93" s="7">
        <v>2</v>
      </c>
      <c r="Q93" s="2">
        <v>21.8</v>
      </c>
      <c r="R93" s="2">
        <v>447</v>
      </c>
      <c r="S93" s="2">
        <v>-1.99</v>
      </c>
      <c r="T93" s="2">
        <f t="shared" si="5"/>
        <v>0.199999999999999</v>
      </c>
      <c r="U93" s="2">
        <v>382</v>
      </c>
      <c r="V93" s="2">
        <v>0</v>
      </c>
      <c r="W93" s="2">
        <v>1</v>
      </c>
      <c r="X93" s="2" t="s">
        <v>31</v>
      </c>
      <c r="Y93" s="12">
        <v>45125.7670023148</v>
      </c>
      <c r="Z93" s="2" t="s">
        <v>129</v>
      </c>
    </row>
    <row r="94" spans="1:26">
      <c r="A94" s="2"/>
      <c r="B94" s="3">
        <v>194147</v>
      </c>
      <c r="C94" s="2" t="s">
        <v>120</v>
      </c>
      <c r="D94" s="2" t="s">
        <v>121</v>
      </c>
      <c r="E94" s="2" t="s">
        <v>27</v>
      </c>
      <c r="F94" s="2" t="str">
        <f t="shared" si="4"/>
        <v>710194147</v>
      </c>
      <c r="G94" s="2" t="s">
        <v>86</v>
      </c>
      <c r="H94" s="3">
        <v>710</v>
      </c>
      <c r="I94" s="6" t="s">
        <v>36</v>
      </c>
      <c r="J94" s="2">
        <v>3.65</v>
      </c>
      <c r="K94" s="2">
        <v>17.21</v>
      </c>
      <c r="L94" s="7">
        <v>14.5</v>
      </c>
      <c r="M94" s="8" t="s">
        <v>37</v>
      </c>
      <c r="N94" s="9">
        <v>0.787914003486345</v>
      </c>
      <c r="O94" s="9">
        <v>0.748275862068965</v>
      </c>
      <c r="P94" s="7">
        <v>2</v>
      </c>
      <c r="Q94" s="2" t="e">
        <v>#N/A</v>
      </c>
      <c r="R94" s="2">
        <v>258</v>
      </c>
      <c r="S94" s="2">
        <v>-2.71</v>
      </c>
      <c r="T94" s="2" t="e">
        <f t="shared" si="5"/>
        <v>#N/A</v>
      </c>
      <c r="U94" s="2">
        <v>413</v>
      </c>
      <c r="V94" s="2">
        <v>0</v>
      </c>
      <c r="W94" s="2">
        <v>2</v>
      </c>
      <c r="X94" s="2" t="s">
        <v>31</v>
      </c>
      <c r="Y94" s="12">
        <v>45125.8804282407</v>
      </c>
      <c r="Z94" s="2" t="s">
        <v>129</v>
      </c>
    </row>
    <row r="95" spans="1:26">
      <c r="A95" s="2"/>
      <c r="B95" s="3">
        <v>194247</v>
      </c>
      <c r="C95" s="2" t="s">
        <v>88</v>
      </c>
      <c r="D95" s="2" t="s">
        <v>89</v>
      </c>
      <c r="E95" s="2" t="s">
        <v>27</v>
      </c>
      <c r="F95" s="2" t="str">
        <f t="shared" ref="F95:F113" si="6">H95&amp;B95</f>
        <v>716194247</v>
      </c>
      <c r="G95" s="2" t="s">
        <v>90</v>
      </c>
      <c r="H95" s="3">
        <v>716</v>
      </c>
      <c r="I95" s="6" t="s">
        <v>101</v>
      </c>
      <c r="J95" s="2">
        <v>5.96</v>
      </c>
      <c r="K95" s="2">
        <v>29.73</v>
      </c>
      <c r="L95" s="7">
        <v>25</v>
      </c>
      <c r="M95" s="8" t="s">
        <v>54</v>
      </c>
      <c r="N95" s="9">
        <v>0.799529095190044</v>
      </c>
      <c r="O95" s="9">
        <v>0.7616</v>
      </c>
      <c r="P95" s="7">
        <v>2</v>
      </c>
      <c r="Q95" s="2" t="e">
        <v>#N/A</v>
      </c>
      <c r="R95" s="2">
        <v>284</v>
      </c>
      <c r="S95" s="2">
        <v>-4.73</v>
      </c>
      <c r="T95" s="2" t="e">
        <f t="shared" ref="T95:T113" si="7">L95-Q95</f>
        <v>#N/A</v>
      </c>
      <c r="U95" s="2">
        <v>580</v>
      </c>
      <c r="V95" s="2">
        <v>0</v>
      </c>
      <c r="W95" s="2">
        <v>2</v>
      </c>
      <c r="X95" s="2" t="s">
        <v>31</v>
      </c>
      <c r="Y95" s="12">
        <v>45109.6898263889</v>
      </c>
      <c r="Z95" s="2" t="s">
        <v>129</v>
      </c>
    </row>
    <row r="96" hidden="1" spans="1:26">
      <c r="A96" s="2"/>
      <c r="B96" s="3">
        <v>186427</v>
      </c>
      <c r="C96" s="2" t="s">
        <v>291</v>
      </c>
      <c r="D96" s="2" t="s">
        <v>292</v>
      </c>
      <c r="E96" s="2" t="s">
        <v>27</v>
      </c>
      <c r="F96" s="2" t="str">
        <f t="shared" si="6"/>
        <v>752186427</v>
      </c>
      <c r="G96" s="2" t="s">
        <v>114</v>
      </c>
      <c r="H96" s="3">
        <v>752</v>
      </c>
      <c r="I96" s="6" t="s">
        <v>175</v>
      </c>
      <c r="J96" s="2">
        <v>4.8</v>
      </c>
      <c r="K96" s="2">
        <v>21.81</v>
      </c>
      <c r="L96" s="7">
        <v>20.5</v>
      </c>
      <c r="M96" s="8" t="s">
        <v>54</v>
      </c>
      <c r="N96" s="9">
        <v>0.779917469050894</v>
      </c>
      <c r="O96" s="9">
        <v>0.765853658536585</v>
      </c>
      <c r="P96" s="7">
        <v>2</v>
      </c>
      <c r="Q96" s="2">
        <v>19.9</v>
      </c>
      <c r="R96" s="2">
        <v>15</v>
      </c>
      <c r="S96" s="2">
        <v>-1.31</v>
      </c>
      <c r="T96" s="2">
        <f t="shared" si="7"/>
        <v>0.600000000000001</v>
      </c>
      <c r="U96" s="2">
        <v>43</v>
      </c>
      <c r="V96" s="2">
        <v>0</v>
      </c>
      <c r="W96" s="2">
        <v>0</v>
      </c>
      <c r="X96" s="2" t="s">
        <v>31</v>
      </c>
      <c r="Y96" s="12">
        <v>45126.6871875</v>
      </c>
      <c r="Z96" s="2" t="s">
        <v>129</v>
      </c>
    </row>
    <row r="97" spans="1:26">
      <c r="A97" s="2"/>
      <c r="B97" s="3">
        <v>155599</v>
      </c>
      <c r="C97" s="2" t="s">
        <v>109</v>
      </c>
      <c r="D97" s="2" t="s">
        <v>110</v>
      </c>
      <c r="E97" s="2" t="s">
        <v>27</v>
      </c>
      <c r="F97" s="2" t="str">
        <f t="shared" si="6"/>
        <v>717155599</v>
      </c>
      <c r="G97" s="2" t="s">
        <v>111</v>
      </c>
      <c r="H97" s="3">
        <v>717</v>
      </c>
      <c r="I97" s="6" t="s">
        <v>122</v>
      </c>
      <c r="J97" s="2">
        <v>9.09</v>
      </c>
      <c r="K97" s="2">
        <v>42.86</v>
      </c>
      <c r="L97" s="7">
        <v>40</v>
      </c>
      <c r="M97" s="8" t="s">
        <v>123</v>
      </c>
      <c r="N97" s="9">
        <v>0.787914139057396</v>
      </c>
      <c r="O97" s="9">
        <v>0.77275</v>
      </c>
      <c r="P97" s="7">
        <v>3</v>
      </c>
      <c r="Q97" s="2" t="e">
        <v>#N/A</v>
      </c>
      <c r="R97" s="2">
        <v>240</v>
      </c>
      <c r="S97" s="2">
        <v>-2.86</v>
      </c>
      <c r="T97" s="2" t="e">
        <f t="shared" si="7"/>
        <v>#N/A</v>
      </c>
      <c r="U97" s="2">
        <v>234</v>
      </c>
      <c r="V97" s="2">
        <v>0</v>
      </c>
      <c r="W97" s="2">
        <v>3</v>
      </c>
      <c r="X97" s="2" t="s">
        <v>31</v>
      </c>
      <c r="Y97" s="12">
        <v>45123.5180439815</v>
      </c>
      <c r="Z97" s="2" t="s">
        <v>129</v>
      </c>
    </row>
    <row r="98" hidden="1" spans="1:26">
      <c r="A98" s="2"/>
      <c r="B98" s="3">
        <v>3885</v>
      </c>
      <c r="C98" s="2" t="s">
        <v>293</v>
      </c>
      <c r="D98" s="2" t="s">
        <v>294</v>
      </c>
      <c r="E98" s="2" t="s">
        <v>27</v>
      </c>
      <c r="F98" s="2" t="str">
        <f t="shared" si="6"/>
        <v>1114003885</v>
      </c>
      <c r="G98" s="2" t="s">
        <v>295</v>
      </c>
      <c r="H98" s="3">
        <v>111400</v>
      </c>
      <c r="I98" s="6" t="s">
        <v>179</v>
      </c>
      <c r="J98" s="2">
        <v>12.36</v>
      </c>
      <c r="K98" s="2">
        <v>15</v>
      </c>
      <c r="L98" s="7">
        <v>13</v>
      </c>
      <c r="M98" s="8" t="s">
        <v>54</v>
      </c>
      <c r="N98" s="9">
        <v>0.176</v>
      </c>
      <c r="O98" s="9">
        <v>0.0492307692307693</v>
      </c>
      <c r="P98" s="7">
        <v>3</v>
      </c>
      <c r="Q98" s="2">
        <v>12.9</v>
      </c>
      <c r="R98" s="2">
        <v>388</v>
      </c>
      <c r="S98" s="2">
        <v>-2</v>
      </c>
      <c r="T98" s="2">
        <f t="shared" si="7"/>
        <v>0.0999999999999996</v>
      </c>
      <c r="U98" s="2">
        <v>482</v>
      </c>
      <c r="V98" s="2">
        <v>0</v>
      </c>
      <c r="W98" s="2">
        <v>2</v>
      </c>
      <c r="X98" s="2" t="s">
        <v>31</v>
      </c>
      <c r="Y98" s="12">
        <v>45126.5652546296</v>
      </c>
      <c r="Z98" s="2" t="s">
        <v>129</v>
      </c>
    </row>
    <row r="99" hidden="1" spans="1:26">
      <c r="A99" s="2"/>
      <c r="B99" s="3">
        <v>17362</v>
      </c>
      <c r="C99" s="2" t="s">
        <v>296</v>
      </c>
      <c r="D99" s="2" t="s">
        <v>297</v>
      </c>
      <c r="E99" s="2" t="s">
        <v>298</v>
      </c>
      <c r="F99" s="2" t="str">
        <f t="shared" si="6"/>
        <v>54617362</v>
      </c>
      <c r="G99" s="2" t="s">
        <v>299</v>
      </c>
      <c r="H99" s="3">
        <v>546</v>
      </c>
      <c r="I99" s="6" t="s">
        <v>300</v>
      </c>
      <c r="J99" s="2">
        <v>60.18</v>
      </c>
      <c r="K99" s="2">
        <v>74.98</v>
      </c>
      <c r="L99" s="7">
        <v>72</v>
      </c>
      <c r="M99" s="8" t="s">
        <v>54</v>
      </c>
      <c r="N99" s="9">
        <v>0.197385969591891</v>
      </c>
      <c r="O99" s="9">
        <v>0.164166666666667</v>
      </c>
      <c r="P99" s="7">
        <v>2</v>
      </c>
      <c r="Q99" s="2">
        <v>71.8</v>
      </c>
      <c r="R99" s="2">
        <v>1533</v>
      </c>
      <c r="S99" s="2">
        <v>-2.98</v>
      </c>
      <c r="T99" s="2">
        <f t="shared" si="7"/>
        <v>0.200000000000003</v>
      </c>
      <c r="U99" s="2">
        <v>771</v>
      </c>
      <c r="V99" s="2">
        <v>0</v>
      </c>
      <c r="W99" s="2">
        <v>2</v>
      </c>
      <c r="X99" s="2" t="s">
        <v>31</v>
      </c>
      <c r="Y99" s="12">
        <v>45125.724525463</v>
      </c>
      <c r="Z99" s="2" t="s">
        <v>129</v>
      </c>
    </row>
    <row r="100" hidden="1" spans="1:26">
      <c r="A100" s="2"/>
      <c r="B100" s="3">
        <v>22944</v>
      </c>
      <c r="C100" s="2" t="s">
        <v>301</v>
      </c>
      <c r="D100" s="2" t="s">
        <v>302</v>
      </c>
      <c r="E100" s="2" t="s">
        <v>27</v>
      </c>
      <c r="F100" s="2" t="str">
        <f t="shared" si="6"/>
        <v>74522944</v>
      </c>
      <c r="G100" s="2" t="s">
        <v>303</v>
      </c>
      <c r="H100" s="3">
        <v>745</v>
      </c>
      <c r="I100" s="6" t="s">
        <v>304</v>
      </c>
      <c r="J100" s="2">
        <v>87.37</v>
      </c>
      <c r="K100" s="2">
        <v>123.5</v>
      </c>
      <c r="L100" s="7">
        <v>105</v>
      </c>
      <c r="M100" s="8" t="s">
        <v>54</v>
      </c>
      <c r="N100" s="9">
        <v>0.292550607287449</v>
      </c>
      <c r="O100" s="9">
        <v>0.167904761904762</v>
      </c>
      <c r="P100" s="7">
        <v>2</v>
      </c>
      <c r="Q100" s="2">
        <v>103.5</v>
      </c>
      <c r="R100" s="2">
        <v>1029</v>
      </c>
      <c r="S100" s="2">
        <v>-18.5</v>
      </c>
      <c r="T100" s="2">
        <f t="shared" si="7"/>
        <v>1.5</v>
      </c>
      <c r="U100" s="2">
        <v>584</v>
      </c>
      <c r="V100" s="2">
        <v>0</v>
      </c>
      <c r="W100" s="2">
        <v>3</v>
      </c>
      <c r="X100" s="2" t="s">
        <v>31</v>
      </c>
      <c r="Y100" s="12">
        <v>45126.5876388889</v>
      </c>
      <c r="Z100" s="2" t="s">
        <v>129</v>
      </c>
    </row>
    <row r="101" hidden="1" spans="1:26">
      <c r="A101" s="2"/>
      <c r="B101" s="3">
        <v>11203</v>
      </c>
      <c r="C101" s="2" t="s">
        <v>32</v>
      </c>
      <c r="D101" s="2" t="s">
        <v>33</v>
      </c>
      <c r="E101" s="2" t="s">
        <v>34</v>
      </c>
      <c r="F101" s="2" t="str">
        <f t="shared" si="6"/>
        <v>11691911203</v>
      </c>
      <c r="G101" s="2" t="s">
        <v>35</v>
      </c>
      <c r="H101" s="3">
        <v>116919</v>
      </c>
      <c r="I101" s="6" t="s">
        <v>305</v>
      </c>
      <c r="J101" s="2">
        <v>56.32</v>
      </c>
      <c r="K101" s="2">
        <v>74.68</v>
      </c>
      <c r="L101" s="7">
        <v>69</v>
      </c>
      <c r="M101" s="8" t="s">
        <v>54</v>
      </c>
      <c r="N101" s="9">
        <v>0.245848955543653</v>
      </c>
      <c r="O101" s="9">
        <v>0.183768115942029</v>
      </c>
      <c r="P101" s="7">
        <v>1</v>
      </c>
      <c r="Q101" s="2">
        <v>68</v>
      </c>
      <c r="R101" s="2">
        <v>444</v>
      </c>
      <c r="S101" s="2">
        <v>-5.68000000000001</v>
      </c>
      <c r="T101" s="2">
        <f t="shared" si="7"/>
        <v>1</v>
      </c>
      <c r="U101" s="2">
        <v>464</v>
      </c>
      <c r="V101" s="2">
        <v>0</v>
      </c>
      <c r="W101" s="2">
        <v>1</v>
      </c>
      <c r="X101" s="2" t="s">
        <v>31</v>
      </c>
      <c r="Y101" s="12">
        <v>45127.5399884259</v>
      </c>
      <c r="Z101" s="2" t="s">
        <v>129</v>
      </c>
    </row>
    <row r="102" spans="1:26">
      <c r="A102" s="2"/>
      <c r="B102" s="3">
        <v>11203</v>
      </c>
      <c r="C102" s="2" t="s">
        <v>32</v>
      </c>
      <c r="D102" s="2" t="s">
        <v>33</v>
      </c>
      <c r="E102" s="2" t="s">
        <v>34</v>
      </c>
      <c r="F102" s="2" t="str">
        <f t="shared" si="6"/>
        <v>71011203</v>
      </c>
      <c r="G102" s="2" t="s">
        <v>35</v>
      </c>
      <c r="H102" s="3">
        <v>710</v>
      </c>
      <c r="I102" s="6" t="s">
        <v>36</v>
      </c>
      <c r="J102" s="2">
        <v>56.32</v>
      </c>
      <c r="K102" s="2">
        <v>74.68</v>
      </c>
      <c r="L102" s="7">
        <v>69</v>
      </c>
      <c r="M102" s="8" t="s">
        <v>37</v>
      </c>
      <c r="N102" s="9">
        <v>0.245848955543653</v>
      </c>
      <c r="O102" s="9">
        <v>0.183768115942029</v>
      </c>
      <c r="P102" s="7">
        <v>2</v>
      </c>
      <c r="Q102" s="2" t="e">
        <v>#N/A</v>
      </c>
      <c r="R102" s="2">
        <v>444</v>
      </c>
      <c r="S102" s="2">
        <v>-5.68000000000001</v>
      </c>
      <c r="T102" s="2" t="e">
        <f t="shared" si="7"/>
        <v>#N/A</v>
      </c>
      <c r="U102" s="2">
        <v>464</v>
      </c>
      <c r="V102" s="2">
        <v>0</v>
      </c>
      <c r="W102" s="2">
        <v>3</v>
      </c>
      <c r="X102" s="2" t="s">
        <v>31</v>
      </c>
      <c r="Y102" s="12">
        <v>45125.6243055556</v>
      </c>
      <c r="Z102" s="2" t="s">
        <v>129</v>
      </c>
    </row>
    <row r="103" hidden="1" spans="1:26">
      <c r="A103" s="2"/>
      <c r="B103" s="3">
        <v>11203</v>
      </c>
      <c r="C103" s="2" t="s">
        <v>32</v>
      </c>
      <c r="D103" s="2" t="s">
        <v>33</v>
      </c>
      <c r="E103" s="2" t="s">
        <v>34</v>
      </c>
      <c r="F103" s="2" t="str">
        <f t="shared" si="6"/>
        <v>11677311203</v>
      </c>
      <c r="G103" s="2" t="s">
        <v>35</v>
      </c>
      <c r="H103" s="3">
        <v>116773</v>
      </c>
      <c r="I103" s="6" t="s">
        <v>306</v>
      </c>
      <c r="J103" s="2">
        <v>56.32</v>
      </c>
      <c r="K103" s="2">
        <v>74.68</v>
      </c>
      <c r="L103" s="7">
        <v>69</v>
      </c>
      <c r="M103" s="8" t="s">
        <v>119</v>
      </c>
      <c r="N103" s="9">
        <v>0.245848955543653</v>
      </c>
      <c r="O103" s="9">
        <v>0.183768115942029</v>
      </c>
      <c r="P103" s="7">
        <v>2</v>
      </c>
      <c r="Q103" s="2">
        <v>68</v>
      </c>
      <c r="R103" s="2">
        <v>444</v>
      </c>
      <c r="S103" s="2">
        <v>-5.68000000000001</v>
      </c>
      <c r="T103" s="2">
        <f t="shared" si="7"/>
        <v>1</v>
      </c>
      <c r="U103" s="2">
        <v>464</v>
      </c>
      <c r="V103" s="2">
        <v>0</v>
      </c>
      <c r="W103" s="2">
        <v>1</v>
      </c>
      <c r="X103" s="2" t="s">
        <v>31</v>
      </c>
      <c r="Y103" s="12">
        <v>45115.7308912037</v>
      </c>
      <c r="Z103" s="2" t="s">
        <v>129</v>
      </c>
    </row>
    <row r="104" spans="1:26">
      <c r="A104" s="2"/>
      <c r="B104" s="3">
        <v>11203</v>
      </c>
      <c r="C104" s="2" t="s">
        <v>32</v>
      </c>
      <c r="D104" s="2" t="s">
        <v>33</v>
      </c>
      <c r="E104" s="2" t="s">
        <v>34</v>
      </c>
      <c r="F104" s="2" t="str">
        <f t="shared" si="6"/>
        <v>58711203</v>
      </c>
      <c r="G104" s="2" t="s">
        <v>35</v>
      </c>
      <c r="H104" s="3">
        <v>587</v>
      </c>
      <c r="I104" s="6" t="s">
        <v>38</v>
      </c>
      <c r="J104" s="2">
        <v>56.32</v>
      </c>
      <c r="K104" s="2">
        <v>74.68</v>
      </c>
      <c r="L104" s="7">
        <v>70</v>
      </c>
      <c r="M104" s="8" t="s">
        <v>39</v>
      </c>
      <c r="N104" s="9">
        <v>0.245848955543653</v>
      </c>
      <c r="O104" s="9">
        <v>0.195428571428571</v>
      </c>
      <c r="P104" s="7">
        <v>5</v>
      </c>
      <c r="Q104" s="2" t="e">
        <v>#N/A</v>
      </c>
      <c r="R104" s="2">
        <v>444</v>
      </c>
      <c r="S104" s="2">
        <v>-4.68000000000001</v>
      </c>
      <c r="T104" s="2" t="e">
        <f t="shared" si="7"/>
        <v>#N/A</v>
      </c>
      <c r="U104" s="2">
        <v>464</v>
      </c>
      <c r="V104" s="2">
        <v>0</v>
      </c>
      <c r="W104" s="2">
        <v>4</v>
      </c>
      <c r="X104" s="2" t="s">
        <v>31</v>
      </c>
      <c r="Y104" s="12">
        <v>45124.4816550926</v>
      </c>
      <c r="Z104" s="2" t="s">
        <v>129</v>
      </c>
    </row>
    <row r="105" hidden="1" spans="1:26">
      <c r="A105" s="2"/>
      <c r="B105" s="3">
        <v>22944</v>
      </c>
      <c r="C105" s="2" t="s">
        <v>301</v>
      </c>
      <c r="D105" s="2" t="s">
        <v>302</v>
      </c>
      <c r="E105" s="2" t="s">
        <v>27</v>
      </c>
      <c r="F105" s="2" t="str">
        <f t="shared" si="6"/>
        <v>59822944</v>
      </c>
      <c r="G105" s="2" t="s">
        <v>303</v>
      </c>
      <c r="H105" s="3">
        <v>598</v>
      </c>
      <c r="I105" s="6" t="s">
        <v>189</v>
      </c>
      <c r="J105" s="2">
        <v>87.37</v>
      </c>
      <c r="K105" s="2">
        <v>123.5</v>
      </c>
      <c r="L105" s="7">
        <v>109.9</v>
      </c>
      <c r="M105" s="8" t="s">
        <v>54</v>
      </c>
      <c r="N105" s="9">
        <v>0.292550607287449</v>
      </c>
      <c r="O105" s="9">
        <v>0.205004549590537</v>
      </c>
      <c r="P105" s="7">
        <v>2</v>
      </c>
      <c r="Q105" s="2">
        <v>103.5</v>
      </c>
      <c r="R105" s="2">
        <v>1029</v>
      </c>
      <c r="S105" s="2">
        <v>-13.6</v>
      </c>
      <c r="T105" s="2">
        <f t="shared" si="7"/>
        <v>6.40000000000001</v>
      </c>
      <c r="U105" s="2">
        <v>584</v>
      </c>
      <c r="V105" s="2">
        <v>0</v>
      </c>
      <c r="W105" s="2">
        <v>3</v>
      </c>
      <c r="X105" s="2" t="s">
        <v>31</v>
      </c>
      <c r="Y105" s="12">
        <v>45125.6923958333</v>
      </c>
      <c r="Z105" s="2" t="s">
        <v>129</v>
      </c>
    </row>
    <row r="106" hidden="1" spans="1:26">
      <c r="A106" s="2"/>
      <c r="B106" s="3">
        <v>22944</v>
      </c>
      <c r="C106" s="2" t="s">
        <v>301</v>
      </c>
      <c r="D106" s="2" t="s">
        <v>302</v>
      </c>
      <c r="E106" s="2" t="s">
        <v>27</v>
      </c>
      <c r="F106" s="2" t="str">
        <f t="shared" si="6"/>
        <v>51322944</v>
      </c>
      <c r="G106" s="2" t="s">
        <v>303</v>
      </c>
      <c r="H106" s="3">
        <v>513</v>
      </c>
      <c r="I106" s="6" t="s">
        <v>307</v>
      </c>
      <c r="J106" s="2">
        <v>87.37</v>
      </c>
      <c r="K106" s="2">
        <v>123.5</v>
      </c>
      <c r="L106" s="7">
        <v>110</v>
      </c>
      <c r="M106" s="8" t="s">
        <v>54</v>
      </c>
      <c r="N106" s="9">
        <v>0.292550607287449</v>
      </c>
      <c r="O106" s="9">
        <v>0.205727272727273</v>
      </c>
      <c r="P106" s="7">
        <v>3</v>
      </c>
      <c r="Q106" s="2">
        <v>103.5</v>
      </c>
      <c r="R106" s="2">
        <v>1029</v>
      </c>
      <c r="S106" s="2">
        <v>-13.5</v>
      </c>
      <c r="T106" s="2">
        <f t="shared" si="7"/>
        <v>6.5</v>
      </c>
      <c r="U106" s="2">
        <v>584</v>
      </c>
      <c r="V106" s="2">
        <v>0</v>
      </c>
      <c r="W106" s="2">
        <v>6</v>
      </c>
      <c r="X106" s="2" t="s">
        <v>31</v>
      </c>
      <c r="Y106" s="12">
        <v>45128.44875</v>
      </c>
      <c r="Z106" s="2" t="s">
        <v>129</v>
      </c>
    </row>
    <row r="107" hidden="1" spans="1:26">
      <c r="A107" s="2"/>
      <c r="B107" s="3">
        <v>204485</v>
      </c>
      <c r="C107" s="2" t="s">
        <v>308</v>
      </c>
      <c r="D107" s="2" t="s">
        <v>309</v>
      </c>
      <c r="E107" s="2" t="s">
        <v>27</v>
      </c>
      <c r="F107" s="2" t="str">
        <f t="shared" si="6"/>
        <v>108656204485</v>
      </c>
      <c r="G107" s="2" t="s">
        <v>310</v>
      </c>
      <c r="H107" s="3">
        <v>108656</v>
      </c>
      <c r="I107" s="6" t="s">
        <v>311</v>
      </c>
      <c r="J107" s="2">
        <v>191.9</v>
      </c>
      <c r="K107" s="2">
        <v>247</v>
      </c>
      <c r="L107" s="7">
        <v>245</v>
      </c>
      <c r="M107" s="8" t="s">
        <v>184</v>
      </c>
      <c r="N107" s="9">
        <v>0.223076923076923</v>
      </c>
      <c r="O107" s="9">
        <v>0.216734693877551</v>
      </c>
      <c r="P107" s="7">
        <v>2</v>
      </c>
      <c r="Q107" s="2">
        <v>242</v>
      </c>
      <c r="R107" s="2">
        <v>241</v>
      </c>
      <c r="S107" s="2">
        <v>-2</v>
      </c>
      <c r="T107" s="2">
        <f t="shared" si="7"/>
        <v>3</v>
      </c>
      <c r="U107" s="2">
        <v>294</v>
      </c>
      <c r="V107" s="2">
        <v>0</v>
      </c>
      <c r="W107" s="2">
        <v>2</v>
      </c>
      <c r="X107" s="2" t="s">
        <v>31</v>
      </c>
      <c r="Y107" s="12">
        <v>45127.5312268519</v>
      </c>
      <c r="Z107" s="2" t="s">
        <v>129</v>
      </c>
    </row>
    <row r="108" hidden="1" spans="1:26">
      <c r="A108" s="2"/>
      <c r="B108" s="3">
        <v>126660</v>
      </c>
      <c r="C108" s="2" t="s">
        <v>312</v>
      </c>
      <c r="D108" s="2" t="s">
        <v>313</v>
      </c>
      <c r="E108" s="2" t="s">
        <v>27</v>
      </c>
      <c r="F108" s="2" t="str">
        <f t="shared" si="6"/>
        <v>717126660</v>
      </c>
      <c r="G108" s="2" t="s">
        <v>314</v>
      </c>
      <c r="H108" s="3">
        <v>717</v>
      </c>
      <c r="I108" s="6" t="s">
        <v>122</v>
      </c>
      <c r="J108" s="2">
        <v>10.1</v>
      </c>
      <c r="K108" s="2">
        <v>14.99</v>
      </c>
      <c r="L108" s="7">
        <v>13</v>
      </c>
      <c r="M108" s="8" t="s">
        <v>123</v>
      </c>
      <c r="N108" s="9">
        <v>0.326217478318879</v>
      </c>
      <c r="O108" s="9">
        <v>0.223076923076923</v>
      </c>
      <c r="P108" s="7">
        <v>3</v>
      </c>
      <c r="Q108" s="2">
        <v>12.8</v>
      </c>
      <c r="R108" s="2">
        <v>6015</v>
      </c>
      <c r="S108" s="2">
        <v>-1.99</v>
      </c>
      <c r="T108" s="2">
        <f t="shared" si="7"/>
        <v>0.199999999999999</v>
      </c>
      <c r="U108" s="2">
        <v>2798</v>
      </c>
      <c r="V108" s="2">
        <v>0</v>
      </c>
      <c r="W108" s="2">
        <v>15</v>
      </c>
      <c r="X108" s="2" t="s">
        <v>31</v>
      </c>
      <c r="Y108" s="12">
        <v>45122.382037037</v>
      </c>
      <c r="Z108" s="2" t="s">
        <v>129</v>
      </c>
    </row>
    <row r="109" hidden="1" spans="1:26">
      <c r="A109" s="2"/>
      <c r="B109" s="3">
        <v>17264</v>
      </c>
      <c r="C109" s="2" t="s">
        <v>315</v>
      </c>
      <c r="D109" s="2" t="s">
        <v>316</v>
      </c>
      <c r="E109" s="2" t="s">
        <v>27</v>
      </c>
      <c r="F109" s="2" t="str">
        <f t="shared" si="6"/>
        <v>75217264</v>
      </c>
      <c r="G109" s="2" t="s">
        <v>317</v>
      </c>
      <c r="H109" s="3">
        <v>752</v>
      </c>
      <c r="I109" s="6" t="s">
        <v>175</v>
      </c>
      <c r="J109" s="2">
        <v>28.75</v>
      </c>
      <c r="K109" s="2">
        <v>38.9</v>
      </c>
      <c r="L109" s="7">
        <v>38</v>
      </c>
      <c r="M109" s="8" t="s">
        <v>54</v>
      </c>
      <c r="N109" s="9">
        <v>0.260925449871465</v>
      </c>
      <c r="O109" s="9">
        <v>0.243421052631579</v>
      </c>
      <c r="P109" s="7">
        <v>2</v>
      </c>
      <c r="Q109" s="2">
        <v>37.8</v>
      </c>
      <c r="R109" s="2">
        <v>709</v>
      </c>
      <c r="S109" s="2">
        <v>-0.899999999999999</v>
      </c>
      <c r="T109" s="2">
        <f t="shared" si="7"/>
        <v>0.200000000000003</v>
      </c>
      <c r="U109" s="2">
        <v>646</v>
      </c>
      <c r="V109" s="2">
        <v>0</v>
      </c>
      <c r="W109" s="2">
        <v>9</v>
      </c>
      <c r="X109" s="2" t="s">
        <v>31</v>
      </c>
      <c r="Y109" s="12">
        <v>45126.5750925926</v>
      </c>
      <c r="Z109" s="2" t="s">
        <v>129</v>
      </c>
    </row>
    <row r="110" hidden="1" spans="1:26">
      <c r="A110" s="2"/>
      <c r="B110" s="3">
        <v>17264</v>
      </c>
      <c r="C110" s="2" t="s">
        <v>315</v>
      </c>
      <c r="D110" s="2" t="s">
        <v>316</v>
      </c>
      <c r="E110" s="2" t="s">
        <v>27</v>
      </c>
      <c r="F110" s="2" t="str">
        <f t="shared" si="6"/>
        <v>71017264</v>
      </c>
      <c r="G110" s="2" t="s">
        <v>317</v>
      </c>
      <c r="H110" s="3">
        <v>710</v>
      </c>
      <c r="I110" s="6" t="s">
        <v>36</v>
      </c>
      <c r="J110" s="2">
        <v>28.75</v>
      </c>
      <c r="K110" s="2">
        <v>38.9</v>
      </c>
      <c r="L110" s="7">
        <v>38</v>
      </c>
      <c r="M110" s="8" t="s">
        <v>37</v>
      </c>
      <c r="N110" s="9">
        <v>0.260925449871465</v>
      </c>
      <c r="O110" s="9">
        <v>0.243421052631579</v>
      </c>
      <c r="P110" s="7">
        <v>2</v>
      </c>
      <c r="Q110" s="2">
        <v>37.8</v>
      </c>
      <c r="R110" s="2">
        <v>709</v>
      </c>
      <c r="S110" s="2">
        <v>-0.899999999999999</v>
      </c>
      <c r="T110" s="2">
        <f t="shared" si="7"/>
        <v>0.200000000000003</v>
      </c>
      <c r="U110" s="2">
        <v>646</v>
      </c>
      <c r="V110" s="2">
        <v>0</v>
      </c>
      <c r="W110" s="2">
        <v>5</v>
      </c>
      <c r="X110" s="2" t="s">
        <v>31</v>
      </c>
      <c r="Y110" s="12">
        <v>45125.6502546296</v>
      </c>
      <c r="Z110" s="2" t="s">
        <v>129</v>
      </c>
    </row>
    <row r="111" hidden="1" spans="1:26">
      <c r="A111" s="2"/>
      <c r="B111" s="3">
        <v>17264</v>
      </c>
      <c r="C111" s="2" t="s">
        <v>315</v>
      </c>
      <c r="D111" s="2" t="s">
        <v>316</v>
      </c>
      <c r="E111" s="2" t="s">
        <v>27</v>
      </c>
      <c r="F111" s="2" t="str">
        <f t="shared" si="6"/>
        <v>11807417264</v>
      </c>
      <c r="G111" s="2" t="s">
        <v>317</v>
      </c>
      <c r="H111" s="3">
        <v>118074</v>
      </c>
      <c r="I111" s="6" t="s">
        <v>100</v>
      </c>
      <c r="J111" s="2">
        <v>28.75</v>
      </c>
      <c r="K111" s="2">
        <v>38.9</v>
      </c>
      <c r="L111" s="7">
        <v>38</v>
      </c>
      <c r="M111" s="8" t="s">
        <v>54</v>
      </c>
      <c r="N111" s="9">
        <v>0.260925449871465</v>
      </c>
      <c r="O111" s="9">
        <v>0.243421052631579</v>
      </c>
      <c r="P111" s="7">
        <v>2</v>
      </c>
      <c r="Q111" s="2">
        <v>37.8</v>
      </c>
      <c r="R111" s="2">
        <v>709</v>
      </c>
      <c r="S111" s="2">
        <v>-0.899999999999999</v>
      </c>
      <c r="T111" s="2">
        <f t="shared" si="7"/>
        <v>0.200000000000003</v>
      </c>
      <c r="U111" s="2">
        <v>646</v>
      </c>
      <c r="V111" s="2">
        <v>0</v>
      </c>
      <c r="W111" s="2">
        <v>7</v>
      </c>
      <c r="X111" s="2" t="s">
        <v>31</v>
      </c>
      <c r="Y111" s="12">
        <v>45127.3952777778</v>
      </c>
      <c r="Z111" s="2" t="s">
        <v>129</v>
      </c>
    </row>
    <row r="112" hidden="1" spans="1:26">
      <c r="A112" s="2"/>
      <c r="B112" s="3">
        <v>43917</v>
      </c>
      <c r="C112" s="2" t="s">
        <v>318</v>
      </c>
      <c r="D112" s="2" t="s">
        <v>319</v>
      </c>
      <c r="E112" s="2" t="s">
        <v>27</v>
      </c>
      <c r="F112" s="2" t="str">
        <f t="shared" si="6"/>
        <v>10256543917</v>
      </c>
      <c r="G112" s="2" t="s">
        <v>320</v>
      </c>
      <c r="H112" s="3">
        <v>102565</v>
      </c>
      <c r="I112" s="6" t="s">
        <v>213</v>
      </c>
      <c r="J112" s="2">
        <v>13.4696</v>
      </c>
      <c r="K112" s="2">
        <v>19.99</v>
      </c>
      <c r="L112" s="7">
        <v>18.7</v>
      </c>
      <c r="M112" s="8" t="s">
        <v>214</v>
      </c>
      <c r="N112" s="9">
        <v>0.326183091545773</v>
      </c>
      <c r="O112" s="9">
        <v>0.279700534759358</v>
      </c>
      <c r="P112" s="7">
        <v>2</v>
      </c>
      <c r="Q112" s="2">
        <v>18.5</v>
      </c>
      <c r="R112" s="2">
        <v>1181</v>
      </c>
      <c r="S112" s="2">
        <v>-1.29</v>
      </c>
      <c r="T112" s="2">
        <f t="shared" si="7"/>
        <v>0.199999999999999</v>
      </c>
      <c r="U112" s="2">
        <v>870</v>
      </c>
      <c r="V112" s="2">
        <v>0</v>
      </c>
      <c r="W112" s="2">
        <v>3</v>
      </c>
      <c r="X112" s="2" t="s">
        <v>31</v>
      </c>
      <c r="Y112" s="12">
        <v>45126.6942708333</v>
      </c>
      <c r="Z112" s="2" t="s">
        <v>129</v>
      </c>
    </row>
    <row r="113" hidden="1" spans="1:26">
      <c r="A113" s="2"/>
      <c r="B113" s="3">
        <v>84460</v>
      </c>
      <c r="C113" s="2" t="s">
        <v>321</v>
      </c>
      <c r="D113" s="2" t="s">
        <v>322</v>
      </c>
      <c r="E113" s="2" t="s">
        <v>27</v>
      </c>
      <c r="F113" s="2" t="str">
        <f t="shared" si="6"/>
        <v>10865684460</v>
      </c>
      <c r="G113" s="2" t="s">
        <v>323</v>
      </c>
      <c r="H113" s="3">
        <v>108656</v>
      </c>
      <c r="I113" s="6" t="s">
        <v>311</v>
      </c>
      <c r="J113" s="2">
        <v>17.85</v>
      </c>
      <c r="K113" s="2">
        <v>37</v>
      </c>
      <c r="L113" s="7">
        <v>35</v>
      </c>
      <c r="M113" s="8" t="s">
        <v>184</v>
      </c>
      <c r="N113" s="9">
        <v>0.517567567567567</v>
      </c>
      <c r="O113" s="9">
        <v>0.49</v>
      </c>
      <c r="P113" s="7">
        <v>2</v>
      </c>
      <c r="Q113" s="2">
        <v>34.8</v>
      </c>
      <c r="R113" s="2">
        <v>137</v>
      </c>
      <c r="S113" s="2">
        <v>-2</v>
      </c>
      <c r="T113" s="2">
        <f t="shared" si="7"/>
        <v>0.200000000000003</v>
      </c>
      <c r="U113" s="2">
        <v>60</v>
      </c>
      <c r="V113" s="2">
        <v>0</v>
      </c>
      <c r="W113" s="2">
        <v>0</v>
      </c>
      <c r="X113" s="2" t="s">
        <v>31</v>
      </c>
      <c r="Y113" s="12">
        <v>45113.5957523148</v>
      </c>
      <c r="Z113" s="2" t="s">
        <v>129</v>
      </c>
    </row>
  </sheetData>
  <autoFilter ref="A1:Z113">
    <filterColumn colId="16">
      <customFilters>
        <customFilter operator="equal" val="#N/A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2023-08-04T06:41:00Z</dcterms:created>
  <dcterms:modified xsi:type="dcterms:W3CDTF">2023-08-04T09:31:58Z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BD02F18A719743A6A7767D9271AAA793_11</vt:lpwstr>
  </property>
  <property fmtid="{D5CDD505-2E9C-101B-9397-08002B2CF9AE}" pid="3" name="KSOProductBuildVer">
    <vt:lpwstr>2052-12.1.0.15120</vt:lpwstr>
  </property>
</Properties>
</file>