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价明细" sheetId="1" r:id="rId1"/>
    <sheet name="待门店核实" sheetId="2" r:id="rId2"/>
  </sheets>
  <definedNames>
    <definedName name="_xlnm._FilterDatabase" localSheetId="0" hidden="1">特价明细!$A$1:$AE$83</definedName>
  </definedNames>
  <calcPr calcId="144525"/>
</workbook>
</file>

<file path=xl/sharedStrings.xml><?xml version="1.0" encoding="utf-8"?>
<sst xmlns="http://schemas.openxmlformats.org/spreadsheetml/2006/main" count="777" uniqueCount="317">
  <si>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</si>
  <si>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</si>
  <si>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</si>
  <si>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</si>
  <si>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</si>
  <si>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</si>
  <si>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t>匹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</si>
  <si>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</si>
  <si>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</si>
  <si>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</si>
  <si>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</si>
  <si>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</si>
  <si>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对手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</si>
  <si>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</si>
  <si>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</si>
  <si>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</si>
  <si>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</si>
  <si>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</si>
  <si>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</si>
  <si>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</si>
  <si>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公司库存</t>
  </si>
  <si>
    <t>仓库库存</t>
  </si>
  <si>
    <t>当前库存数量</t>
  </si>
  <si>
    <t>经营状态</t>
  </si>
  <si>
    <t>申请时间</t>
  </si>
  <si>
    <t>备注</t>
  </si>
  <si>
    <t>非那雄胺片</t>
  </si>
  <si>
    <t>5mgx10片</t>
  </si>
  <si>
    <t>盒</t>
  </si>
  <si>
    <t>杭州默沙东制药有限公司</t>
  </si>
  <si>
    <t>四川太极成华区华泰路二药店</t>
  </si>
  <si>
    <t>高济</t>
  </si>
  <si>
    <t>在营</t>
  </si>
  <si>
    <t>新增</t>
  </si>
  <si>
    <t>复方枣仁胶囊(希尔安宁)</t>
  </si>
  <si>
    <t>0.4gx12粒</t>
  </si>
  <si>
    <t>重庆希尔安药业有限公司</t>
  </si>
  <si>
    <t>四川太极大邑县晋原镇东街药店</t>
  </si>
  <si>
    <t/>
  </si>
  <si>
    <t>多维元素片（29-Ⅱ）</t>
  </si>
  <si>
    <t>91片x2瓶</t>
  </si>
  <si>
    <t>套</t>
  </si>
  <si>
    <t>惠氏制药有限公司</t>
  </si>
  <si>
    <t>四川太极大邑县安仁镇千禧街药店</t>
  </si>
  <si>
    <t>安仁贝尔康药房</t>
  </si>
  <si>
    <t>骨刺消痛液</t>
  </si>
  <si>
    <t>300ml</t>
  </si>
  <si>
    <t>瓶</t>
  </si>
  <si>
    <t>北京同仁堂股份有限公司北京同仁堂药酒厂</t>
  </si>
  <si>
    <t>血脂康胶囊</t>
  </si>
  <si>
    <t>0.3gx120粒</t>
  </si>
  <si>
    <t>北京北大维信生物科技有限公司</t>
  </si>
  <si>
    <t>四川太极都江堰奎光路中段药店</t>
  </si>
  <si>
    <t>兴福</t>
  </si>
  <si>
    <t>噻托溴铵粉吸入剂(吸入粉雾剂)</t>
  </si>
  <si>
    <t>18微克x10粒</t>
  </si>
  <si>
    <t>正大天晴药业集团股份有限公司</t>
  </si>
  <si>
    <t>四川太极大邑县晋原镇北街药店</t>
  </si>
  <si>
    <t>盐酸帕罗西汀片</t>
  </si>
  <si>
    <t>20mgx10片</t>
  </si>
  <si>
    <t>葛兰素史克(天津)有限公司</t>
  </si>
  <si>
    <t>四川太极高新区大源北街药店</t>
  </si>
  <si>
    <t>吡拉西坦片</t>
  </si>
  <si>
    <t>0.4gx100片</t>
  </si>
  <si>
    <t>华中药业股份有限公司</t>
  </si>
  <si>
    <t>阿托伐他汀钙片(阿乐)</t>
  </si>
  <si>
    <t>20mgx7片(薄膜衣)</t>
  </si>
  <si>
    <t>北京嘉林药业股份有限公司</t>
  </si>
  <si>
    <t>安仁泰安药店</t>
  </si>
  <si>
    <t>恩替卡韦分散片(润众)</t>
  </si>
  <si>
    <t>0.5mgx7片</t>
  </si>
  <si>
    <t>别嘌醇缓释胶囊</t>
  </si>
  <si>
    <t>0.25gx10粒</t>
  </si>
  <si>
    <t>黑龙江澳利达奈德制药有限公司</t>
  </si>
  <si>
    <t>利伐沙班片(拜瑞妥)</t>
  </si>
  <si>
    <t>10mgx5片</t>
  </si>
  <si>
    <t>Bayer AG</t>
  </si>
  <si>
    <t>药用炭片</t>
  </si>
  <si>
    <t>0.3gx100片</t>
  </si>
  <si>
    <t>河北长天药业有限公司</t>
  </si>
  <si>
    <t>脉管复康片</t>
  </si>
  <si>
    <t>0.6gx72片（薄膜衣片）</t>
  </si>
  <si>
    <t>天津同仁堂集团股份有限公司</t>
  </si>
  <si>
    <t>氨糖软骨素钙片</t>
  </si>
  <si>
    <t>180片</t>
  </si>
  <si>
    <t>汤臣倍健股份有限公司</t>
  </si>
  <si>
    <t>四川太极武侯区逸都路药店</t>
  </si>
  <si>
    <t>良元</t>
  </si>
  <si>
    <t>养血清脑颗粒</t>
  </si>
  <si>
    <t>4gx15袋</t>
  </si>
  <si>
    <t>天士力医药集团股份有限公司(原:天士力制药集团股份有限公司)</t>
  </si>
  <si>
    <t>孟鲁司特钠咀嚼片(顺尔宁)</t>
  </si>
  <si>
    <t>5mgx5片</t>
  </si>
  <si>
    <t>前列舒通胶囊</t>
  </si>
  <si>
    <t>0.4gx12粒x4板</t>
  </si>
  <si>
    <t>保定步长天浩制药有限公司</t>
  </si>
  <si>
    <t>伊曲康唑胶囊(斯皮仁诺)</t>
  </si>
  <si>
    <t>100mgx14粒</t>
  </si>
  <si>
    <t>西安杨森制药有限公司</t>
  </si>
  <si>
    <t>盐酸二甲双胍缓释片</t>
  </si>
  <si>
    <t>0.5gx30片</t>
  </si>
  <si>
    <t>悦康药业集团股份有限公司</t>
  </si>
  <si>
    <t>克林霉素磷酸酯阴道凝胶</t>
  </si>
  <si>
    <t>5g：0.1g</t>
  </si>
  <si>
    <t>支</t>
  </si>
  <si>
    <t>浙江仙琚制药股份有限公司</t>
  </si>
  <si>
    <t>噻托溴铵粉雾剂(带吸入器)</t>
  </si>
  <si>
    <t>18μgx10粒x3板</t>
  </si>
  <si>
    <t>阿瑞匹坦胶囊</t>
  </si>
  <si>
    <t>125mgx1粒+80mgx2粒</t>
  </si>
  <si>
    <t>四川太极青羊区青龙街药店</t>
  </si>
  <si>
    <t>喷昔洛韦乳膏</t>
  </si>
  <si>
    <t>10g:0.1g</t>
  </si>
  <si>
    <t>湖北恒安药业有限公司</t>
  </si>
  <si>
    <t>硝苯地平缓释片(I)</t>
  </si>
  <si>
    <t>10mgx60片</t>
  </si>
  <si>
    <t>德州德药制药有限公司</t>
  </si>
  <si>
    <t>四川太极武侯区科华街药店</t>
  </si>
  <si>
    <t>博维康</t>
  </si>
  <si>
    <t>枸橼酸铋钾颗粒(丽珠得乐)</t>
  </si>
  <si>
    <t>1.0g：110mgx56袋</t>
  </si>
  <si>
    <t>丽珠集团丽珠制药厂</t>
  </si>
  <si>
    <t>右旋糖酐铁颗粒</t>
  </si>
  <si>
    <t>25mgx30袋</t>
  </si>
  <si>
    <t>山东达因海洋生物制药股份有限公司</t>
  </si>
  <si>
    <t>双氯芬酸钠肠溶片(扶他林片)</t>
  </si>
  <si>
    <t>25mgx30片</t>
  </si>
  <si>
    <t>北京诺华制药有限公司</t>
  </si>
  <si>
    <t>云南白药创可贴</t>
  </si>
  <si>
    <t>1.5cmx2.3cmx100片(轻巧透气型)</t>
  </si>
  <si>
    <t>云南白药集团无锡药业有限公司</t>
  </si>
  <si>
    <t>云南白药膏</t>
  </si>
  <si>
    <t>6.5cmx10cmx8片</t>
  </si>
  <si>
    <t>四川太极成华区西林一街药店</t>
  </si>
  <si>
    <t>金水宝胶囊</t>
  </si>
  <si>
    <t>0.33g×9粒×6板</t>
  </si>
  <si>
    <t>江西金水宝制药有限公司(原：江西济民可信金水宝制药有限公司</t>
  </si>
  <si>
    <t>复方珍珠暗疮片</t>
  </si>
  <si>
    <t>0.33gx84片(薄膜衣)</t>
  </si>
  <si>
    <t>国药集团德众(佛山)药业有限公司</t>
  </si>
  <si>
    <t>他克莫司软膏</t>
  </si>
  <si>
    <t>0.03%(10g:3mg)</t>
  </si>
  <si>
    <t>爱尔兰LEO Laboratories Ltd</t>
  </si>
  <si>
    <t>四川太极青羊区光华西一路药店</t>
  </si>
  <si>
    <t>贝尔康</t>
  </si>
  <si>
    <t>8月新增</t>
  </si>
  <si>
    <t>肛泰</t>
  </si>
  <si>
    <t>0.5gx6片</t>
  </si>
  <si>
    <t>烟台荣昌制药有限公司</t>
  </si>
  <si>
    <t>益生菌冲剂(合生元)</t>
  </si>
  <si>
    <t>1.5gx26袋(儿童型)</t>
  </si>
  <si>
    <t>合生元(广州)健康产品有限公司</t>
  </si>
  <si>
    <t>氯沙坦钾氢氯噻嗪片</t>
  </si>
  <si>
    <t>(氯沙坦钾50mg:氢氯噻嗪12.5mg)x14片</t>
  </si>
  <si>
    <t>苏州东瑞制药有限公司</t>
  </si>
  <si>
    <t>地夸磷索钠滴眼液</t>
  </si>
  <si>
    <t>5ml</t>
  </si>
  <si>
    <t>Santen Pharmaceutical Co.,Ltd.Noto Plant（日本）</t>
  </si>
  <si>
    <t>拉米夫定片</t>
  </si>
  <si>
    <t>0.1gx14片</t>
  </si>
  <si>
    <t>葛兰素史克制药(苏州)有限公司</t>
  </si>
  <si>
    <t>盐酸伊伐布雷定片</t>
  </si>
  <si>
    <t>5mgx14片</t>
  </si>
  <si>
    <t>Les Laboratoires Servier Industrie</t>
  </si>
  <si>
    <t>多维元素片（29-Ⅱ）（善存银片）</t>
  </si>
  <si>
    <t>100片(薄膜衣)</t>
  </si>
  <si>
    <t>碳酸钙D3咀嚼片(Ⅱ)</t>
  </si>
  <si>
    <t>64片(每片含钙300mg/维生素D360国际单位)</t>
  </si>
  <si>
    <t>藿香正气口服液</t>
  </si>
  <si>
    <t>10mlx10支</t>
  </si>
  <si>
    <t>太极集团重庆涪陵制药厂有限公司</t>
  </si>
  <si>
    <t>维生素AD滴剂</t>
  </si>
  <si>
    <t>48粒（VA2000单位:VD700单位)(1岁以上)(胶囊型)</t>
  </si>
  <si>
    <t>48粒（VA1500单位:VD500单位)(0-1岁)(胶囊型)</t>
  </si>
  <si>
    <t>多维元素片 （29-Ⅱ）</t>
  </si>
  <si>
    <t>60片</t>
  </si>
  <si>
    <t>多维元素片(29)(善存)</t>
  </si>
  <si>
    <t>30片(薄膜衣片)</t>
  </si>
  <si>
    <t>硫酸氢氯吡格雷片</t>
  </si>
  <si>
    <t>25mgx20片x3板</t>
  </si>
  <si>
    <t>深圳信立泰药业股份有限公司</t>
  </si>
  <si>
    <t>左卡尼汀口服溶液</t>
  </si>
  <si>
    <t>10ml:1gx6支</t>
  </si>
  <si>
    <t>东北制药集团沈阳第一制药有限公司</t>
  </si>
  <si>
    <t>上清片</t>
  </si>
  <si>
    <t>0.3gx15片x2板(糖衣)</t>
  </si>
  <si>
    <t>太极集团四川绵阳制药有限公司</t>
  </si>
  <si>
    <t>泰安药店</t>
  </si>
  <si>
    <t>拉西地平片(三精司乐平)</t>
  </si>
  <si>
    <t>4mgx15片</t>
  </si>
  <si>
    <t>哈药集团三精明水药业有限公司</t>
  </si>
  <si>
    <t>四川太极成都高新区成汉南路药店</t>
  </si>
  <si>
    <t>百欣堂</t>
  </si>
  <si>
    <t>肿痛安胶囊</t>
  </si>
  <si>
    <t>0.28gx24粒</t>
  </si>
  <si>
    <t>河北奥星集团药业有限公司</t>
  </si>
  <si>
    <t>润肠胶囊</t>
  </si>
  <si>
    <t>0.3gx12粒x4板</t>
  </si>
  <si>
    <t>海南海神同洲制药有限公司</t>
  </si>
  <si>
    <t>多维元素片（29）</t>
  </si>
  <si>
    <t>曲匹布通片(舒胆通片)</t>
  </si>
  <si>
    <t>40mgx50片</t>
  </si>
  <si>
    <t>湖南千金湘江药业股份有限公司</t>
  </si>
  <si>
    <t>补肾固齿丸</t>
  </si>
  <si>
    <t>4gx8袋（薄膜衣水丸）</t>
  </si>
  <si>
    <t>成都九芝堂金鼎药业有限公司</t>
  </si>
  <si>
    <t>汤臣倍健钙维生素D维生素K软胶囊</t>
  </si>
  <si>
    <t>200g(1000mgx200粒)</t>
  </si>
  <si>
    <t>痹祺胶囊</t>
  </si>
  <si>
    <t>天津达仁堂京万红药业有限公司(原：天津达仁堂达二)</t>
  </si>
  <si>
    <t>四川太极金牛区银河北街药店</t>
  </si>
  <si>
    <t>奥拉西坦胶囊(健朗星)</t>
  </si>
  <si>
    <t>0.4gx12粒x2板</t>
  </si>
  <si>
    <t>湖南健朗药业有限责任公司</t>
  </si>
  <si>
    <t>多维元素片(29)</t>
  </si>
  <si>
    <t>91片x2瓶（复方）</t>
  </si>
  <si>
    <t>复方嗜酸乳杆菌片</t>
  </si>
  <si>
    <t>0.5gx10片x3板</t>
  </si>
  <si>
    <t>通化金马药业集团股份有限公司</t>
  </si>
  <si>
    <t>盐酸左氧氟沙星眼用凝胶(杰奇)</t>
  </si>
  <si>
    <t>5g:0.015g</t>
  </si>
  <si>
    <t>湖北远大天天明制药有限公司</t>
  </si>
  <si>
    <t>克林霉素磷酸酯外用溶液(澳米沙)</t>
  </si>
  <si>
    <t>1%:30ml</t>
  </si>
  <si>
    <t>澳美制药厂</t>
  </si>
  <si>
    <t>藿香正气颗粒</t>
  </si>
  <si>
    <t>10gx20袋</t>
  </si>
  <si>
    <t>袋</t>
  </si>
  <si>
    <t>四川太极大邑县新场镇文昌街药店</t>
  </si>
  <si>
    <t>新生大药房</t>
  </si>
  <si>
    <t>二十五味鬼臼丸</t>
  </si>
  <si>
    <t>1gx8丸</t>
  </si>
  <si>
    <t>西藏藏医学院藏药有限公司</t>
  </si>
  <si>
    <t>逍遥丸</t>
  </si>
  <si>
    <t>300丸(浓缩丸)</t>
  </si>
  <si>
    <t>仲景宛西制药股份有限公司（原河南省宛西制药股份有限公司）</t>
  </si>
  <si>
    <t>单硝酸异山梨酯缓释胶囊(Ⅱ)</t>
  </si>
  <si>
    <t>40mgx20粒</t>
  </si>
  <si>
    <t>北京红林制药有限公司</t>
  </si>
  <si>
    <t>利民</t>
  </si>
  <si>
    <t>小柴胡颗粒</t>
  </si>
  <si>
    <t>4gx12袋（无糖型）</t>
  </si>
  <si>
    <t>广州白云山光华制药股份有限公司</t>
  </si>
  <si>
    <t>地奥司明片</t>
  </si>
  <si>
    <t>0.45gx24片</t>
  </si>
  <si>
    <t>马应龙药业集团股份有限公司</t>
  </si>
  <si>
    <t>四川太极大邑县晋原镇潘家街药店</t>
  </si>
  <si>
    <t>补中益气丸</t>
  </si>
  <si>
    <t>维生素AD滴剂(胶囊型)</t>
  </si>
  <si>
    <t>10粒x5板(一岁以下/VA1500:VD500）</t>
  </si>
  <si>
    <t>青岛双鲸药业股份有限公司</t>
  </si>
  <si>
    <t>10粒x5板(一岁以上/VA2000:VD700）</t>
  </si>
  <si>
    <t>他达拉非片</t>
  </si>
  <si>
    <t>5mgx28片</t>
  </si>
  <si>
    <t>广东东阳光药业有限公司</t>
  </si>
  <si>
    <t>参芪颗粒</t>
  </si>
  <si>
    <t>10g×12袋×3小盒</t>
  </si>
  <si>
    <t>20mgx4片(薄膜衣片)</t>
  </si>
  <si>
    <t>医用护理垫</t>
  </si>
  <si>
    <t>600mmx900mmx10片（HLD型）（L码）</t>
  </si>
  <si>
    <t>包</t>
  </si>
  <si>
    <t>可孚医疗科技股份有限公司</t>
  </si>
  <si>
    <t>佰欣堂</t>
  </si>
  <si>
    <t>格列美脲分散片</t>
  </si>
  <si>
    <t>2mgx30片</t>
  </si>
  <si>
    <t>石药集团欧意药业有限公司(原:石家庄欧意药业公司)</t>
  </si>
  <si>
    <t>癃闭舒片</t>
  </si>
  <si>
    <t>0.31gx12片x3板(薄膜衣片)</t>
  </si>
  <si>
    <t>遂成药业股份有限公司</t>
  </si>
  <si>
    <t>丹溪玉屏风颗粒</t>
  </si>
  <si>
    <t>15克x6袋</t>
  </si>
  <si>
    <t>云南白药集团股份有限公司</t>
  </si>
  <si>
    <t>雷贝拉唑钠肠溶片</t>
  </si>
  <si>
    <t>20mgx7片</t>
  </si>
  <si>
    <t>双鹤药业（海南）有限责任公司（海南中化联合制药工业股份有限公司）</t>
  </si>
  <si>
    <t>便携式氧气呼吸器</t>
  </si>
  <si>
    <t>1000ml SFK-3</t>
  </si>
  <si>
    <t>宝鸡市双峰气体有限公司</t>
  </si>
  <si>
    <t>四川太极都江堰药店</t>
  </si>
  <si>
    <t>卫康</t>
  </si>
  <si>
    <t>盐酸氨基葡萄糖片</t>
  </si>
  <si>
    <t>0.24gx90片</t>
  </si>
  <si>
    <t>四川新斯顿制药有限责任公司</t>
  </si>
  <si>
    <t>紫草婴儿软膏</t>
  </si>
  <si>
    <t>10g</t>
  </si>
  <si>
    <t>云南康恩贝希陶药业有限公司</t>
  </si>
  <si>
    <t>70448256</t>
  </si>
  <si>
    <t>特价大于会员价</t>
  </si>
  <si>
    <t>已做特价</t>
  </si>
  <si>
    <t>消炎利胆片</t>
  </si>
  <si>
    <t>200片(薄膜衣片)</t>
  </si>
  <si>
    <t>广州白云山和记黄埔中药有限公司(原广州白云山中药厂</t>
  </si>
  <si>
    <t>盐酸舍曲林片(左洛复)</t>
  </si>
  <si>
    <t>50mgx14片</t>
  </si>
  <si>
    <t>辉瑞制药有限公司</t>
  </si>
  <si>
    <t>四川太极金牛区沙湾东一路药店</t>
  </si>
  <si>
    <t>噻托溴铵吸入粉雾剂(思力华)</t>
  </si>
  <si>
    <t>18ugx10粒</t>
  </si>
  <si>
    <t>德国Boehringer Ingelheim Pharma GmbH＆Co.KG</t>
  </si>
  <si>
    <t>11731050163</t>
  </si>
  <si>
    <t>四川太极武侯区长寿路药店</t>
  </si>
  <si>
    <t>未备注新增不处理</t>
  </si>
  <si>
    <t>枸橼酸铋钾胶囊(丽珠得乐胶囊)</t>
  </si>
  <si>
    <t>0.3g：110mgx40粒</t>
  </si>
  <si>
    <t>120844116</t>
  </si>
  <si>
    <t>四川太极彭州市致和镇南三环路药店</t>
  </si>
  <si>
    <t>静心康大药房</t>
  </si>
  <si>
    <t>维胺酯维E乳膏(痤疮王)(邦力)</t>
  </si>
  <si>
    <t>45mg:75mgx15g</t>
  </si>
  <si>
    <t>重庆华邦制药有限公司</t>
  </si>
  <si>
    <t>704892</t>
  </si>
  <si>
    <t>心可舒片</t>
  </si>
  <si>
    <t>0.31gx24片x2板(薄膜衣)</t>
  </si>
  <si>
    <t>山东沃华医药科技股份有限公司(原：山东潍坊中药厂)</t>
  </si>
  <si>
    <t>1130255362</t>
  </si>
  <si>
    <t>四川太极青羊区蜀鑫路药店</t>
  </si>
  <si>
    <t>泉源堂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</si>
</sst>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10" fontId="5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0" fontId="5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22" fontId="2" fillId="0" borderId="1" xfId="0" applyNumberFormat="1" applyFont="1" applyFill="1" applyBorder="1" applyAlignment="1">
      <alignment horizontal="left" vertical="center" wrapText="1"/>
    </xf>
    <xf numFmtId="22" fontId="4" fillId="0" borderId="1" xfId="0" applyNumberFormat="1" applyFont="1" applyBorder="1" applyAlignment="1">
      <alignment horizontal="left"/>
    </xf>
    <xf numFmtId="22" fontId="4" fillId="0" borderId="1" xfId="0" applyNumberFormat="1" applyFont="1" applyFill="1" applyBorder="1" applyAlignment="1">
      <alignment horizontal="left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 vertical="center"/>
    </xf>
    <xf numFmtId="22" fontId="4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3"/>
  <sheetViews>
    <sheetView tabSelected="1" workbookViewId="0">
      <pane ySplit="1" topLeftCell="A2" activePane="bottomLeft" state="frozen"/>
      <selection/>
      <selection pane="bottomLeft" activeCell="M21" sqref="M21"/>
    </sheetView>
  </sheetViews>
  <sheetFormatPr defaultColWidth="9" defaultRowHeight="13.5"/>
  <cols>
    <col min="1" max="1" width="4.375" customWidth="1"/>
    <col min="2" max="2" width="7.75" customWidth="1"/>
    <col min="3" max="3" width="16.25" customWidth="1"/>
    <col min="4" max="4" width="15" customWidth="1"/>
    <col min="5" max="5" width="5.875" customWidth="1"/>
    <col min="6" max="6" width="17.75" customWidth="1"/>
    <col min="7" max="7" width="9.375" customWidth="1"/>
    <col min="8" max="8" width="7.75" customWidth="1"/>
    <col min="9" max="9" width="18.75" customWidth="1"/>
    <col min="10" max="10" width="7.5" customWidth="1"/>
    <col min="11" max="11" width="7.375" customWidth="1"/>
    <col min="12" max="12" width="6.875" style="24" customWidth="1"/>
    <col min="13" max="13" width="9" style="3"/>
    <col min="14" max="14" width="8.875" customWidth="1"/>
    <col min="15" max="15" width="7.875" customWidth="1"/>
    <col min="16" max="16" width="6.125" style="24" customWidth="1"/>
    <col min="17" max="17" width="6.5" customWidth="1"/>
    <col min="18" max="18" width="8.5" customWidth="1"/>
    <col min="21" max="21" width="8.625" customWidth="1"/>
    <col min="22" max="22" width="7" customWidth="1"/>
    <col min="23" max="23" width="6.75" customWidth="1"/>
    <col min="24" max="24" width="7.375" customWidth="1"/>
    <col min="25" max="25" width="17.125"/>
  </cols>
  <sheetData>
    <row r="1" s="1" customFormat="1" ht="24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9" t="s">
        <v>9</v>
      </c>
      <c r="K1" s="9" t="s">
        <v>10</v>
      </c>
      <c r="L1" s="27" t="s">
        <v>11</v>
      </c>
      <c r="M1" s="4" t="s">
        <v>12</v>
      </c>
      <c r="N1" s="10" t="s">
        <v>13</v>
      </c>
      <c r="O1" s="10" t="s">
        <v>14</v>
      </c>
      <c r="P1" s="27" t="s">
        <v>15</v>
      </c>
      <c r="Q1" s="4" t="s">
        <v>16</v>
      </c>
      <c r="R1" s="4" t="s">
        <v>17</v>
      </c>
      <c r="S1" s="19" t="s">
        <v>18</v>
      </c>
      <c r="T1" s="19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20" t="s">
        <v>24</v>
      </c>
      <c r="Z1" s="4" t="s">
        <v>25</v>
      </c>
    </row>
    <row r="2" s="23" customFormat="1" spans="1:26">
      <c r="A2" s="25">
        <v>1</v>
      </c>
      <c r="B2" s="26">
        <v>3527</v>
      </c>
      <c r="C2" s="25" t="s">
        <v>26</v>
      </c>
      <c r="D2" s="25" t="s">
        <v>27</v>
      </c>
      <c r="E2" s="25" t="s">
        <v>28</v>
      </c>
      <c r="F2" s="25" t="s">
        <v>29</v>
      </c>
      <c r="G2" s="25" t="str">
        <f t="shared" ref="G2:G65" si="0">H2&amp;B2</f>
        <v>1221983527</v>
      </c>
      <c r="H2" s="26">
        <v>122198</v>
      </c>
      <c r="I2" s="28" t="s">
        <v>30</v>
      </c>
      <c r="J2" s="25">
        <v>53.53</v>
      </c>
      <c r="K2" s="25">
        <v>63.8</v>
      </c>
      <c r="L2" s="29">
        <v>53.8</v>
      </c>
      <c r="M2" s="28" t="s">
        <v>31</v>
      </c>
      <c r="N2" s="30">
        <f t="shared" ref="N2:N65" si="1">(K2-J2)/K2</f>
        <v>0.160971786833856</v>
      </c>
      <c r="O2" s="30">
        <f t="shared" ref="O2:O65" si="2">(L2-J2)/L2</f>
        <v>0.00501858736059472</v>
      </c>
      <c r="P2" s="29">
        <v>2</v>
      </c>
      <c r="Q2" s="25">
        <v>61.8</v>
      </c>
      <c r="R2" s="25">
        <v>488</v>
      </c>
      <c r="S2" s="25">
        <f t="shared" ref="S2:S65" si="3">L2-K2</f>
        <v>-10</v>
      </c>
      <c r="T2" s="25">
        <f t="shared" ref="T2:T65" si="4">L2-Q2</f>
        <v>-8</v>
      </c>
      <c r="U2" s="25">
        <v>1464</v>
      </c>
      <c r="V2" s="25">
        <v>361</v>
      </c>
      <c r="W2" s="26">
        <v>22</v>
      </c>
      <c r="X2" s="25" t="s">
        <v>32</v>
      </c>
      <c r="Y2" s="33">
        <v>45160.5270486111</v>
      </c>
      <c r="Z2" s="28" t="s">
        <v>33</v>
      </c>
    </row>
    <row r="3" s="23" customFormat="1" spans="1:26">
      <c r="A3" s="25">
        <v>2</v>
      </c>
      <c r="B3" s="26">
        <v>2317</v>
      </c>
      <c r="C3" s="25" t="s">
        <v>34</v>
      </c>
      <c r="D3" s="25" t="s">
        <v>35</v>
      </c>
      <c r="E3" s="25" t="s">
        <v>28</v>
      </c>
      <c r="F3" s="25" t="s">
        <v>36</v>
      </c>
      <c r="G3" s="25" t="str">
        <f t="shared" si="0"/>
        <v>7482317</v>
      </c>
      <c r="H3" s="26">
        <v>748</v>
      </c>
      <c r="I3" s="28" t="s">
        <v>37</v>
      </c>
      <c r="J3" s="25">
        <v>63.13</v>
      </c>
      <c r="K3" s="25">
        <v>79.8</v>
      </c>
      <c r="L3" s="29">
        <v>69.8</v>
      </c>
      <c r="M3" s="28" t="s">
        <v>38</v>
      </c>
      <c r="N3" s="30">
        <f t="shared" si="1"/>
        <v>0.208897243107769</v>
      </c>
      <c r="O3" s="30">
        <f t="shared" si="2"/>
        <v>0.0955587392550142</v>
      </c>
      <c r="P3" s="29">
        <v>3</v>
      </c>
      <c r="Q3" s="25">
        <v>0</v>
      </c>
      <c r="R3" s="25">
        <v>265</v>
      </c>
      <c r="S3" s="25">
        <f t="shared" si="3"/>
        <v>-10</v>
      </c>
      <c r="T3" s="25">
        <f t="shared" si="4"/>
        <v>69.8</v>
      </c>
      <c r="U3" s="25">
        <v>151</v>
      </c>
      <c r="V3" s="25">
        <v>0</v>
      </c>
      <c r="W3" s="28"/>
      <c r="X3" s="25" t="s">
        <v>32</v>
      </c>
      <c r="Y3" s="33">
        <v>45155.4543055556</v>
      </c>
      <c r="Z3" s="28" t="s">
        <v>33</v>
      </c>
    </row>
    <row r="4" s="23" customFormat="1" spans="1:26">
      <c r="A4" s="25">
        <v>3</v>
      </c>
      <c r="B4" s="26">
        <v>201495</v>
      </c>
      <c r="C4" s="25" t="s">
        <v>39</v>
      </c>
      <c r="D4" s="25" t="s">
        <v>40</v>
      </c>
      <c r="E4" s="25" t="s">
        <v>41</v>
      </c>
      <c r="F4" s="25" t="s">
        <v>42</v>
      </c>
      <c r="G4" s="25" t="str">
        <f t="shared" si="0"/>
        <v>594201495</v>
      </c>
      <c r="H4" s="26">
        <v>594</v>
      </c>
      <c r="I4" s="28" t="s">
        <v>43</v>
      </c>
      <c r="J4" s="25">
        <v>158.84</v>
      </c>
      <c r="K4" s="25">
        <v>294.2</v>
      </c>
      <c r="L4" s="29">
        <v>228</v>
      </c>
      <c r="M4" s="28" t="s">
        <v>44</v>
      </c>
      <c r="N4" s="30">
        <f t="shared" si="1"/>
        <v>0.460095173351462</v>
      </c>
      <c r="O4" s="30">
        <f t="shared" si="2"/>
        <v>0.303333333333333</v>
      </c>
      <c r="P4" s="29">
        <v>2</v>
      </c>
      <c r="Q4" s="25">
        <v>273</v>
      </c>
      <c r="R4" s="25">
        <v>1087</v>
      </c>
      <c r="S4" s="25">
        <f t="shared" si="3"/>
        <v>-66.2</v>
      </c>
      <c r="T4" s="25">
        <f t="shared" si="4"/>
        <v>-45</v>
      </c>
      <c r="U4" s="25">
        <v>837</v>
      </c>
      <c r="V4" s="25">
        <v>0</v>
      </c>
      <c r="W4" s="26">
        <v>11</v>
      </c>
      <c r="X4" s="25" t="s">
        <v>32</v>
      </c>
      <c r="Y4" s="33">
        <v>45160.6515972222</v>
      </c>
      <c r="Z4" s="28" t="s">
        <v>33</v>
      </c>
    </row>
    <row r="5" spans="1:26">
      <c r="A5" s="25">
        <v>4</v>
      </c>
      <c r="B5" s="6">
        <v>1783</v>
      </c>
      <c r="C5" s="5" t="s">
        <v>45</v>
      </c>
      <c r="D5" s="5" t="s">
        <v>46</v>
      </c>
      <c r="E5" s="5" t="s">
        <v>47</v>
      </c>
      <c r="F5" s="5" t="s">
        <v>48</v>
      </c>
      <c r="G5" s="5" t="str">
        <f t="shared" si="0"/>
        <v>1221981783</v>
      </c>
      <c r="H5" s="6">
        <v>122198</v>
      </c>
      <c r="I5" s="11" t="s">
        <v>30</v>
      </c>
      <c r="J5" s="5">
        <v>22.5</v>
      </c>
      <c r="K5" s="5">
        <v>28</v>
      </c>
      <c r="L5" s="31">
        <v>15</v>
      </c>
      <c r="M5" s="11" t="s">
        <v>38</v>
      </c>
      <c r="N5" s="32">
        <f t="shared" si="1"/>
        <v>0.196428571428571</v>
      </c>
      <c r="O5" s="32">
        <f t="shared" si="2"/>
        <v>-0.5</v>
      </c>
      <c r="P5" s="31">
        <v>1</v>
      </c>
      <c r="Q5" s="5">
        <v>0</v>
      </c>
      <c r="R5" s="5">
        <v>7</v>
      </c>
      <c r="S5" s="5">
        <f t="shared" si="3"/>
        <v>-13</v>
      </c>
      <c r="T5" s="5">
        <f t="shared" si="4"/>
        <v>15</v>
      </c>
      <c r="U5" s="5">
        <v>54</v>
      </c>
      <c r="V5" s="5">
        <v>0</v>
      </c>
      <c r="W5" s="6">
        <v>2</v>
      </c>
      <c r="X5" s="5" t="s">
        <v>32</v>
      </c>
      <c r="Y5" s="21">
        <v>45160.6955671296</v>
      </c>
      <c r="Z5" s="11" t="s">
        <v>33</v>
      </c>
    </row>
    <row r="6" spans="1:26">
      <c r="A6" s="25">
        <v>5</v>
      </c>
      <c r="B6" s="6">
        <v>197300</v>
      </c>
      <c r="C6" s="5" t="s">
        <v>49</v>
      </c>
      <c r="D6" s="5" t="s">
        <v>50</v>
      </c>
      <c r="E6" s="5" t="s">
        <v>28</v>
      </c>
      <c r="F6" s="5" t="s">
        <v>51</v>
      </c>
      <c r="G6" s="5" t="str">
        <f t="shared" si="0"/>
        <v>704197300</v>
      </c>
      <c r="H6" s="6">
        <v>704</v>
      </c>
      <c r="I6" s="11" t="s">
        <v>52</v>
      </c>
      <c r="J6" s="5">
        <v>138.23</v>
      </c>
      <c r="K6" s="5">
        <v>155</v>
      </c>
      <c r="L6" s="31">
        <v>98</v>
      </c>
      <c r="M6" s="11" t="s">
        <v>53</v>
      </c>
      <c r="N6" s="32">
        <f t="shared" si="1"/>
        <v>0.108193548387097</v>
      </c>
      <c r="O6" s="32">
        <f t="shared" si="2"/>
        <v>-0.410510204081633</v>
      </c>
      <c r="P6" s="31">
        <v>1</v>
      </c>
      <c r="Q6" s="5">
        <v>0</v>
      </c>
      <c r="R6" s="5">
        <v>321</v>
      </c>
      <c r="S6" s="5">
        <f t="shared" si="3"/>
        <v>-57</v>
      </c>
      <c r="T6" s="5">
        <f t="shared" si="4"/>
        <v>98</v>
      </c>
      <c r="U6" s="5">
        <v>633</v>
      </c>
      <c r="V6" s="5">
        <v>201</v>
      </c>
      <c r="W6" s="6">
        <v>2</v>
      </c>
      <c r="X6" s="5" t="s">
        <v>32</v>
      </c>
      <c r="Y6" s="21">
        <v>45158.4404513889</v>
      </c>
      <c r="Z6" s="11" t="s">
        <v>33</v>
      </c>
    </row>
    <row r="7" spans="1:26">
      <c r="A7" s="25">
        <v>6</v>
      </c>
      <c r="B7" s="6">
        <v>73105</v>
      </c>
      <c r="C7" s="5" t="s">
        <v>54</v>
      </c>
      <c r="D7" s="5" t="s">
        <v>55</v>
      </c>
      <c r="E7" s="5" t="s">
        <v>28</v>
      </c>
      <c r="F7" s="5" t="s">
        <v>56</v>
      </c>
      <c r="G7" s="5" t="str">
        <f t="shared" si="0"/>
        <v>10772873105</v>
      </c>
      <c r="H7" s="6">
        <v>107728</v>
      </c>
      <c r="I7" s="11" t="s">
        <v>57</v>
      </c>
      <c r="J7" s="5">
        <v>66.29</v>
      </c>
      <c r="K7" s="5">
        <v>70</v>
      </c>
      <c r="L7" s="31">
        <v>50</v>
      </c>
      <c r="M7" s="11" t="s">
        <v>38</v>
      </c>
      <c r="N7" s="32">
        <f t="shared" si="1"/>
        <v>0.0529999999999999</v>
      </c>
      <c r="O7" s="32">
        <f t="shared" si="2"/>
        <v>-0.3258</v>
      </c>
      <c r="P7" s="31">
        <v>1</v>
      </c>
      <c r="Q7" s="5">
        <v>0</v>
      </c>
      <c r="R7" s="5">
        <v>30</v>
      </c>
      <c r="S7" s="5">
        <f t="shared" si="3"/>
        <v>-20</v>
      </c>
      <c r="T7" s="5">
        <f t="shared" si="4"/>
        <v>50</v>
      </c>
      <c r="U7" s="5">
        <v>161</v>
      </c>
      <c r="V7" s="5">
        <v>1</v>
      </c>
      <c r="W7" s="6">
        <v>1</v>
      </c>
      <c r="X7" s="5" t="s">
        <v>32</v>
      </c>
      <c r="Y7" s="21">
        <v>45158.7344097222</v>
      </c>
      <c r="Z7" s="11" t="s">
        <v>33</v>
      </c>
    </row>
    <row r="8" spans="1:26">
      <c r="A8" s="25">
        <v>7</v>
      </c>
      <c r="B8" s="6">
        <v>16187</v>
      </c>
      <c r="C8" s="5" t="s">
        <v>58</v>
      </c>
      <c r="D8" s="5" t="s">
        <v>59</v>
      </c>
      <c r="E8" s="5" t="s">
        <v>28</v>
      </c>
      <c r="F8" s="5" t="s">
        <v>60</v>
      </c>
      <c r="G8" s="5" t="str">
        <f t="shared" si="0"/>
        <v>73716187</v>
      </c>
      <c r="H8" s="6">
        <v>737</v>
      </c>
      <c r="I8" s="11" t="s">
        <v>61</v>
      </c>
      <c r="J8" s="5">
        <v>73.12</v>
      </c>
      <c r="K8" s="5">
        <v>77</v>
      </c>
      <c r="L8" s="31">
        <v>60</v>
      </c>
      <c r="M8" s="11" t="s">
        <v>38</v>
      </c>
      <c r="N8" s="32">
        <f t="shared" si="1"/>
        <v>0.0503896103896103</v>
      </c>
      <c r="O8" s="32">
        <f t="shared" si="2"/>
        <v>-0.218666666666667</v>
      </c>
      <c r="P8" s="31">
        <v>1</v>
      </c>
      <c r="Q8" s="5">
        <v>0</v>
      </c>
      <c r="R8" s="5">
        <v>705</v>
      </c>
      <c r="S8" s="5">
        <f t="shared" si="3"/>
        <v>-17</v>
      </c>
      <c r="T8" s="5">
        <f t="shared" si="4"/>
        <v>60</v>
      </c>
      <c r="U8" s="5">
        <v>345</v>
      </c>
      <c r="V8" s="5">
        <v>0</v>
      </c>
      <c r="W8" s="6">
        <v>5</v>
      </c>
      <c r="X8" s="5" t="s">
        <v>32</v>
      </c>
      <c r="Y8" s="21">
        <v>45159.8069791667</v>
      </c>
      <c r="Z8" s="11" t="s">
        <v>33</v>
      </c>
    </row>
    <row r="9" spans="1:26">
      <c r="A9" s="25">
        <v>8</v>
      </c>
      <c r="B9" s="6">
        <v>281</v>
      </c>
      <c r="C9" s="5" t="s">
        <v>62</v>
      </c>
      <c r="D9" s="5" t="s">
        <v>63</v>
      </c>
      <c r="E9" s="5" t="s">
        <v>47</v>
      </c>
      <c r="F9" s="5" t="s">
        <v>64</v>
      </c>
      <c r="G9" s="5" t="str">
        <f t="shared" si="0"/>
        <v>704281</v>
      </c>
      <c r="H9" s="6">
        <v>704</v>
      </c>
      <c r="I9" s="11" t="s">
        <v>52</v>
      </c>
      <c r="J9" s="5">
        <v>12.63</v>
      </c>
      <c r="K9" s="5">
        <v>17.5</v>
      </c>
      <c r="L9" s="31">
        <v>11</v>
      </c>
      <c r="M9" s="11" t="s">
        <v>53</v>
      </c>
      <c r="N9" s="32">
        <f t="shared" si="1"/>
        <v>0.278285714285714</v>
      </c>
      <c r="O9" s="32">
        <f t="shared" si="2"/>
        <v>-0.148181818181818</v>
      </c>
      <c r="P9" s="31">
        <v>1</v>
      </c>
      <c r="Q9" s="5">
        <v>0</v>
      </c>
      <c r="R9" s="5">
        <v>34</v>
      </c>
      <c r="S9" s="5">
        <f t="shared" si="3"/>
        <v>-6.5</v>
      </c>
      <c r="T9" s="5">
        <f t="shared" si="4"/>
        <v>11</v>
      </c>
      <c r="U9" s="5">
        <v>108</v>
      </c>
      <c r="V9" s="5">
        <v>0</v>
      </c>
      <c r="W9" s="6">
        <v>2</v>
      </c>
      <c r="X9" s="5" t="s">
        <v>32</v>
      </c>
      <c r="Y9" s="21">
        <v>45158.4452199074</v>
      </c>
      <c r="Z9" s="11" t="s">
        <v>33</v>
      </c>
    </row>
    <row r="10" spans="1:26">
      <c r="A10" s="25">
        <v>9</v>
      </c>
      <c r="B10" s="6">
        <v>113219</v>
      </c>
      <c r="C10" s="5" t="s">
        <v>65</v>
      </c>
      <c r="D10" s="5" t="s">
        <v>66</v>
      </c>
      <c r="E10" s="5" t="s">
        <v>28</v>
      </c>
      <c r="F10" s="5" t="s">
        <v>67</v>
      </c>
      <c r="G10" s="5" t="str">
        <f t="shared" si="0"/>
        <v>594113219</v>
      </c>
      <c r="H10" s="6">
        <v>594</v>
      </c>
      <c r="I10" s="11" t="s">
        <v>43</v>
      </c>
      <c r="J10" s="5">
        <v>15.43</v>
      </c>
      <c r="K10" s="5">
        <v>26.8</v>
      </c>
      <c r="L10" s="31">
        <v>15</v>
      </c>
      <c r="M10" s="11" t="s">
        <v>68</v>
      </c>
      <c r="N10" s="32">
        <f t="shared" si="1"/>
        <v>0.424253731343284</v>
      </c>
      <c r="O10" s="32">
        <f t="shared" si="2"/>
        <v>-0.0286666666666666</v>
      </c>
      <c r="P10" s="31">
        <v>1</v>
      </c>
      <c r="Q10" s="5">
        <v>0</v>
      </c>
      <c r="R10" s="5">
        <v>483</v>
      </c>
      <c r="S10" s="5">
        <f t="shared" si="3"/>
        <v>-11.8</v>
      </c>
      <c r="T10" s="5">
        <f t="shared" si="4"/>
        <v>15</v>
      </c>
      <c r="U10" s="5">
        <v>710</v>
      </c>
      <c r="V10" s="5">
        <v>0</v>
      </c>
      <c r="W10" s="6">
        <v>7</v>
      </c>
      <c r="X10" s="5" t="s">
        <v>32</v>
      </c>
      <c r="Y10" s="21">
        <v>45157.3967592593</v>
      </c>
      <c r="Z10" s="11" t="s">
        <v>33</v>
      </c>
    </row>
    <row r="11" spans="1:26">
      <c r="A11" s="25">
        <v>10</v>
      </c>
      <c r="B11" s="6">
        <v>77860</v>
      </c>
      <c r="C11" s="5" t="s">
        <v>69</v>
      </c>
      <c r="D11" s="5" t="s">
        <v>70</v>
      </c>
      <c r="E11" s="5" t="s">
        <v>28</v>
      </c>
      <c r="F11" s="5" t="s">
        <v>56</v>
      </c>
      <c r="G11" s="5" t="str">
        <f t="shared" si="0"/>
        <v>70477860</v>
      </c>
      <c r="H11" s="6">
        <v>704</v>
      </c>
      <c r="I11" s="11" t="s">
        <v>52</v>
      </c>
      <c r="J11" s="5">
        <v>51.33</v>
      </c>
      <c r="K11" s="5">
        <v>54</v>
      </c>
      <c r="L11" s="31">
        <v>50</v>
      </c>
      <c r="M11" s="11" t="s">
        <v>53</v>
      </c>
      <c r="N11" s="32">
        <f t="shared" si="1"/>
        <v>0.0494444444444445</v>
      </c>
      <c r="O11" s="32">
        <f t="shared" si="2"/>
        <v>-0.0266</v>
      </c>
      <c r="P11" s="31">
        <v>1</v>
      </c>
      <c r="Q11" s="5">
        <v>0</v>
      </c>
      <c r="R11" s="5">
        <v>52</v>
      </c>
      <c r="S11" s="5">
        <f t="shared" si="3"/>
        <v>-4</v>
      </c>
      <c r="T11" s="5">
        <f t="shared" si="4"/>
        <v>50</v>
      </c>
      <c r="U11" s="5">
        <v>222</v>
      </c>
      <c r="V11" s="5">
        <v>30</v>
      </c>
      <c r="W11" s="6">
        <v>3</v>
      </c>
      <c r="X11" s="5" t="s">
        <v>32</v>
      </c>
      <c r="Y11" s="21">
        <v>45158.4497569444</v>
      </c>
      <c r="Z11" s="11" t="s">
        <v>33</v>
      </c>
    </row>
    <row r="12" spans="1:26">
      <c r="A12" s="25">
        <v>11</v>
      </c>
      <c r="B12" s="6">
        <v>159402</v>
      </c>
      <c r="C12" s="5" t="s">
        <v>71</v>
      </c>
      <c r="D12" s="5" t="s">
        <v>72</v>
      </c>
      <c r="E12" s="5" t="s">
        <v>28</v>
      </c>
      <c r="F12" s="5" t="s">
        <v>73</v>
      </c>
      <c r="G12" s="5" t="str">
        <f t="shared" si="0"/>
        <v>704159402</v>
      </c>
      <c r="H12" s="6">
        <v>704</v>
      </c>
      <c r="I12" s="11" t="s">
        <v>52</v>
      </c>
      <c r="J12" s="5">
        <v>28.09</v>
      </c>
      <c r="K12" s="5">
        <v>35</v>
      </c>
      <c r="L12" s="31">
        <v>28</v>
      </c>
      <c r="M12" s="11" t="s">
        <v>53</v>
      </c>
      <c r="N12" s="32">
        <f t="shared" si="1"/>
        <v>0.197428571428571</v>
      </c>
      <c r="O12" s="32">
        <f t="shared" si="2"/>
        <v>-0.00321428571428571</v>
      </c>
      <c r="P12" s="31">
        <v>1</v>
      </c>
      <c r="Q12" s="5">
        <v>0</v>
      </c>
      <c r="R12" s="5">
        <v>149</v>
      </c>
      <c r="S12" s="5">
        <f t="shared" si="3"/>
        <v>-7</v>
      </c>
      <c r="T12" s="5">
        <f t="shared" si="4"/>
        <v>28</v>
      </c>
      <c r="U12" s="5">
        <v>190</v>
      </c>
      <c r="V12" s="5">
        <v>0</v>
      </c>
      <c r="W12" s="6">
        <v>2</v>
      </c>
      <c r="X12" s="5" t="s">
        <v>32</v>
      </c>
      <c r="Y12" s="21">
        <v>45158.4462962963</v>
      </c>
      <c r="Z12" s="11" t="s">
        <v>33</v>
      </c>
    </row>
    <row r="13" spans="1:26">
      <c r="A13" s="25">
        <v>12</v>
      </c>
      <c r="B13" s="6">
        <v>105511</v>
      </c>
      <c r="C13" s="5" t="s">
        <v>74</v>
      </c>
      <c r="D13" s="5" t="s">
        <v>75</v>
      </c>
      <c r="E13" s="5" t="s">
        <v>28</v>
      </c>
      <c r="F13" s="5" t="s">
        <v>76</v>
      </c>
      <c r="G13" s="5" t="str">
        <f t="shared" si="0"/>
        <v>704105511</v>
      </c>
      <c r="H13" s="6">
        <v>704</v>
      </c>
      <c r="I13" s="11" t="s">
        <v>52</v>
      </c>
      <c r="J13" s="5">
        <v>94.6</v>
      </c>
      <c r="K13" s="5">
        <v>97</v>
      </c>
      <c r="L13" s="31">
        <v>95</v>
      </c>
      <c r="M13" s="11" t="s">
        <v>53</v>
      </c>
      <c r="N13" s="32">
        <f t="shared" si="1"/>
        <v>0.0247422680412372</v>
      </c>
      <c r="O13" s="32">
        <f t="shared" si="2"/>
        <v>0.00421052631578953</v>
      </c>
      <c r="P13" s="31">
        <v>2</v>
      </c>
      <c r="Q13" s="5">
        <v>0</v>
      </c>
      <c r="R13" s="5">
        <v>601</v>
      </c>
      <c r="S13" s="5">
        <f t="shared" si="3"/>
        <v>-2</v>
      </c>
      <c r="T13" s="5">
        <f t="shared" si="4"/>
        <v>95</v>
      </c>
      <c r="U13" s="5">
        <v>545</v>
      </c>
      <c r="V13" s="5">
        <v>164</v>
      </c>
      <c r="W13" s="6">
        <v>5</v>
      </c>
      <c r="X13" s="5" t="s">
        <v>32</v>
      </c>
      <c r="Y13" s="21">
        <v>45158.4418287037</v>
      </c>
      <c r="Z13" s="11" t="s">
        <v>33</v>
      </c>
    </row>
    <row r="14" spans="1:26">
      <c r="A14" s="25">
        <v>13</v>
      </c>
      <c r="B14" s="6">
        <v>13403</v>
      </c>
      <c r="C14" s="5" t="s">
        <v>77</v>
      </c>
      <c r="D14" s="5" t="s">
        <v>78</v>
      </c>
      <c r="E14" s="5" t="s">
        <v>28</v>
      </c>
      <c r="F14" s="5" t="s">
        <v>79</v>
      </c>
      <c r="G14" s="5" t="str">
        <f t="shared" si="0"/>
        <v>70413403</v>
      </c>
      <c r="H14" s="6">
        <v>704</v>
      </c>
      <c r="I14" s="11" t="s">
        <v>52</v>
      </c>
      <c r="J14" s="5">
        <v>26.77</v>
      </c>
      <c r="K14" s="5">
        <v>30.8</v>
      </c>
      <c r="L14" s="31">
        <v>27</v>
      </c>
      <c r="M14" s="11" t="s">
        <v>53</v>
      </c>
      <c r="N14" s="32">
        <f t="shared" si="1"/>
        <v>0.130844155844156</v>
      </c>
      <c r="O14" s="32">
        <f t="shared" si="2"/>
        <v>0.00851851851851853</v>
      </c>
      <c r="P14" s="31">
        <v>2</v>
      </c>
      <c r="Q14" s="5">
        <v>0</v>
      </c>
      <c r="R14" s="5">
        <v>175.72</v>
      </c>
      <c r="S14" s="5">
        <f t="shared" si="3"/>
        <v>-3.8</v>
      </c>
      <c r="T14" s="5">
        <f t="shared" si="4"/>
        <v>27</v>
      </c>
      <c r="U14" s="5">
        <v>259.28</v>
      </c>
      <c r="V14" s="5">
        <v>0</v>
      </c>
      <c r="W14" s="6">
        <v>3</v>
      </c>
      <c r="X14" s="5" t="s">
        <v>32</v>
      </c>
      <c r="Y14" s="21">
        <v>45158.4457638889</v>
      </c>
      <c r="Z14" s="11" t="s">
        <v>33</v>
      </c>
    </row>
    <row r="15" spans="1:26">
      <c r="A15" s="25">
        <v>14</v>
      </c>
      <c r="B15" s="6">
        <v>106262</v>
      </c>
      <c r="C15" s="5" t="s">
        <v>80</v>
      </c>
      <c r="D15" s="5" t="s">
        <v>81</v>
      </c>
      <c r="E15" s="5" t="s">
        <v>28</v>
      </c>
      <c r="F15" s="5" t="s">
        <v>82</v>
      </c>
      <c r="G15" s="5" t="str">
        <f t="shared" si="0"/>
        <v>704106262</v>
      </c>
      <c r="H15" s="6">
        <v>704</v>
      </c>
      <c r="I15" s="11" t="s">
        <v>52</v>
      </c>
      <c r="J15" s="5">
        <v>58.46</v>
      </c>
      <c r="K15" s="5">
        <v>78.8</v>
      </c>
      <c r="L15" s="31">
        <v>59</v>
      </c>
      <c r="M15" s="11" t="s">
        <v>53</v>
      </c>
      <c r="N15" s="32">
        <f t="shared" si="1"/>
        <v>0.258121827411167</v>
      </c>
      <c r="O15" s="32">
        <f t="shared" si="2"/>
        <v>0.00915254237288134</v>
      </c>
      <c r="P15" s="31">
        <v>2</v>
      </c>
      <c r="Q15" s="5">
        <v>0</v>
      </c>
      <c r="R15" s="5">
        <v>37</v>
      </c>
      <c r="S15" s="5">
        <f t="shared" si="3"/>
        <v>-19.8</v>
      </c>
      <c r="T15" s="5">
        <f t="shared" si="4"/>
        <v>59</v>
      </c>
      <c r="U15" s="5">
        <v>116</v>
      </c>
      <c r="V15" s="5">
        <v>0</v>
      </c>
      <c r="W15" s="6">
        <v>2</v>
      </c>
      <c r="X15" s="5" t="s">
        <v>32</v>
      </c>
      <c r="Y15" s="21">
        <v>45158.4522916667</v>
      </c>
      <c r="Z15" s="11" t="s">
        <v>33</v>
      </c>
    </row>
    <row r="16" spans="1:26">
      <c r="A16" s="25">
        <v>15</v>
      </c>
      <c r="B16" s="6">
        <v>162305</v>
      </c>
      <c r="C16" s="5" t="s">
        <v>83</v>
      </c>
      <c r="D16" s="5" t="s">
        <v>84</v>
      </c>
      <c r="E16" s="5" t="s">
        <v>28</v>
      </c>
      <c r="F16" s="5" t="s">
        <v>85</v>
      </c>
      <c r="G16" s="5" t="str">
        <f t="shared" si="0"/>
        <v>113298162305</v>
      </c>
      <c r="H16" s="6">
        <v>113298</v>
      </c>
      <c r="I16" s="11" t="s">
        <v>86</v>
      </c>
      <c r="J16" s="5">
        <v>176.35</v>
      </c>
      <c r="K16" s="5">
        <v>388</v>
      </c>
      <c r="L16" s="31">
        <v>180</v>
      </c>
      <c r="M16" s="11" t="s">
        <v>87</v>
      </c>
      <c r="N16" s="32">
        <f t="shared" si="1"/>
        <v>0.54548969072165</v>
      </c>
      <c r="O16" s="32">
        <f t="shared" si="2"/>
        <v>0.0202777777777778</v>
      </c>
      <c r="P16" s="31">
        <v>1</v>
      </c>
      <c r="Q16" s="5">
        <v>0</v>
      </c>
      <c r="R16" s="5">
        <v>1233</v>
      </c>
      <c r="S16" s="5">
        <f t="shared" si="3"/>
        <v>-208</v>
      </c>
      <c r="T16" s="5">
        <f t="shared" si="4"/>
        <v>180</v>
      </c>
      <c r="U16" s="5">
        <v>898</v>
      </c>
      <c r="V16" s="5">
        <v>0</v>
      </c>
      <c r="W16" s="6">
        <v>14</v>
      </c>
      <c r="X16" s="5" t="s">
        <v>32</v>
      </c>
      <c r="Y16" s="21">
        <v>45155.4111921296</v>
      </c>
      <c r="Z16" s="11" t="s">
        <v>33</v>
      </c>
    </row>
    <row r="17" spans="1:26">
      <c r="A17" s="25">
        <v>16</v>
      </c>
      <c r="B17" s="6">
        <v>81936</v>
      </c>
      <c r="C17" s="5" t="s">
        <v>88</v>
      </c>
      <c r="D17" s="5" t="s">
        <v>89</v>
      </c>
      <c r="E17" s="5" t="s">
        <v>28</v>
      </c>
      <c r="F17" s="5" t="s">
        <v>90</v>
      </c>
      <c r="G17" s="5" t="str">
        <f t="shared" si="0"/>
        <v>70481936</v>
      </c>
      <c r="H17" s="6">
        <v>704</v>
      </c>
      <c r="I17" s="11" t="s">
        <v>52</v>
      </c>
      <c r="J17" s="5">
        <v>31.29</v>
      </c>
      <c r="K17" s="5">
        <v>40</v>
      </c>
      <c r="L17" s="31">
        <v>32</v>
      </c>
      <c r="M17" s="11" t="s">
        <v>53</v>
      </c>
      <c r="N17" s="32">
        <f t="shared" si="1"/>
        <v>0.21775</v>
      </c>
      <c r="O17" s="32">
        <f t="shared" si="2"/>
        <v>0.0221875</v>
      </c>
      <c r="P17" s="31">
        <v>2</v>
      </c>
      <c r="Q17" s="5">
        <v>37.8</v>
      </c>
      <c r="R17" s="5">
        <v>258</v>
      </c>
      <c r="S17" s="5">
        <f t="shared" si="3"/>
        <v>-8</v>
      </c>
      <c r="T17" s="5">
        <f t="shared" si="4"/>
        <v>-5.8</v>
      </c>
      <c r="U17" s="5">
        <v>345</v>
      </c>
      <c r="V17" s="5">
        <v>0</v>
      </c>
      <c r="W17" s="6">
        <v>2</v>
      </c>
      <c r="X17" s="5" t="s">
        <v>32</v>
      </c>
      <c r="Y17" s="21">
        <v>45158.451087963</v>
      </c>
      <c r="Z17" s="11" t="s">
        <v>33</v>
      </c>
    </row>
    <row r="18" spans="1:26">
      <c r="A18" s="25">
        <v>17</v>
      </c>
      <c r="B18" s="6">
        <v>63464</v>
      </c>
      <c r="C18" s="5" t="s">
        <v>91</v>
      </c>
      <c r="D18" s="5" t="s">
        <v>92</v>
      </c>
      <c r="E18" s="5" t="s">
        <v>28</v>
      </c>
      <c r="F18" s="5" t="s">
        <v>29</v>
      </c>
      <c r="G18" s="5" t="str">
        <f t="shared" si="0"/>
        <v>70463464</v>
      </c>
      <c r="H18" s="6">
        <v>704</v>
      </c>
      <c r="I18" s="11" t="s">
        <v>52</v>
      </c>
      <c r="J18" s="5">
        <v>32.11</v>
      </c>
      <c r="K18" s="5">
        <v>38</v>
      </c>
      <c r="L18" s="31">
        <v>33</v>
      </c>
      <c r="M18" s="11" t="s">
        <v>53</v>
      </c>
      <c r="N18" s="32">
        <f t="shared" si="1"/>
        <v>0.155</v>
      </c>
      <c r="O18" s="32">
        <f t="shared" si="2"/>
        <v>0.026969696969697</v>
      </c>
      <c r="P18" s="31">
        <v>1</v>
      </c>
      <c r="Q18" s="5">
        <v>0</v>
      </c>
      <c r="R18" s="5">
        <v>227</v>
      </c>
      <c r="S18" s="5">
        <f t="shared" si="3"/>
        <v>-5</v>
      </c>
      <c r="T18" s="5">
        <f t="shared" si="4"/>
        <v>33</v>
      </c>
      <c r="U18" s="5">
        <v>486</v>
      </c>
      <c r="V18" s="5">
        <v>87</v>
      </c>
      <c r="W18" s="6">
        <v>4</v>
      </c>
      <c r="X18" s="5" t="s">
        <v>32</v>
      </c>
      <c r="Y18" s="21">
        <v>45158.4342592593</v>
      </c>
      <c r="Z18" s="11" t="s">
        <v>33</v>
      </c>
    </row>
    <row r="19" spans="1:26">
      <c r="A19" s="25">
        <v>18</v>
      </c>
      <c r="B19" s="6">
        <v>185064</v>
      </c>
      <c r="C19" s="5" t="s">
        <v>93</v>
      </c>
      <c r="D19" s="5" t="s">
        <v>94</v>
      </c>
      <c r="E19" s="5" t="s">
        <v>28</v>
      </c>
      <c r="F19" s="5" t="s">
        <v>95</v>
      </c>
      <c r="G19" s="5" t="str">
        <f t="shared" si="0"/>
        <v>704185064</v>
      </c>
      <c r="H19" s="6">
        <v>704</v>
      </c>
      <c r="I19" s="11" t="s">
        <v>52</v>
      </c>
      <c r="J19" s="5">
        <v>53.45</v>
      </c>
      <c r="K19" s="5">
        <v>68</v>
      </c>
      <c r="L19" s="31">
        <v>55</v>
      </c>
      <c r="M19" s="11" t="s">
        <v>53</v>
      </c>
      <c r="N19" s="32">
        <f t="shared" si="1"/>
        <v>0.213970588235294</v>
      </c>
      <c r="O19" s="32">
        <f t="shared" si="2"/>
        <v>0.0281818181818181</v>
      </c>
      <c r="P19" s="31">
        <v>2</v>
      </c>
      <c r="Q19" s="5">
        <v>65</v>
      </c>
      <c r="R19" s="5">
        <v>653</v>
      </c>
      <c r="S19" s="5">
        <f t="shared" si="3"/>
        <v>-13</v>
      </c>
      <c r="T19" s="5">
        <f t="shared" si="4"/>
        <v>-10</v>
      </c>
      <c r="U19" s="5">
        <v>466</v>
      </c>
      <c r="V19" s="5">
        <v>0</v>
      </c>
      <c r="W19" s="6">
        <v>3</v>
      </c>
      <c r="X19" s="5" t="s">
        <v>32</v>
      </c>
      <c r="Y19" s="21">
        <v>45158.4360185185</v>
      </c>
      <c r="Z19" s="11" t="s">
        <v>33</v>
      </c>
    </row>
    <row r="20" spans="1:26">
      <c r="A20" s="25">
        <v>19</v>
      </c>
      <c r="B20" s="6">
        <v>120</v>
      </c>
      <c r="C20" s="5" t="s">
        <v>96</v>
      </c>
      <c r="D20" s="5" t="s">
        <v>97</v>
      </c>
      <c r="E20" s="5" t="s">
        <v>28</v>
      </c>
      <c r="F20" s="5" t="s">
        <v>98</v>
      </c>
      <c r="G20" s="5" t="str">
        <f t="shared" si="0"/>
        <v>704120</v>
      </c>
      <c r="H20" s="6">
        <v>704</v>
      </c>
      <c r="I20" s="11" t="s">
        <v>52</v>
      </c>
      <c r="J20" s="5">
        <v>114.66</v>
      </c>
      <c r="K20" s="5">
        <v>127</v>
      </c>
      <c r="L20" s="31">
        <v>118</v>
      </c>
      <c r="M20" s="11" t="s">
        <v>53</v>
      </c>
      <c r="N20" s="32">
        <f t="shared" si="1"/>
        <v>0.0971653543307087</v>
      </c>
      <c r="O20" s="32">
        <f t="shared" si="2"/>
        <v>0.0283050847457627</v>
      </c>
      <c r="P20" s="31">
        <v>1</v>
      </c>
      <c r="Q20" s="5">
        <v>0</v>
      </c>
      <c r="R20" s="5">
        <v>399</v>
      </c>
      <c r="S20" s="5">
        <f t="shared" si="3"/>
        <v>-9</v>
      </c>
      <c r="T20" s="5">
        <f t="shared" si="4"/>
        <v>118</v>
      </c>
      <c r="U20" s="5">
        <v>354</v>
      </c>
      <c r="V20" s="5">
        <v>82</v>
      </c>
      <c r="W20" s="6">
        <v>3</v>
      </c>
      <c r="X20" s="5" t="s">
        <v>32</v>
      </c>
      <c r="Y20" s="21">
        <v>45158.4447222222</v>
      </c>
      <c r="Z20" s="11" t="s">
        <v>33</v>
      </c>
    </row>
    <row r="21" spans="1:26">
      <c r="A21" s="25">
        <v>20</v>
      </c>
      <c r="B21" s="6">
        <v>77777</v>
      </c>
      <c r="C21" s="5" t="s">
        <v>99</v>
      </c>
      <c r="D21" s="5" t="s">
        <v>100</v>
      </c>
      <c r="E21" s="5" t="s">
        <v>47</v>
      </c>
      <c r="F21" s="5" t="s">
        <v>101</v>
      </c>
      <c r="G21" s="5" t="str">
        <f t="shared" si="0"/>
        <v>10772877777</v>
      </c>
      <c r="H21" s="6">
        <v>107728</v>
      </c>
      <c r="I21" s="11" t="s">
        <v>57</v>
      </c>
      <c r="J21" s="5">
        <v>4.85</v>
      </c>
      <c r="K21" s="5">
        <v>9.5</v>
      </c>
      <c r="L21" s="31">
        <v>5</v>
      </c>
      <c r="M21" s="11" t="s">
        <v>38</v>
      </c>
      <c r="N21" s="32">
        <f t="shared" si="1"/>
        <v>0.489473684210526</v>
      </c>
      <c r="O21" s="32">
        <f t="shared" si="2"/>
        <v>0.0300000000000001</v>
      </c>
      <c r="P21" s="31">
        <v>1</v>
      </c>
      <c r="Q21" s="5">
        <v>0</v>
      </c>
      <c r="R21" s="5">
        <v>113</v>
      </c>
      <c r="S21" s="5">
        <f t="shared" si="3"/>
        <v>-4.5</v>
      </c>
      <c r="T21" s="5">
        <f t="shared" si="4"/>
        <v>5</v>
      </c>
      <c r="U21" s="5">
        <v>74</v>
      </c>
      <c r="V21" s="5">
        <v>0</v>
      </c>
      <c r="W21" s="6">
        <v>4</v>
      </c>
      <c r="X21" s="5" t="s">
        <v>32</v>
      </c>
      <c r="Y21" s="21">
        <v>45158.7328472222</v>
      </c>
      <c r="Z21" s="11" t="s">
        <v>33</v>
      </c>
    </row>
    <row r="22" spans="1:26">
      <c r="A22" s="25">
        <v>21</v>
      </c>
      <c r="B22" s="6">
        <v>160639</v>
      </c>
      <c r="C22" s="5" t="s">
        <v>102</v>
      </c>
      <c r="D22" s="5" t="s">
        <v>103</v>
      </c>
      <c r="E22" s="5" t="s">
        <v>104</v>
      </c>
      <c r="F22" s="5" t="s">
        <v>105</v>
      </c>
      <c r="G22" s="5" t="str">
        <f t="shared" si="0"/>
        <v>107728160639</v>
      </c>
      <c r="H22" s="6">
        <v>107728</v>
      </c>
      <c r="I22" s="11" t="s">
        <v>57</v>
      </c>
      <c r="J22" s="5">
        <v>14.5</v>
      </c>
      <c r="K22" s="5">
        <v>29.8</v>
      </c>
      <c r="L22" s="31">
        <v>15</v>
      </c>
      <c r="M22" s="11" t="s">
        <v>38</v>
      </c>
      <c r="N22" s="32">
        <f t="shared" si="1"/>
        <v>0.513422818791946</v>
      </c>
      <c r="O22" s="32">
        <f t="shared" si="2"/>
        <v>0.0333333333333333</v>
      </c>
      <c r="P22" s="31">
        <v>2</v>
      </c>
      <c r="Q22" s="5">
        <v>0</v>
      </c>
      <c r="R22" s="5">
        <v>1</v>
      </c>
      <c r="S22" s="5">
        <f t="shared" si="3"/>
        <v>-14.8</v>
      </c>
      <c r="T22" s="5">
        <f t="shared" si="4"/>
        <v>15</v>
      </c>
      <c r="U22" s="5">
        <v>2</v>
      </c>
      <c r="V22" s="5">
        <v>0</v>
      </c>
      <c r="W22" s="6">
        <v>2</v>
      </c>
      <c r="X22" s="5" t="s">
        <v>32</v>
      </c>
      <c r="Y22" s="21">
        <v>45158.7338541667</v>
      </c>
      <c r="Z22" s="11" t="s">
        <v>33</v>
      </c>
    </row>
    <row r="23" spans="1:26">
      <c r="A23" s="25">
        <v>22</v>
      </c>
      <c r="B23" s="6">
        <v>145563</v>
      </c>
      <c r="C23" s="5" t="s">
        <v>106</v>
      </c>
      <c r="D23" s="5" t="s">
        <v>107</v>
      </c>
      <c r="E23" s="5" t="s">
        <v>28</v>
      </c>
      <c r="F23" s="5" t="s">
        <v>56</v>
      </c>
      <c r="G23" s="5" t="str">
        <f t="shared" si="0"/>
        <v>704145563</v>
      </c>
      <c r="H23" s="6">
        <v>704</v>
      </c>
      <c r="I23" s="11" t="s">
        <v>52</v>
      </c>
      <c r="J23" s="5">
        <v>165.21</v>
      </c>
      <c r="K23" s="5">
        <v>180</v>
      </c>
      <c r="L23" s="31">
        <v>172</v>
      </c>
      <c r="M23" s="11" t="s">
        <v>53</v>
      </c>
      <c r="N23" s="32">
        <f t="shared" si="1"/>
        <v>0.0821666666666666</v>
      </c>
      <c r="O23" s="32">
        <f t="shared" si="2"/>
        <v>0.0394767441860465</v>
      </c>
      <c r="P23" s="31">
        <v>1</v>
      </c>
      <c r="Q23" s="5">
        <v>0</v>
      </c>
      <c r="R23" s="5">
        <v>279</v>
      </c>
      <c r="S23" s="5">
        <f t="shared" si="3"/>
        <v>-8</v>
      </c>
      <c r="T23" s="5">
        <f t="shared" si="4"/>
        <v>172</v>
      </c>
      <c r="U23" s="5">
        <v>267</v>
      </c>
      <c r="V23" s="5">
        <v>65</v>
      </c>
      <c r="W23" s="6">
        <v>2</v>
      </c>
      <c r="X23" s="5" t="s">
        <v>32</v>
      </c>
      <c r="Y23" s="21">
        <v>45158.4588310185</v>
      </c>
      <c r="Z23" s="11" t="s">
        <v>33</v>
      </c>
    </row>
    <row r="24" spans="1:26">
      <c r="A24" s="25">
        <v>23</v>
      </c>
      <c r="B24" s="6">
        <v>187033</v>
      </c>
      <c r="C24" s="5" t="s">
        <v>108</v>
      </c>
      <c r="D24" s="5" t="s">
        <v>109</v>
      </c>
      <c r="E24" s="5" t="s">
        <v>28</v>
      </c>
      <c r="F24" s="5" t="s">
        <v>29</v>
      </c>
      <c r="G24" s="5" t="str">
        <f t="shared" si="0"/>
        <v>114685187033</v>
      </c>
      <c r="H24" s="6">
        <v>114685</v>
      </c>
      <c r="I24" s="11" t="s">
        <v>110</v>
      </c>
      <c r="J24" s="5">
        <v>550.08</v>
      </c>
      <c r="K24" s="5">
        <v>650</v>
      </c>
      <c r="L24" s="31">
        <v>575</v>
      </c>
      <c r="M24" s="11" t="s">
        <v>38</v>
      </c>
      <c r="N24" s="32">
        <f t="shared" si="1"/>
        <v>0.153723076923077</v>
      </c>
      <c r="O24" s="32">
        <f t="shared" si="2"/>
        <v>0.0433391304347825</v>
      </c>
      <c r="P24" s="31">
        <v>2</v>
      </c>
      <c r="Q24" s="5">
        <v>0</v>
      </c>
      <c r="R24" s="5">
        <v>28</v>
      </c>
      <c r="S24" s="5">
        <f t="shared" si="3"/>
        <v>-75</v>
      </c>
      <c r="T24" s="5">
        <f t="shared" si="4"/>
        <v>575</v>
      </c>
      <c r="U24" s="5">
        <v>31</v>
      </c>
      <c r="V24" s="5">
        <v>8</v>
      </c>
      <c r="W24" s="6">
        <v>2</v>
      </c>
      <c r="X24" s="5" t="s">
        <v>32</v>
      </c>
      <c r="Y24" s="21">
        <v>45157.3711458333</v>
      </c>
      <c r="Z24" s="11" t="s">
        <v>33</v>
      </c>
    </row>
    <row r="25" spans="1:26">
      <c r="A25" s="25">
        <v>24</v>
      </c>
      <c r="B25" s="6">
        <v>137378</v>
      </c>
      <c r="C25" s="5" t="s">
        <v>111</v>
      </c>
      <c r="D25" s="5" t="s">
        <v>112</v>
      </c>
      <c r="E25" s="5" t="s">
        <v>28</v>
      </c>
      <c r="F25" s="5" t="s">
        <v>113</v>
      </c>
      <c r="G25" s="5" t="str">
        <f t="shared" si="0"/>
        <v>107728137378</v>
      </c>
      <c r="H25" s="6">
        <v>107728</v>
      </c>
      <c r="I25" s="11" t="s">
        <v>57</v>
      </c>
      <c r="J25" s="5">
        <v>4.3</v>
      </c>
      <c r="K25" s="5">
        <v>19</v>
      </c>
      <c r="L25" s="31">
        <v>4.5</v>
      </c>
      <c r="M25" s="11" t="s">
        <v>38</v>
      </c>
      <c r="N25" s="32">
        <f t="shared" si="1"/>
        <v>0.773684210526316</v>
      </c>
      <c r="O25" s="32">
        <f t="shared" si="2"/>
        <v>0.0444444444444445</v>
      </c>
      <c r="P25" s="31">
        <v>2</v>
      </c>
      <c r="Q25" s="5">
        <v>17.8</v>
      </c>
      <c r="R25" s="5">
        <v>146</v>
      </c>
      <c r="S25" s="5">
        <f t="shared" si="3"/>
        <v>-14.5</v>
      </c>
      <c r="T25" s="5">
        <f t="shared" si="4"/>
        <v>-13.3</v>
      </c>
      <c r="U25" s="5">
        <v>280</v>
      </c>
      <c r="V25" s="5">
        <v>0</v>
      </c>
      <c r="W25" s="6">
        <v>2</v>
      </c>
      <c r="X25" s="5" t="s">
        <v>32</v>
      </c>
      <c r="Y25" s="21">
        <v>45158.7331828704</v>
      </c>
      <c r="Z25" s="11" t="s">
        <v>33</v>
      </c>
    </row>
    <row r="26" spans="1:26">
      <c r="A26" s="25">
        <v>25</v>
      </c>
      <c r="B26" s="6">
        <v>115610</v>
      </c>
      <c r="C26" s="5" t="s">
        <v>114</v>
      </c>
      <c r="D26" s="5" t="s">
        <v>115</v>
      </c>
      <c r="E26" s="5" t="s">
        <v>47</v>
      </c>
      <c r="F26" s="5" t="s">
        <v>116</v>
      </c>
      <c r="G26" s="5" t="str">
        <f t="shared" si="0"/>
        <v>744115610</v>
      </c>
      <c r="H26" s="6">
        <v>744</v>
      </c>
      <c r="I26" s="11" t="s">
        <v>117</v>
      </c>
      <c r="J26" s="5">
        <v>16.95</v>
      </c>
      <c r="K26" s="5">
        <v>26</v>
      </c>
      <c r="L26" s="31">
        <v>17.8</v>
      </c>
      <c r="M26" s="11" t="s">
        <v>118</v>
      </c>
      <c r="N26" s="32">
        <f t="shared" si="1"/>
        <v>0.348076923076923</v>
      </c>
      <c r="O26" s="32">
        <f t="shared" si="2"/>
        <v>0.0477528089887641</v>
      </c>
      <c r="P26" s="31">
        <v>2</v>
      </c>
      <c r="Q26" s="5">
        <v>0</v>
      </c>
      <c r="R26" s="5">
        <v>180</v>
      </c>
      <c r="S26" s="5">
        <f t="shared" si="3"/>
        <v>-8.2</v>
      </c>
      <c r="T26" s="5">
        <f t="shared" si="4"/>
        <v>17.8</v>
      </c>
      <c r="U26" s="5">
        <v>130</v>
      </c>
      <c r="V26" s="5">
        <v>0</v>
      </c>
      <c r="W26" s="6">
        <v>1</v>
      </c>
      <c r="X26" s="5" t="s">
        <v>32</v>
      </c>
      <c r="Y26" s="21">
        <v>45155.4174074074</v>
      </c>
      <c r="Z26" s="11" t="s">
        <v>33</v>
      </c>
    </row>
    <row r="27" spans="1:26">
      <c r="A27" s="25">
        <v>26</v>
      </c>
      <c r="B27" s="6">
        <v>14684</v>
      </c>
      <c r="C27" s="5" t="s">
        <v>119</v>
      </c>
      <c r="D27" s="5" t="s">
        <v>120</v>
      </c>
      <c r="E27" s="5" t="s">
        <v>28</v>
      </c>
      <c r="F27" s="5" t="s">
        <v>121</v>
      </c>
      <c r="G27" s="5" t="str">
        <f t="shared" si="0"/>
        <v>74814684</v>
      </c>
      <c r="H27" s="6">
        <v>748</v>
      </c>
      <c r="I27" s="11" t="s">
        <v>37</v>
      </c>
      <c r="J27" s="5">
        <v>33.8</v>
      </c>
      <c r="K27" s="5">
        <v>42</v>
      </c>
      <c r="L27" s="31">
        <v>35.8</v>
      </c>
      <c r="M27" s="11" t="s">
        <v>38</v>
      </c>
      <c r="N27" s="32">
        <f t="shared" si="1"/>
        <v>0.195238095238095</v>
      </c>
      <c r="O27" s="32">
        <f t="shared" si="2"/>
        <v>0.0558659217877095</v>
      </c>
      <c r="P27" s="31">
        <v>3</v>
      </c>
      <c r="Q27" s="5">
        <v>0</v>
      </c>
      <c r="R27" s="5">
        <v>107</v>
      </c>
      <c r="S27" s="5">
        <f t="shared" si="3"/>
        <v>-6.2</v>
      </c>
      <c r="T27" s="5">
        <f t="shared" si="4"/>
        <v>35.8</v>
      </c>
      <c r="U27" s="5">
        <v>282</v>
      </c>
      <c r="V27" s="5">
        <v>0</v>
      </c>
      <c r="W27" s="6">
        <v>2</v>
      </c>
      <c r="X27" s="5" t="s">
        <v>32</v>
      </c>
      <c r="Y27" s="21">
        <v>45156.7703819444</v>
      </c>
      <c r="Z27" s="11" t="s">
        <v>33</v>
      </c>
    </row>
    <row r="28" spans="1:26">
      <c r="A28" s="25">
        <v>27</v>
      </c>
      <c r="B28" s="6">
        <v>192265</v>
      </c>
      <c r="C28" s="5" t="s">
        <v>122</v>
      </c>
      <c r="D28" s="5" t="s">
        <v>123</v>
      </c>
      <c r="E28" s="5" t="s">
        <v>28</v>
      </c>
      <c r="F28" s="5" t="s">
        <v>124</v>
      </c>
      <c r="G28" s="5" t="str">
        <f t="shared" si="0"/>
        <v>704192265</v>
      </c>
      <c r="H28" s="6">
        <v>704</v>
      </c>
      <c r="I28" s="11" t="s">
        <v>52</v>
      </c>
      <c r="J28" s="5">
        <v>83.83</v>
      </c>
      <c r="K28" s="5">
        <v>178</v>
      </c>
      <c r="L28" s="31">
        <v>90</v>
      </c>
      <c r="M28" s="11" t="s">
        <v>53</v>
      </c>
      <c r="N28" s="32">
        <f t="shared" si="1"/>
        <v>0.529044943820225</v>
      </c>
      <c r="O28" s="32">
        <f t="shared" si="2"/>
        <v>0.0685555555555556</v>
      </c>
      <c r="P28" s="31">
        <v>2</v>
      </c>
      <c r="Q28" s="5">
        <v>0</v>
      </c>
      <c r="R28" s="5">
        <v>32</v>
      </c>
      <c r="S28" s="5">
        <f t="shared" si="3"/>
        <v>-88</v>
      </c>
      <c r="T28" s="5">
        <f t="shared" si="4"/>
        <v>90</v>
      </c>
      <c r="U28" s="5">
        <v>155</v>
      </c>
      <c r="V28" s="5">
        <v>0</v>
      </c>
      <c r="W28" s="6">
        <v>2</v>
      </c>
      <c r="X28" s="5" t="s">
        <v>32</v>
      </c>
      <c r="Y28" s="21">
        <v>45158.4433680556</v>
      </c>
      <c r="Z28" s="11" t="s">
        <v>33</v>
      </c>
    </row>
    <row r="29" spans="1:26">
      <c r="A29" s="25">
        <v>28</v>
      </c>
      <c r="B29" s="6">
        <v>8007</v>
      </c>
      <c r="C29" s="5" t="s">
        <v>125</v>
      </c>
      <c r="D29" s="5" t="s">
        <v>126</v>
      </c>
      <c r="E29" s="5" t="s">
        <v>28</v>
      </c>
      <c r="F29" s="5" t="s">
        <v>127</v>
      </c>
      <c r="G29" s="5" t="str">
        <f t="shared" si="0"/>
        <v>5948007</v>
      </c>
      <c r="H29" s="6">
        <v>594</v>
      </c>
      <c r="I29" s="11" t="s">
        <v>43</v>
      </c>
      <c r="J29" s="5">
        <v>21.61</v>
      </c>
      <c r="K29" s="5">
        <v>27.5</v>
      </c>
      <c r="L29" s="31">
        <v>23.5</v>
      </c>
      <c r="M29" s="11" t="s">
        <v>44</v>
      </c>
      <c r="N29" s="32">
        <f t="shared" si="1"/>
        <v>0.214181818181818</v>
      </c>
      <c r="O29" s="32">
        <f t="shared" si="2"/>
        <v>0.0804255319148936</v>
      </c>
      <c r="P29" s="31">
        <v>2</v>
      </c>
      <c r="Q29" s="5">
        <v>26</v>
      </c>
      <c r="R29" s="5">
        <v>400</v>
      </c>
      <c r="S29" s="5">
        <f t="shared" si="3"/>
        <v>-4</v>
      </c>
      <c r="T29" s="5">
        <f t="shared" si="4"/>
        <v>-2.5</v>
      </c>
      <c r="U29" s="5">
        <v>355</v>
      </c>
      <c r="V29" s="5">
        <v>0</v>
      </c>
      <c r="W29" s="6">
        <v>5</v>
      </c>
      <c r="X29" s="5" t="s">
        <v>32</v>
      </c>
      <c r="Y29" s="21">
        <v>45160.6613310185</v>
      </c>
      <c r="Z29" s="11" t="s">
        <v>33</v>
      </c>
    </row>
    <row r="30" spans="1:26">
      <c r="A30" s="25">
        <v>29</v>
      </c>
      <c r="B30" s="6">
        <v>30351</v>
      </c>
      <c r="C30" s="5" t="s">
        <v>128</v>
      </c>
      <c r="D30" s="5" t="s">
        <v>129</v>
      </c>
      <c r="E30" s="5" t="s">
        <v>28</v>
      </c>
      <c r="F30" s="5" t="s">
        <v>130</v>
      </c>
      <c r="G30" s="5" t="str">
        <f t="shared" si="0"/>
        <v>70430351</v>
      </c>
      <c r="H30" s="6">
        <v>704</v>
      </c>
      <c r="I30" s="11" t="s">
        <v>52</v>
      </c>
      <c r="J30" s="5">
        <v>21</v>
      </c>
      <c r="K30" s="5">
        <v>28</v>
      </c>
      <c r="L30" s="31">
        <v>23</v>
      </c>
      <c r="M30" s="11" t="s">
        <v>53</v>
      </c>
      <c r="N30" s="32">
        <f t="shared" si="1"/>
        <v>0.25</v>
      </c>
      <c r="O30" s="32">
        <f t="shared" si="2"/>
        <v>0.0869565217391304</v>
      </c>
      <c r="P30" s="31">
        <v>1</v>
      </c>
      <c r="Q30" s="5">
        <v>28</v>
      </c>
      <c r="R30" s="5">
        <v>828.95962</v>
      </c>
      <c r="S30" s="5">
        <f t="shared" si="3"/>
        <v>-5</v>
      </c>
      <c r="T30" s="5">
        <f t="shared" si="4"/>
        <v>-5</v>
      </c>
      <c r="U30" s="5">
        <v>106.33668</v>
      </c>
      <c r="V30" s="5">
        <v>0</v>
      </c>
      <c r="W30" s="6">
        <v>1.28</v>
      </c>
      <c r="X30" s="5" t="s">
        <v>32</v>
      </c>
      <c r="Y30" s="21">
        <v>45155.4352199074</v>
      </c>
      <c r="Z30" s="11" t="s">
        <v>33</v>
      </c>
    </row>
    <row r="31" spans="1:26">
      <c r="A31" s="25">
        <v>30</v>
      </c>
      <c r="B31" s="6">
        <v>34023</v>
      </c>
      <c r="C31" s="5" t="s">
        <v>131</v>
      </c>
      <c r="D31" s="5" t="s">
        <v>132</v>
      </c>
      <c r="E31" s="5" t="s">
        <v>28</v>
      </c>
      <c r="F31" s="5" t="s">
        <v>130</v>
      </c>
      <c r="G31" s="5" t="str">
        <f t="shared" si="0"/>
        <v>10319934023</v>
      </c>
      <c r="H31" s="6">
        <v>103199</v>
      </c>
      <c r="I31" s="11" t="s">
        <v>133</v>
      </c>
      <c r="J31" s="5">
        <v>32.64</v>
      </c>
      <c r="K31" s="5">
        <v>40.8</v>
      </c>
      <c r="L31" s="31">
        <v>35.8</v>
      </c>
      <c r="M31" s="11" t="s">
        <v>38</v>
      </c>
      <c r="N31" s="32">
        <f t="shared" si="1"/>
        <v>0.2</v>
      </c>
      <c r="O31" s="32">
        <f t="shared" si="2"/>
        <v>0.0882681564245809</v>
      </c>
      <c r="P31" s="31">
        <v>2</v>
      </c>
      <c r="Q31" s="5">
        <v>0</v>
      </c>
      <c r="R31" s="5">
        <v>637.7</v>
      </c>
      <c r="S31" s="5">
        <f t="shared" si="3"/>
        <v>-5</v>
      </c>
      <c r="T31" s="5">
        <f t="shared" si="4"/>
        <v>35.8</v>
      </c>
      <c r="U31" s="5">
        <v>1475.3</v>
      </c>
      <c r="V31" s="5">
        <v>78</v>
      </c>
      <c r="W31" s="6">
        <v>19</v>
      </c>
      <c r="X31" s="5" t="s">
        <v>32</v>
      </c>
      <c r="Y31" s="21">
        <v>45156.675462963</v>
      </c>
      <c r="Z31" s="11" t="s">
        <v>33</v>
      </c>
    </row>
    <row r="32" spans="1:26">
      <c r="A32" s="25">
        <v>31</v>
      </c>
      <c r="B32" s="6">
        <v>183867</v>
      </c>
      <c r="C32" s="5" t="s">
        <v>134</v>
      </c>
      <c r="D32" s="5" t="s">
        <v>135</v>
      </c>
      <c r="E32" s="5" t="s">
        <v>28</v>
      </c>
      <c r="F32" s="5" t="s">
        <v>136</v>
      </c>
      <c r="G32" s="5" t="str">
        <f t="shared" si="0"/>
        <v>107728183867</v>
      </c>
      <c r="H32" s="6">
        <v>107728</v>
      </c>
      <c r="I32" s="11" t="s">
        <v>57</v>
      </c>
      <c r="J32" s="5">
        <v>32.62</v>
      </c>
      <c r="K32" s="5">
        <v>49</v>
      </c>
      <c r="L32" s="31">
        <v>36</v>
      </c>
      <c r="M32" s="11" t="s">
        <v>38</v>
      </c>
      <c r="N32" s="32">
        <f t="shared" si="1"/>
        <v>0.334285714285714</v>
      </c>
      <c r="O32" s="32">
        <f t="shared" si="2"/>
        <v>0.093888888888889</v>
      </c>
      <c r="P32" s="31">
        <v>3</v>
      </c>
      <c r="Q32" s="5">
        <v>0</v>
      </c>
      <c r="R32" s="5">
        <v>143</v>
      </c>
      <c r="S32" s="5">
        <f t="shared" si="3"/>
        <v>-13</v>
      </c>
      <c r="T32" s="5">
        <f t="shared" si="4"/>
        <v>36</v>
      </c>
      <c r="U32" s="5">
        <v>189</v>
      </c>
      <c r="V32" s="5">
        <v>0</v>
      </c>
      <c r="W32" s="6">
        <v>2</v>
      </c>
      <c r="X32" s="5" t="s">
        <v>32</v>
      </c>
      <c r="Y32" s="21">
        <v>45158.8649652778</v>
      </c>
      <c r="Z32" s="11" t="s">
        <v>33</v>
      </c>
    </row>
    <row r="33" spans="1:26">
      <c r="A33" s="25">
        <v>32</v>
      </c>
      <c r="B33" s="6">
        <v>84301</v>
      </c>
      <c r="C33" s="5" t="s">
        <v>137</v>
      </c>
      <c r="D33" s="5" t="s">
        <v>138</v>
      </c>
      <c r="E33" s="5" t="s">
        <v>47</v>
      </c>
      <c r="F33" s="5" t="s">
        <v>139</v>
      </c>
      <c r="G33" s="5" t="str">
        <f t="shared" si="0"/>
        <v>70484301</v>
      </c>
      <c r="H33" s="6">
        <v>704</v>
      </c>
      <c r="I33" s="11" t="s">
        <v>52</v>
      </c>
      <c r="J33" s="5">
        <v>18.03</v>
      </c>
      <c r="K33" s="5">
        <v>26</v>
      </c>
      <c r="L33" s="31">
        <v>20</v>
      </c>
      <c r="M33" s="11" t="s">
        <v>53</v>
      </c>
      <c r="N33" s="32">
        <f t="shared" si="1"/>
        <v>0.306538461538461</v>
      </c>
      <c r="O33" s="32">
        <f t="shared" si="2"/>
        <v>0.0984999999999999</v>
      </c>
      <c r="P33" s="31">
        <v>2</v>
      </c>
      <c r="Q33" s="5">
        <v>0</v>
      </c>
      <c r="R33" s="5">
        <v>157</v>
      </c>
      <c r="S33" s="5">
        <f t="shared" si="3"/>
        <v>-6</v>
      </c>
      <c r="T33" s="5">
        <f t="shared" si="4"/>
        <v>20</v>
      </c>
      <c r="U33" s="5">
        <v>262</v>
      </c>
      <c r="V33" s="5">
        <v>0</v>
      </c>
      <c r="W33" s="6">
        <v>1</v>
      </c>
      <c r="X33" s="5" t="s">
        <v>32</v>
      </c>
      <c r="Y33" s="21">
        <v>45158.4353472222</v>
      </c>
      <c r="Z33" s="11" t="s">
        <v>33</v>
      </c>
    </row>
    <row r="34" spans="1:26">
      <c r="A34" s="25">
        <v>33</v>
      </c>
      <c r="B34" s="6">
        <v>226222</v>
      </c>
      <c r="C34" s="5" t="s">
        <v>140</v>
      </c>
      <c r="D34" s="5" t="s">
        <v>141</v>
      </c>
      <c r="E34" s="5" t="s">
        <v>104</v>
      </c>
      <c r="F34" s="5" t="s">
        <v>142</v>
      </c>
      <c r="G34" s="5" t="str">
        <f t="shared" si="0"/>
        <v>113833226222</v>
      </c>
      <c r="H34" s="6">
        <v>113833</v>
      </c>
      <c r="I34" s="11" t="s">
        <v>143</v>
      </c>
      <c r="J34" s="5">
        <v>104.9</v>
      </c>
      <c r="K34" s="5">
        <v>137</v>
      </c>
      <c r="L34" s="31">
        <v>117</v>
      </c>
      <c r="M34" s="11" t="s">
        <v>144</v>
      </c>
      <c r="N34" s="32">
        <f t="shared" si="1"/>
        <v>0.234306569343066</v>
      </c>
      <c r="O34" s="32">
        <f t="shared" si="2"/>
        <v>0.103418803418803</v>
      </c>
      <c r="P34" s="31">
        <v>2</v>
      </c>
      <c r="Q34" s="5">
        <v>0</v>
      </c>
      <c r="R34" s="5">
        <v>143</v>
      </c>
      <c r="S34" s="5">
        <f t="shared" si="3"/>
        <v>-20</v>
      </c>
      <c r="T34" s="5">
        <f t="shared" si="4"/>
        <v>117</v>
      </c>
      <c r="U34" s="5">
        <v>179</v>
      </c>
      <c r="V34" s="5">
        <v>0</v>
      </c>
      <c r="W34" s="6">
        <v>1</v>
      </c>
      <c r="X34" s="5" t="s">
        <v>32</v>
      </c>
      <c r="Y34" s="21">
        <v>45160.7334375</v>
      </c>
      <c r="Z34" s="11" t="s">
        <v>145</v>
      </c>
    </row>
    <row r="35" spans="1:26">
      <c r="A35" s="25">
        <v>34</v>
      </c>
      <c r="B35" s="6">
        <v>135704</v>
      </c>
      <c r="C35" s="5" t="s">
        <v>146</v>
      </c>
      <c r="D35" s="5" t="s">
        <v>147</v>
      </c>
      <c r="E35" s="5" t="s">
        <v>28</v>
      </c>
      <c r="F35" s="5" t="s">
        <v>148</v>
      </c>
      <c r="G35" s="5" t="str">
        <f t="shared" si="0"/>
        <v>704135704</v>
      </c>
      <c r="H35" s="6">
        <v>704</v>
      </c>
      <c r="I35" s="11" t="s">
        <v>52</v>
      </c>
      <c r="J35" s="5">
        <v>37.5</v>
      </c>
      <c r="K35" s="5">
        <v>59.2</v>
      </c>
      <c r="L35" s="31">
        <v>42</v>
      </c>
      <c r="M35" s="11" t="s">
        <v>53</v>
      </c>
      <c r="N35" s="32">
        <f t="shared" si="1"/>
        <v>0.366554054054054</v>
      </c>
      <c r="O35" s="32">
        <f t="shared" si="2"/>
        <v>0.107142857142857</v>
      </c>
      <c r="P35" s="31">
        <v>2</v>
      </c>
      <c r="Q35" s="5">
        <v>0</v>
      </c>
      <c r="R35" s="5">
        <v>76</v>
      </c>
      <c r="S35" s="5">
        <f t="shared" si="3"/>
        <v>-17.2</v>
      </c>
      <c r="T35" s="5">
        <f t="shared" si="4"/>
        <v>42</v>
      </c>
      <c r="U35" s="5">
        <v>231</v>
      </c>
      <c r="V35" s="5">
        <v>0</v>
      </c>
      <c r="W35" s="6">
        <v>2</v>
      </c>
      <c r="X35" s="5" t="s">
        <v>32</v>
      </c>
      <c r="Y35" s="21">
        <v>45158.4398148148</v>
      </c>
      <c r="Z35" s="11" t="s">
        <v>33</v>
      </c>
    </row>
    <row r="36" spans="1:26">
      <c r="A36" s="25">
        <v>35</v>
      </c>
      <c r="B36" s="6">
        <v>62663</v>
      </c>
      <c r="C36" s="5" t="s">
        <v>149</v>
      </c>
      <c r="D36" s="5" t="s">
        <v>150</v>
      </c>
      <c r="E36" s="5" t="s">
        <v>28</v>
      </c>
      <c r="F36" s="5" t="s">
        <v>151</v>
      </c>
      <c r="G36" s="5" t="str">
        <f t="shared" si="0"/>
        <v>70462663</v>
      </c>
      <c r="H36" s="6">
        <v>704</v>
      </c>
      <c r="I36" s="11" t="s">
        <v>52</v>
      </c>
      <c r="J36" s="5">
        <v>149.955</v>
      </c>
      <c r="K36" s="5">
        <v>198</v>
      </c>
      <c r="L36" s="31">
        <v>168</v>
      </c>
      <c r="M36" s="11" t="s">
        <v>53</v>
      </c>
      <c r="N36" s="32">
        <f t="shared" si="1"/>
        <v>0.242651515151515</v>
      </c>
      <c r="O36" s="32">
        <f t="shared" si="2"/>
        <v>0.107410714285714</v>
      </c>
      <c r="P36" s="31">
        <v>1</v>
      </c>
      <c r="Q36" s="5">
        <v>0</v>
      </c>
      <c r="R36" s="5">
        <v>333</v>
      </c>
      <c r="S36" s="5">
        <f t="shared" si="3"/>
        <v>-30</v>
      </c>
      <c r="T36" s="5">
        <f t="shared" si="4"/>
        <v>168</v>
      </c>
      <c r="U36" s="5">
        <v>1290</v>
      </c>
      <c r="V36" s="5">
        <v>0</v>
      </c>
      <c r="W36" s="6">
        <v>7</v>
      </c>
      <c r="X36" s="5" t="s">
        <v>32</v>
      </c>
      <c r="Y36" s="21">
        <v>45158.4608217593</v>
      </c>
      <c r="Z36" s="11" t="s">
        <v>33</v>
      </c>
    </row>
    <row r="37" spans="1:26">
      <c r="A37" s="25">
        <v>36</v>
      </c>
      <c r="B37" s="6">
        <v>155642</v>
      </c>
      <c r="C37" s="5" t="s">
        <v>152</v>
      </c>
      <c r="D37" s="5" t="s">
        <v>153</v>
      </c>
      <c r="E37" s="5" t="s">
        <v>28</v>
      </c>
      <c r="F37" s="5" t="s">
        <v>154</v>
      </c>
      <c r="G37" s="5" t="str">
        <f t="shared" si="0"/>
        <v>107728155642</v>
      </c>
      <c r="H37" s="6">
        <v>107728</v>
      </c>
      <c r="I37" s="11" t="s">
        <v>57</v>
      </c>
      <c r="J37" s="5">
        <v>15.48</v>
      </c>
      <c r="K37" s="5">
        <v>33</v>
      </c>
      <c r="L37" s="31">
        <v>18</v>
      </c>
      <c r="M37" s="11" t="s">
        <v>38</v>
      </c>
      <c r="N37" s="32">
        <f t="shared" si="1"/>
        <v>0.530909090909091</v>
      </c>
      <c r="O37" s="32">
        <f t="shared" si="2"/>
        <v>0.14</v>
      </c>
      <c r="P37" s="31">
        <v>3</v>
      </c>
      <c r="Q37" s="5">
        <v>0</v>
      </c>
      <c r="R37" s="5">
        <v>11</v>
      </c>
      <c r="S37" s="5">
        <f t="shared" si="3"/>
        <v>-15</v>
      </c>
      <c r="T37" s="5">
        <f t="shared" si="4"/>
        <v>18</v>
      </c>
      <c r="U37" s="5">
        <v>21</v>
      </c>
      <c r="V37" s="5">
        <v>0</v>
      </c>
      <c r="W37" s="6">
        <v>3</v>
      </c>
      <c r="X37" s="5" t="s">
        <v>32</v>
      </c>
      <c r="Y37" s="21">
        <v>45158.7341203704</v>
      </c>
      <c r="Z37" s="11" t="s">
        <v>33</v>
      </c>
    </row>
    <row r="38" spans="1:26">
      <c r="A38" s="25">
        <v>37</v>
      </c>
      <c r="B38" s="6">
        <v>214448</v>
      </c>
      <c r="C38" s="5" t="s">
        <v>155</v>
      </c>
      <c r="D38" s="5" t="s">
        <v>156</v>
      </c>
      <c r="E38" s="5" t="s">
        <v>28</v>
      </c>
      <c r="F38" s="5" t="s">
        <v>157</v>
      </c>
      <c r="G38" s="5" t="str">
        <f t="shared" si="0"/>
        <v>704214448</v>
      </c>
      <c r="H38" s="6">
        <v>704</v>
      </c>
      <c r="I38" s="11" t="s">
        <v>52</v>
      </c>
      <c r="J38" s="5">
        <v>83.96</v>
      </c>
      <c r="K38" s="5">
        <v>128</v>
      </c>
      <c r="L38" s="31">
        <v>98</v>
      </c>
      <c r="M38" s="11" t="s">
        <v>53</v>
      </c>
      <c r="N38" s="32">
        <f t="shared" si="1"/>
        <v>0.3440625</v>
      </c>
      <c r="O38" s="32">
        <f t="shared" si="2"/>
        <v>0.143265306122449</v>
      </c>
      <c r="P38" s="31">
        <v>1</v>
      </c>
      <c r="Q38" s="5">
        <v>0</v>
      </c>
      <c r="R38" s="5">
        <v>150</v>
      </c>
      <c r="S38" s="5">
        <f t="shared" si="3"/>
        <v>-30</v>
      </c>
      <c r="T38" s="5">
        <f t="shared" si="4"/>
        <v>98</v>
      </c>
      <c r="U38" s="5">
        <v>126</v>
      </c>
      <c r="V38" s="5">
        <v>0</v>
      </c>
      <c r="W38" s="6">
        <v>2</v>
      </c>
      <c r="X38" s="5" t="s">
        <v>32</v>
      </c>
      <c r="Y38" s="21">
        <v>45158.4481944444</v>
      </c>
      <c r="Z38" s="11" t="s">
        <v>33</v>
      </c>
    </row>
    <row r="39" spans="1:26">
      <c r="A39" s="25">
        <v>38</v>
      </c>
      <c r="B39" s="6">
        <v>4077</v>
      </c>
      <c r="C39" s="5" t="s">
        <v>158</v>
      </c>
      <c r="D39" s="5" t="s">
        <v>159</v>
      </c>
      <c r="E39" s="5" t="s">
        <v>28</v>
      </c>
      <c r="F39" s="5" t="s">
        <v>160</v>
      </c>
      <c r="G39" s="5" t="str">
        <f t="shared" si="0"/>
        <v>7044077</v>
      </c>
      <c r="H39" s="6">
        <v>704</v>
      </c>
      <c r="I39" s="11" t="s">
        <v>52</v>
      </c>
      <c r="J39" s="5">
        <v>127.26</v>
      </c>
      <c r="K39" s="5">
        <v>200</v>
      </c>
      <c r="L39" s="31">
        <v>150</v>
      </c>
      <c r="M39" s="11" t="s">
        <v>53</v>
      </c>
      <c r="N39" s="32">
        <f t="shared" si="1"/>
        <v>0.3637</v>
      </c>
      <c r="O39" s="32">
        <f t="shared" si="2"/>
        <v>0.1516</v>
      </c>
      <c r="P39" s="31">
        <v>1</v>
      </c>
      <c r="Q39" s="5">
        <v>0</v>
      </c>
      <c r="R39" s="5">
        <v>36</v>
      </c>
      <c r="S39" s="5">
        <f t="shared" si="3"/>
        <v>-50</v>
      </c>
      <c r="T39" s="5">
        <f t="shared" si="4"/>
        <v>150</v>
      </c>
      <c r="U39" s="5">
        <v>65</v>
      </c>
      <c r="V39" s="5">
        <v>0</v>
      </c>
      <c r="W39" s="6">
        <v>3</v>
      </c>
      <c r="X39" s="5" t="s">
        <v>32</v>
      </c>
      <c r="Y39" s="21">
        <v>45158.4348726852</v>
      </c>
      <c r="Z39" s="11" t="s">
        <v>33</v>
      </c>
    </row>
    <row r="40" spans="1:26">
      <c r="A40" s="25">
        <v>39</v>
      </c>
      <c r="B40" s="6">
        <v>241808</v>
      </c>
      <c r="C40" s="5" t="s">
        <v>161</v>
      </c>
      <c r="D40" s="5" t="s">
        <v>162</v>
      </c>
      <c r="E40" s="5" t="s">
        <v>28</v>
      </c>
      <c r="F40" s="5" t="s">
        <v>163</v>
      </c>
      <c r="G40" s="5" t="str">
        <f t="shared" si="0"/>
        <v>122198241808</v>
      </c>
      <c r="H40" s="6">
        <v>122198</v>
      </c>
      <c r="I40" s="11" t="s">
        <v>30</v>
      </c>
      <c r="J40" s="5">
        <v>113.11</v>
      </c>
      <c r="K40" s="5">
        <v>143</v>
      </c>
      <c r="L40" s="31">
        <v>135</v>
      </c>
      <c r="M40" s="11" t="s">
        <v>38</v>
      </c>
      <c r="N40" s="32">
        <f t="shared" si="1"/>
        <v>0.209020979020979</v>
      </c>
      <c r="O40" s="32">
        <f t="shared" si="2"/>
        <v>0.162148148148148</v>
      </c>
      <c r="P40" s="31">
        <v>2</v>
      </c>
      <c r="Q40" s="5">
        <v>0</v>
      </c>
      <c r="R40" s="5">
        <v>17</v>
      </c>
      <c r="S40" s="5">
        <f t="shared" si="3"/>
        <v>-8</v>
      </c>
      <c r="T40" s="5">
        <f t="shared" si="4"/>
        <v>135</v>
      </c>
      <c r="U40" s="5">
        <v>17</v>
      </c>
      <c r="V40" s="5">
        <v>0</v>
      </c>
      <c r="W40" s="6">
        <v>1</v>
      </c>
      <c r="X40" s="5" t="s">
        <v>32</v>
      </c>
      <c r="Y40" s="21">
        <v>45160.733599537</v>
      </c>
      <c r="Z40" s="11" t="s">
        <v>33</v>
      </c>
    </row>
    <row r="41" spans="1:26">
      <c r="A41" s="25">
        <v>40</v>
      </c>
      <c r="B41" s="6">
        <v>84545</v>
      </c>
      <c r="C41" s="5" t="s">
        <v>164</v>
      </c>
      <c r="D41" s="5" t="s">
        <v>165</v>
      </c>
      <c r="E41" s="5" t="s">
        <v>47</v>
      </c>
      <c r="F41" s="5" t="s">
        <v>42</v>
      </c>
      <c r="G41" s="5" t="str">
        <f t="shared" si="0"/>
        <v>59484545</v>
      </c>
      <c r="H41" s="6">
        <v>594</v>
      </c>
      <c r="I41" s="11" t="s">
        <v>43</v>
      </c>
      <c r="J41" s="5">
        <v>123.18</v>
      </c>
      <c r="K41" s="5">
        <v>182.4</v>
      </c>
      <c r="L41" s="31">
        <v>148</v>
      </c>
      <c r="M41" s="11" t="s">
        <v>44</v>
      </c>
      <c r="N41" s="32">
        <f t="shared" si="1"/>
        <v>0.324671052631579</v>
      </c>
      <c r="O41" s="32">
        <f t="shared" si="2"/>
        <v>0.167702702702703</v>
      </c>
      <c r="P41" s="31">
        <v>2</v>
      </c>
      <c r="Q41" s="5">
        <v>170.5</v>
      </c>
      <c r="R41" s="5">
        <v>255</v>
      </c>
      <c r="S41" s="5">
        <f t="shared" si="3"/>
        <v>-34.4</v>
      </c>
      <c r="T41" s="5">
        <f t="shared" si="4"/>
        <v>-22.5</v>
      </c>
      <c r="U41" s="5">
        <v>1073</v>
      </c>
      <c r="V41" s="5">
        <v>0</v>
      </c>
      <c r="W41" s="6">
        <v>9</v>
      </c>
      <c r="X41" s="5" t="s">
        <v>32</v>
      </c>
      <c r="Y41" s="21">
        <v>45160.6532638889</v>
      </c>
      <c r="Z41" s="11" t="s">
        <v>33</v>
      </c>
    </row>
    <row r="42" spans="1:26">
      <c r="A42" s="25">
        <v>41</v>
      </c>
      <c r="B42" s="6">
        <v>174666</v>
      </c>
      <c r="C42" s="5" t="s">
        <v>166</v>
      </c>
      <c r="D42" s="5" t="s">
        <v>167</v>
      </c>
      <c r="E42" s="5" t="s">
        <v>28</v>
      </c>
      <c r="F42" s="5" t="s">
        <v>42</v>
      </c>
      <c r="G42" s="5" t="str">
        <f t="shared" si="0"/>
        <v>704174666</v>
      </c>
      <c r="H42" s="6">
        <v>704</v>
      </c>
      <c r="I42" s="11" t="s">
        <v>52</v>
      </c>
      <c r="J42" s="5">
        <v>49.5</v>
      </c>
      <c r="K42" s="5">
        <v>98</v>
      </c>
      <c r="L42" s="31">
        <v>60</v>
      </c>
      <c r="M42" s="11" t="s">
        <v>53</v>
      </c>
      <c r="N42" s="32">
        <f t="shared" si="1"/>
        <v>0.494897959183673</v>
      </c>
      <c r="O42" s="32">
        <f t="shared" si="2"/>
        <v>0.175</v>
      </c>
      <c r="P42" s="31">
        <v>1</v>
      </c>
      <c r="Q42" s="5">
        <v>93</v>
      </c>
      <c r="R42" s="5">
        <v>61</v>
      </c>
      <c r="S42" s="5">
        <f t="shared" si="3"/>
        <v>-38</v>
      </c>
      <c r="T42" s="5">
        <f t="shared" si="4"/>
        <v>-33</v>
      </c>
      <c r="U42" s="5">
        <v>203</v>
      </c>
      <c r="V42" s="5">
        <v>0</v>
      </c>
      <c r="W42" s="6">
        <v>2</v>
      </c>
      <c r="X42" s="5" t="s">
        <v>32</v>
      </c>
      <c r="Y42" s="21">
        <v>45158.4441898148</v>
      </c>
      <c r="Z42" s="11" t="s">
        <v>33</v>
      </c>
    </row>
    <row r="43" spans="1:26">
      <c r="A43" s="25">
        <v>42</v>
      </c>
      <c r="B43" s="6">
        <v>47683</v>
      </c>
      <c r="C43" s="5" t="s">
        <v>168</v>
      </c>
      <c r="D43" s="5" t="s">
        <v>169</v>
      </c>
      <c r="E43" s="5" t="s">
        <v>28</v>
      </c>
      <c r="F43" s="5" t="s">
        <v>170</v>
      </c>
      <c r="G43" s="5" t="str">
        <f t="shared" si="0"/>
        <v>73747683</v>
      </c>
      <c r="H43" s="6">
        <v>737</v>
      </c>
      <c r="I43" s="11" t="s">
        <v>61</v>
      </c>
      <c r="J43" s="5">
        <v>16.1</v>
      </c>
      <c r="K43" s="5">
        <v>25.8</v>
      </c>
      <c r="L43" s="31">
        <v>19.8</v>
      </c>
      <c r="M43" s="11" t="s">
        <v>38</v>
      </c>
      <c r="N43" s="32">
        <f t="shared" si="1"/>
        <v>0.375968992248062</v>
      </c>
      <c r="O43" s="32">
        <f t="shared" si="2"/>
        <v>0.186868686868687</v>
      </c>
      <c r="P43" s="31">
        <v>1</v>
      </c>
      <c r="Q43" s="5">
        <v>25.8</v>
      </c>
      <c r="R43" s="5">
        <v>307898.3</v>
      </c>
      <c r="S43" s="5">
        <f t="shared" si="3"/>
        <v>-6</v>
      </c>
      <c r="T43" s="5">
        <f t="shared" si="4"/>
        <v>-6</v>
      </c>
      <c r="U43" s="5">
        <v>155845.7</v>
      </c>
      <c r="V43" s="5">
        <v>0</v>
      </c>
      <c r="W43" s="6">
        <v>39</v>
      </c>
      <c r="X43" s="5" t="s">
        <v>32</v>
      </c>
      <c r="Y43" s="21">
        <v>45159.6536689815</v>
      </c>
      <c r="Z43" s="11" t="s">
        <v>33</v>
      </c>
    </row>
    <row r="44" spans="1:26">
      <c r="A44" s="25">
        <v>43</v>
      </c>
      <c r="B44" s="6">
        <v>261188</v>
      </c>
      <c r="C44" s="5" t="s">
        <v>171</v>
      </c>
      <c r="D44" s="5" t="s">
        <v>172</v>
      </c>
      <c r="E44" s="5" t="s">
        <v>28</v>
      </c>
      <c r="F44" s="5" t="s">
        <v>124</v>
      </c>
      <c r="G44" s="5" t="str">
        <f t="shared" si="0"/>
        <v>594261188</v>
      </c>
      <c r="H44" s="6">
        <v>594</v>
      </c>
      <c r="I44" s="11" t="s">
        <v>43</v>
      </c>
      <c r="J44" s="5">
        <v>47.05</v>
      </c>
      <c r="K44" s="5">
        <v>69.8</v>
      </c>
      <c r="L44" s="31">
        <v>58</v>
      </c>
      <c r="M44" s="11" t="s">
        <v>44</v>
      </c>
      <c r="N44" s="32">
        <f t="shared" si="1"/>
        <v>0.325931232091691</v>
      </c>
      <c r="O44" s="32">
        <f t="shared" si="2"/>
        <v>0.188793103448276</v>
      </c>
      <c r="P44" s="31">
        <v>2</v>
      </c>
      <c r="Q44" s="5">
        <v>0</v>
      </c>
      <c r="R44" s="5">
        <v>1729</v>
      </c>
      <c r="S44" s="5">
        <f t="shared" si="3"/>
        <v>-11.8</v>
      </c>
      <c r="T44" s="5">
        <f t="shared" si="4"/>
        <v>58</v>
      </c>
      <c r="U44" s="5">
        <v>662</v>
      </c>
      <c r="V44" s="5">
        <v>0</v>
      </c>
      <c r="W44" s="6">
        <v>5</v>
      </c>
      <c r="X44" s="5" t="s">
        <v>32</v>
      </c>
      <c r="Y44" s="21">
        <v>45160.664525463</v>
      </c>
      <c r="Z44" s="11" t="s">
        <v>33</v>
      </c>
    </row>
    <row r="45" spans="1:26">
      <c r="A45" s="25">
        <v>44</v>
      </c>
      <c r="B45" s="6">
        <v>261186</v>
      </c>
      <c r="C45" s="5" t="s">
        <v>171</v>
      </c>
      <c r="D45" s="5" t="s">
        <v>173</v>
      </c>
      <c r="E45" s="5" t="s">
        <v>28</v>
      </c>
      <c r="F45" s="5" t="s">
        <v>124</v>
      </c>
      <c r="G45" s="5" t="str">
        <f t="shared" si="0"/>
        <v>594261186</v>
      </c>
      <c r="H45" s="6">
        <v>594</v>
      </c>
      <c r="I45" s="11" t="s">
        <v>43</v>
      </c>
      <c r="J45" s="5">
        <v>47.05</v>
      </c>
      <c r="K45" s="5">
        <v>69.8</v>
      </c>
      <c r="L45" s="31">
        <v>58</v>
      </c>
      <c r="M45" s="11" t="s">
        <v>44</v>
      </c>
      <c r="N45" s="32">
        <f t="shared" si="1"/>
        <v>0.325931232091691</v>
      </c>
      <c r="O45" s="32">
        <f t="shared" si="2"/>
        <v>0.188793103448276</v>
      </c>
      <c r="P45" s="31">
        <v>2</v>
      </c>
      <c r="Q45" s="5">
        <v>0</v>
      </c>
      <c r="R45" s="5">
        <v>733</v>
      </c>
      <c r="S45" s="5">
        <f t="shared" si="3"/>
        <v>-11.8</v>
      </c>
      <c r="T45" s="5">
        <f t="shared" si="4"/>
        <v>58</v>
      </c>
      <c r="U45" s="5">
        <v>446</v>
      </c>
      <c r="V45" s="5">
        <v>0</v>
      </c>
      <c r="W45" s="6">
        <v>2</v>
      </c>
      <c r="X45" s="5" t="s">
        <v>32</v>
      </c>
      <c r="Y45" s="21">
        <v>45160.6638657407</v>
      </c>
      <c r="Z45" s="11" t="s">
        <v>33</v>
      </c>
    </row>
    <row r="46" spans="1:26">
      <c r="A46" s="25">
        <v>45</v>
      </c>
      <c r="B46" s="6">
        <v>10968</v>
      </c>
      <c r="C46" s="5" t="s">
        <v>174</v>
      </c>
      <c r="D46" s="5" t="s">
        <v>175</v>
      </c>
      <c r="E46" s="5" t="s">
        <v>47</v>
      </c>
      <c r="F46" s="5" t="s">
        <v>42</v>
      </c>
      <c r="G46" s="5" t="str">
        <f t="shared" si="0"/>
        <v>59410968</v>
      </c>
      <c r="H46" s="6">
        <v>594</v>
      </c>
      <c r="I46" s="11" t="s">
        <v>43</v>
      </c>
      <c r="J46" s="5">
        <v>79.28</v>
      </c>
      <c r="K46" s="5">
        <v>117.4</v>
      </c>
      <c r="L46" s="31">
        <v>98</v>
      </c>
      <c r="M46" s="11" t="s">
        <v>44</v>
      </c>
      <c r="N46" s="32">
        <f t="shared" si="1"/>
        <v>0.324701873935264</v>
      </c>
      <c r="O46" s="32">
        <f t="shared" si="2"/>
        <v>0.191020408163265</v>
      </c>
      <c r="P46" s="31">
        <v>2</v>
      </c>
      <c r="Q46" s="5">
        <v>106.4</v>
      </c>
      <c r="R46" s="5">
        <v>82</v>
      </c>
      <c r="S46" s="5">
        <f t="shared" si="3"/>
        <v>-19.4</v>
      </c>
      <c r="T46" s="5">
        <f t="shared" si="4"/>
        <v>-8.40000000000001</v>
      </c>
      <c r="U46" s="5">
        <v>268</v>
      </c>
      <c r="V46" s="5">
        <v>0</v>
      </c>
      <c r="W46" s="6">
        <v>2</v>
      </c>
      <c r="X46" s="5" t="s">
        <v>32</v>
      </c>
      <c r="Y46" s="21">
        <v>45160.655775463</v>
      </c>
      <c r="Z46" s="11" t="s">
        <v>33</v>
      </c>
    </row>
    <row r="47" spans="1:26">
      <c r="A47" s="25">
        <v>46</v>
      </c>
      <c r="B47" s="6">
        <v>384</v>
      </c>
      <c r="C47" s="5" t="s">
        <v>176</v>
      </c>
      <c r="D47" s="5" t="s">
        <v>177</v>
      </c>
      <c r="E47" s="5" t="s">
        <v>47</v>
      </c>
      <c r="F47" s="5" t="s">
        <v>42</v>
      </c>
      <c r="G47" s="5" t="str">
        <f t="shared" si="0"/>
        <v>594384</v>
      </c>
      <c r="H47" s="6">
        <v>594</v>
      </c>
      <c r="I47" s="11" t="s">
        <v>43</v>
      </c>
      <c r="J47" s="5">
        <v>39.18</v>
      </c>
      <c r="K47" s="5">
        <v>59</v>
      </c>
      <c r="L47" s="31">
        <v>49</v>
      </c>
      <c r="M47" s="11" t="s">
        <v>44</v>
      </c>
      <c r="N47" s="32">
        <f t="shared" si="1"/>
        <v>0.33593220338983</v>
      </c>
      <c r="O47" s="32">
        <f t="shared" si="2"/>
        <v>0.200408163265306</v>
      </c>
      <c r="P47" s="31">
        <v>2</v>
      </c>
      <c r="Q47" s="5">
        <v>56</v>
      </c>
      <c r="R47" s="5">
        <v>143</v>
      </c>
      <c r="S47" s="5">
        <f t="shared" si="3"/>
        <v>-10</v>
      </c>
      <c r="T47" s="5">
        <f t="shared" si="4"/>
        <v>-7</v>
      </c>
      <c r="U47" s="5">
        <v>193</v>
      </c>
      <c r="V47" s="5">
        <v>0</v>
      </c>
      <c r="W47" s="6">
        <v>2</v>
      </c>
      <c r="X47" s="5" t="s">
        <v>32</v>
      </c>
      <c r="Y47" s="21">
        <v>45160.6552777778</v>
      </c>
      <c r="Z47" s="11" t="s">
        <v>33</v>
      </c>
    </row>
    <row r="48" spans="1:26">
      <c r="A48" s="25">
        <v>47</v>
      </c>
      <c r="B48" s="6">
        <v>189556</v>
      </c>
      <c r="C48" s="5" t="s">
        <v>178</v>
      </c>
      <c r="D48" s="5" t="s">
        <v>179</v>
      </c>
      <c r="E48" s="5" t="s">
        <v>28</v>
      </c>
      <c r="F48" s="5" t="s">
        <v>180</v>
      </c>
      <c r="G48" s="5" t="str">
        <f t="shared" si="0"/>
        <v>704189556</v>
      </c>
      <c r="H48" s="6">
        <v>704</v>
      </c>
      <c r="I48" s="11" t="s">
        <v>52</v>
      </c>
      <c r="J48" s="5">
        <v>54.03</v>
      </c>
      <c r="K48" s="5">
        <v>87.8</v>
      </c>
      <c r="L48" s="31">
        <v>68</v>
      </c>
      <c r="M48" s="11" t="s">
        <v>53</v>
      </c>
      <c r="N48" s="32">
        <f t="shared" si="1"/>
        <v>0.384624145785877</v>
      </c>
      <c r="O48" s="32">
        <f t="shared" si="2"/>
        <v>0.205441176470588</v>
      </c>
      <c r="P48" s="31">
        <v>2</v>
      </c>
      <c r="Q48" s="5">
        <v>0</v>
      </c>
      <c r="R48" s="5">
        <v>112</v>
      </c>
      <c r="S48" s="5">
        <f t="shared" si="3"/>
        <v>-19.8</v>
      </c>
      <c r="T48" s="5">
        <f t="shared" si="4"/>
        <v>68</v>
      </c>
      <c r="U48" s="5">
        <v>330</v>
      </c>
      <c r="V48" s="5">
        <v>0</v>
      </c>
      <c r="W48" s="6">
        <v>3</v>
      </c>
      <c r="X48" s="5" t="s">
        <v>32</v>
      </c>
      <c r="Y48" s="21">
        <v>45158.4594791667</v>
      </c>
      <c r="Z48" s="11" t="s">
        <v>33</v>
      </c>
    </row>
    <row r="49" spans="1:26">
      <c r="A49" s="25">
        <v>48</v>
      </c>
      <c r="B49" s="6">
        <v>90312</v>
      </c>
      <c r="C49" s="5" t="s">
        <v>181</v>
      </c>
      <c r="D49" s="5" t="s">
        <v>182</v>
      </c>
      <c r="E49" s="5" t="s">
        <v>28</v>
      </c>
      <c r="F49" s="5" t="s">
        <v>183</v>
      </c>
      <c r="G49" s="5" t="str">
        <f t="shared" si="0"/>
        <v>70490312</v>
      </c>
      <c r="H49" s="6">
        <v>704</v>
      </c>
      <c r="I49" s="11" t="s">
        <v>52</v>
      </c>
      <c r="J49" s="5">
        <v>35.7</v>
      </c>
      <c r="K49" s="5">
        <v>61.8</v>
      </c>
      <c r="L49" s="31">
        <v>45</v>
      </c>
      <c r="M49" s="11" t="s">
        <v>53</v>
      </c>
      <c r="N49" s="32">
        <f t="shared" si="1"/>
        <v>0.422330097087379</v>
      </c>
      <c r="O49" s="32">
        <f t="shared" si="2"/>
        <v>0.206666666666667</v>
      </c>
      <c r="P49" s="31">
        <v>3</v>
      </c>
      <c r="Q49" s="5">
        <v>0</v>
      </c>
      <c r="R49" s="5">
        <v>345</v>
      </c>
      <c r="S49" s="5">
        <f t="shared" si="3"/>
        <v>-16.8</v>
      </c>
      <c r="T49" s="5">
        <f t="shared" si="4"/>
        <v>45</v>
      </c>
      <c r="U49" s="5">
        <v>264</v>
      </c>
      <c r="V49" s="5">
        <v>0</v>
      </c>
      <c r="W49" s="6">
        <v>4</v>
      </c>
      <c r="X49" s="5" t="s">
        <v>32</v>
      </c>
      <c r="Y49" s="21">
        <v>45158.4327430556</v>
      </c>
      <c r="Z49" s="11" t="s">
        <v>33</v>
      </c>
    </row>
    <row r="50" spans="1:26">
      <c r="A50" s="25">
        <v>49</v>
      </c>
      <c r="B50" s="6">
        <v>45137</v>
      </c>
      <c r="C50" s="5" t="s">
        <v>184</v>
      </c>
      <c r="D50" s="5" t="s">
        <v>185</v>
      </c>
      <c r="E50" s="5" t="s">
        <v>28</v>
      </c>
      <c r="F50" s="5" t="s">
        <v>186</v>
      </c>
      <c r="G50" s="5" t="str">
        <f t="shared" si="0"/>
        <v>59445137</v>
      </c>
      <c r="H50" s="6">
        <v>594</v>
      </c>
      <c r="I50" s="11" t="s">
        <v>43</v>
      </c>
      <c r="J50" s="5">
        <v>19.78</v>
      </c>
      <c r="K50" s="5">
        <v>36.5</v>
      </c>
      <c r="L50" s="31">
        <v>25</v>
      </c>
      <c r="M50" s="11" t="s">
        <v>187</v>
      </c>
      <c r="N50" s="32">
        <f t="shared" si="1"/>
        <v>0.458082191780822</v>
      </c>
      <c r="O50" s="32">
        <f t="shared" si="2"/>
        <v>0.2088</v>
      </c>
      <c r="P50" s="31">
        <v>2</v>
      </c>
      <c r="Q50" s="5">
        <v>35</v>
      </c>
      <c r="R50" s="5">
        <v>365</v>
      </c>
      <c r="S50" s="5">
        <f t="shared" si="3"/>
        <v>-11.5</v>
      </c>
      <c r="T50" s="5">
        <f t="shared" si="4"/>
        <v>-10</v>
      </c>
      <c r="U50" s="5">
        <v>310</v>
      </c>
      <c r="V50" s="5">
        <v>0</v>
      </c>
      <c r="W50" s="6">
        <v>3</v>
      </c>
      <c r="X50" s="5" t="s">
        <v>32</v>
      </c>
      <c r="Y50" s="21">
        <v>45160.6494675926</v>
      </c>
      <c r="Z50" s="11" t="s">
        <v>33</v>
      </c>
    </row>
    <row r="51" spans="1:26">
      <c r="A51" s="25">
        <v>50</v>
      </c>
      <c r="B51" s="6">
        <v>302</v>
      </c>
      <c r="C51" s="5" t="s">
        <v>188</v>
      </c>
      <c r="D51" s="5" t="s">
        <v>189</v>
      </c>
      <c r="E51" s="5" t="s">
        <v>28</v>
      </c>
      <c r="F51" s="5" t="s">
        <v>190</v>
      </c>
      <c r="G51" s="5" t="str">
        <f t="shared" si="0"/>
        <v>399302</v>
      </c>
      <c r="H51" s="6">
        <v>399</v>
      </c>
      <c r="I51" s="11" t="s">
        <v>191</v>
      </c>
      <c r="J51" s="5">
        <v>19.5</v>
      </c>
      <c r="K51" s="5">
        <v>29</v>
      </c>
      <c r="L51" s="31">
        <v>25</v>
      </c>
      <c r="M51" s="11" t="s">
        <v>192</v>
      </c>
      <c r="N51" s="32">
        <f t="shared" si="1"/>
        <v>0.327586206896552</v>
      </c>
      <c r="O51" s="32">
        <f t="shared" si="2"/>
        <v>0.22</v>
      </c>
      <c r="P51" s="31">
        <v>3</v>
      </c>
      <c r="Q51" s="5">
        <v>0</v>
      </c>
      <c r="R51" s="5">
        <v>185</v>
      </c>
      <c r="S51" s="5">
        <f t="shared" si="3"/>
        <v>-4</v>
      </c>
      <c r="T51" s="5">
        <f t="shared" si="4"/>
        <v>25</v>
      </c>
      <c r="U51" s="5">
        <v>233</v>
      </c>
      <c r="V51" s="5">
        <v>0</v>
      </c>
      <c r="W51" s="6">
        <v>1</v>
      </c>
      <c r="X51" s="5" t="s">
        <v>32</v>
      </c>
      <c r="Y51" s="21">
        <v>45158.4094791667</v>
      </c>
      <c r="Z51" s="11" t="s">
        <v>33</v>
      </c>
    </row>
    <row r="52" spans="1:26">
      <c r="A52" s="25">
        <v>51</v>
      </c>
      <c r="B52" s="6">
        <v>84546</v>
      </c>
      <c r="C52" s="5" t="s">
        <v>176</v>
      </c>
      <c r="D52" s="5" t="s">
        <v>165</v>
      </c>
      <c r="E52" s="5" t="s">
        <v>47</v>
      </c>
      <c r="F52" s="5" t="s">
        <v>42</v>
      </c>
      <c r="G52" s="5" t="str">
        <f t="shared" si="0"/>
        <v>59484546</v>
      </c>
      <c r="H52" s="6">
        <v>594</v>
      </c>
      <c r="I52" s="11" t="s">
        <v>43</v>
      </c>
      <c r="J52" s="5">
        <v>114.99</v>
      </c>
      <c r="K52" s="5">
        <v>170.8</v>
      </c>
      <c r="L52" s="31">
        <v>148</v>
      </c>
      <c r="M52" s="11" t="s">
        <v>44</v>
      </c>
      <c r="N52" s="32">
        <f t="shared" si="1"/>
        <v>0.326756440281031</v>
      </c>
      <c r="O52" s="32">
        <f t="shared" si="2"/>
        <v>0.223040540540541</v>
      </c>
      <c r="P52" s="31">
        <v>2</v>
      </c>
      <c r="Q52" s="5">
        <v>154.8</v>
      </c>
      <c r="R52" s="5">
        <v>459</v>
      </c>
      <c r="S52" s="5">
        <f t="shared" si="3"/>
        <v>-22.8</v>
      </c>
      <c r="T52" s="5">
        <f t="shared" si="4"/>
        <v>-6.80000000000001</v>
      </c>
      <c r="U52" s="5">
        <v>927</v>
      </c>
      <c r="V52" s="5">
        <v>0</v>
      </c>
      <c r="W52" s="6">
        <v>9</v>
      </c>
      <c r="X52" s="5" t="s">
        <v>32</v>
      </c>
      <c r="Y52" s="21">
        <v>45160.6541087963</v>
      </c>
      <c r="Z52" s="11" t="s">
        <v>33</v>
      </c>
    </row>
    <row r="53" spans="1:26">
      <c r="A53" s="25">
        <v>52</v>
      </c>
      <c r="B53" s="6">
        <v>73</v>
      </c>
      <c r="C53" s="5" t="s">
        <v>193</v>
      </c>
      <c r="D53" s="5" t="s">
        <v>194</v>
      </c>
      <c r="E53" s="5" t="s">
        <v>28</v>
      </c>
      <c r="F53" s="5" t="s">
        <v>195</v>
      </c>
      <c r="G53" s="5" t="str">
        <f t="shared" si="0"/>
        <v>70473</v>
      </c>
      <c r="H53" s="6">
        <v>704</v>
      </c>
      <c r="I53" s="11" t="s">
        <v>52</v>
      </c>
      <c r="J53" s="5">
        <v>13.97</v>
      </c>
      <c r="K53" s="5">
        <v>25</v>
      </c>
      <c r="L53" s="31">
        <v>18</v>
      </c>
      <c r="M53" s="11" t="s">
        <v>53</v>
      </c>
      <c r="N53" s="32">
        <f t="shared" si="1"/>
        <v>0.4412</v>
      </c>
      <c r="O53" s="32">
        <f t="shared" si="2"/>
        <v>0.223888888888889</v>
      </c>
      <c r="P53" s="31">
        <v>1</v>
      </c>
      <c r="Q53" s="5">
        <v>0</v>
      </c>
      <c r="R53" s="5">
        <v>131</v>
      </c>
      <c r="S53" s="5">
        <f t="shared" si="3"/>
        <v>-7</v>
      </c>
      <c r="T53" s="5">
        <f t="shared" si="4"/>
        <v>18</v>
      </c>
      <c r="U53" s="5">
        <v>228</v>
      </c>
      <c r="V53" s="5">
        <v>0</v>
      </c>
      <c r="W53" s="6">
        <v>1</v>
      </c>
      <c r="X53" s="5" t="s">
        <v>32</v>
      </c>
      <c r="Y53" s="21">
        <v>45158.4487037037</v>
      </c>
      <c r="Z53" s="11" t="s">
        <v>33</v>
      </c>
    </row>
    <row r="54" spans="1:26">
      <c r="A54" s="25">
        <v>53</v>
      </c>
      <c r="B54" s="6">
        <v>199032</v>
      </c>
      <c r="C54" s="5" t="s">
        <v>196</v>
      </c>
      <c r="D54" s="5" t="s">
        <v>197</v>
      </c>
      <c r="E54" s="5" t="s">
        <v>28</v>
      </c>
      <c r="F54" s="5" t="s">
        <v>198</v>
      </c>
      <c r="G54" s="5" t="str">
        <f t="shared" si="0"/>
        <v>704199032</v>
      </c>
      <c r="H54" s="6">
        <v>704</v>
      </c>
      <c r="I54" s="11" t="s">
        <v>52</v>
      </c>
      <c r="J54" s="5">
        <v>44.44</v>
      </c>
      <c r="K54" s="5">
        <v>88</v>
      </c>
      <c r="L54" s="31">
        <v>58</v>
      </c>
      <c r="M54" s="11" t="s">
        <v>53</v>
      </c>
      <c r="N54" s="32">
        <f t="shared" si="1"/>
        <v>0.495</v>
      </c>
      <c r="O54" s="32">
        <f t="shared" si="2"/>
        <v>0.233793103448276</v>
      </c>
      <c r="P54" s="31">
        <v>2</v>
      </c>
      <c r="Q54" s="5">
        <v>86.2</v>
      </c>
      <c r="R54" s="5">
        <v>61</v>
      </c>
      <c r="S54" s="5">
        <f t="shared" si="3"/>
        <v>-30</v>
      </c>
      <c r="T54" s="5">
        <f t="shared" si="4"/>
        <v>-28.2</v>
      </c>
      <c r="U54" s="5">
        <v>187</v>
      </c>
      <c r="V54" s="5">
        <v>0</v>
      </c>
      <c r="W54" s="6">
        <v>3</v>
      </c>
      <c r="X54" s="5" t="s">
        <v>32</v>
      </c>
      <c r="Y54" s="21">
        <v>45158.4475925926</v>
      </c>
      <c r="Z54" s="11" t="s">
        <v>33</v>
      </c>
    </row>
    <row r="55" spans="1:26">
      <c r="A55" s="25">
        <v>54</v>
      </c>
      <c r="B55" s="6">
        <v>10969</v>
      </c>
      <c r="C55" s="5" t="s">
        <v>199</v>
      </c>
      <c r="D55" s="5" t="s">
        <v>175</v>
      </c>
      <c r="E55" s="5" t="s">
        <v>47</v>
      </c>
      <c r="F55" s="5" t="s">
        <v>42</v>
      </c>
      <c r="G55" s="5" t="str">
        <f t="shared" si="0"/>
        <v>59410969</v>
      </c>
      <c r="H55" s="6">
        <v>594</v>
      </c>
      <c r="I55" s="11" t="s">
        <v>43</v>
      </c>
      <c r="J55" s="5">
        <v>74.73</v>
      </c>
      <c r="K55" s="5">
        <v>110.8</v>
      </c>
      <c r="L55" s="31">
        <v>98</v>
      </c>
      <c r="M55" s="11" t="s">
        <v>44</v>
      </c>
      <c r="N55" s="32">
        <f t="shared" si="1"/>
        <v>0.325541516245487</v>
      </c>
      <c r="O55" s="32">
        <f t="shared" si="2"/>
        <v>0.237448979591837</v>
      </c>
      <c r="P55" s="31">
        <v>2</v>
      </c>
      <c r="Q55" s="5">
        <v>104</v>
      </c>
      <c r="R55" s="5">
        <v>193</v>
      </c>
      <c r="S55" s="5">
        <f t="shared" si="3"/>
        <v>-12.8</v>
      </c>
      <c r="T55" s="5">
        <f t="shared" si="4"/>
        <v>-6</v>
      </c>
      <c r="U55" s="5">
        <v>341</v>
      </c>
      <c r="V55" s="5">
        <v>0</v>
      </c>
      <c r="W55" s="6">
        <v>1</v>
      </c>
      <c r="X55" s="5" t="s">
        <v>32</v>
      </c>
      <c r="Y55" s="21">
        <v>45160.6566782407</v>
      </c>
      <c r="Z55" s="11" t="s">
        <v>33</v>
      </c>
    </row>
    <row r="56" spans="1:26">
      <c r="A56" s="25">
        <v>55</v>
      </c>
      <c r="B56" s="6">
        <v>2200</v>
      </c>
      <c r="C56" s="5" t="s">
        <v>200</v>
      </c>
      <c r="D56" s="5" t="s">
        <v>201</v>
      </c>
      <c r="E56" s="5" t="s">
        <v>47</v>
      </c>
      <c r="F56" s="5" t="s">
        <v>202</v>
      </c>
      <c r="G56" s="5" t="str">
        <f t="shared" si="0"/>
        <v>7042200</v>
      </c>
      <c r="H56" s="6">
        <v>704</v>
      </c>
      <c r="I56" s="11" t="s">
        <v>52</v>
      </c>
      <c r="J56" s="5">
        <v>15.14</v>
      </c>
      <c r="K56" s="5">
        <v>38</v>
      </c>
      <c r="L56" s="31">
        <v>20</v>
      </c>
      <c r="M56" s="11" t="s">
        <v>53</v>
      </c>
      <c r="N56" s="32">
        <f t="shared" si="1"/>
        <v>0.601578947368421</v>
      </c>
      <c r="O56" s="32">
        <f t="shared" si="2"/>
        <v>0.243</v>
      </c>
      <c r="P56" s="31">
        <v>2</v>
      </c>
      <c r="Q56" s="5">
        <v>0</v>
      </c>
      <c r="R56" s="5">
        <v>13</v>
      </c>
      <c r="S56" s="5">
        <f t="shared" si="3"/>
        <v>-18</v>
      </c>
      <c r="T56" s="5">
        <f t="shared" si="4"/>
        <v>20</v>
      </c>
      <c r="U56" s="5">
        <v>45</v>
      </c>
      <c r="V56" s="5">
        <v>0</v>
      </c>
      <c r="W56" s="6">
        <v>2</v>
      </c>
      <c r="X56" s="5" t="s">
        <v>32</v>
      </c>
      <c r="Y56" s="21">
        <v>45158.4386111111</v>
      </c>
      <c r="Z56" s="11" t="s">
        <v>33</v>
      </c>
    </row>
    <row r="57" spans="1:26">
      <c r="A57" s="25">
        <v>56</v>
      </c>
      <c r="B57" s="6">
        <v>144298</v>
      </c>
      <c r="C57" s="5" t="s">
        <v>203</v>
      </c>
      <c r="D57" s="5" t="s">
        <v>204</v>
      </c>
      <c r="E57" s="5" t="s">
        <v>28</v>
      </c>
      <c r="F57" s="5" t="s">
        <v>205</v>
      </c>
      <c r="G57" s="5" t="str">
        <f t="shared" si="0"/>
        <v>107728144298</v>
      </c>
      <c r="H57" s="6">
        <v>107728</v>
      </c>
      <c r="I57" s="11" t="s">
        <v>57</v>
      </c>
      <c r="J57" s="5">
        <v>34.14</v>
      </c>
      <c r="K57" s="5">
        <v>68</v>
      </c>
      <c r="L57" s="31">
        <v>47</v>
      </c>
      <c r="M57" s="11" t="s">
        <v>38</v>
      </c>
      <c r="N57" s="32">
        <f t="shared" si="1"/>
        <v>0.497941176470588</v>
      </c>
      <c r="O57" s="32">
        <f t="shared" si="2"/>
        <v>0.273617021276596</v>
      </c>
      <c r="P57" s="31">
        <v>2</v>
      </c>
      <c r="Q57" s="5">
        <v>0</v>
      </c>
      <c r="R57" s="5">
        <v>120</v>
      </c>
      <c r="S57" s="5">
        <f t="shared" si="3"/>
        <v>-21</v>
      </c>
      <c r="T57" s="5">
        <f t="shared" si="4"/>
        <v>47</v>
      </c>
      <c r="U57" s="5">
        <v>178</v>
      </c>
      <c r="V57" s="5">
        <v>0</v>
      </c>
      <c r="W57" s="6">
        <v>2</v>
      </c>
      <c r="X57" s="5" t="s">
        <v>32</v>
      </c>
      <c r="Y57" s="21">
        <v>45158.7335763889</v>
      </c>
      <c r="Z57" s="11" t="s">
        <v>33</v>
      </c>
    </row>
    <row r="58" spans="1:26">
      <c r="A58" s="25">
        <v>57</v>
      </c>
      <c r="B58" s="6">
        <v>176001</v>
      </c>
      <c r="C58" s="5" t="s">
        <v>206</v>
      </c>
      <c r="D58" s="5" t="s">
        <v>207</v>
      </c>
      <c r="E58" s="5" t="s">
        <v>47</v>
      </c>
      <c r="F58" s="5" t="s">
        <v>85</v>
      </c>
      <c r="G58" s="5" t="str">
        <f t="shared" si="0"/>
        <v>113298176001</v>
      </c>
      <c r="H58" s="6">
        <v>113298</v>
      </c>
      <c r="I58" s="11" t="s">
        <v>86</v>
      </c>
      <c r="J58" s="5">
        <v>79.26</v>
      </c>
      <c r="K58" s="5">
        <v>236</v>
      </c>
      <c r="L58" s="31">
        <v>109.5</v>
      </c>
      <c r="M58" s="11" t="s">
        <v>87</v>
      </c>
      <c r="N58" s="32">
        <f t="shared" si="1"/>
        <v>0.664152542372881</v>
      </c>
      <c r="O58" s="32">
        <f t="shared" si="2"/>
        <v>0.276164383561644</v>
      </c>
      <c r="P58" s="31">
        <v>2</v>
      </c>
      <c r="Q58" s="5">
        <v>216</v>
      </c>
      <c r="R58" s="5">
        <v>189</v>
      </c>
      <c r="S58" s="5">
        <f t="shared" si="3"/>
        <v>-126.5</v>
      </c>
      <c r="T58" s="5">
        <f t="shared" si="4"/>
        <v>-106.5</v>
      </c>
      <c r="U58" s="5">
        <v>283</v>
      </c>
      <c r="V58" s="5">
        <v>0</v>
      </c>
      <c r="W58" s="6">
        <v>4</v>
      </c>
      <c r="X58" s="5" t="s">
        <v>32</v>
      </c>
      <c r="Y58" s="21">
        <v>45155.4366666667</v>
      </c>
      <c r="Z58" s="11" t="s">
        <v>33</v>
      </c>
    </row>
    <row r="59" spans="1:26">
      <c r="A59" s="25">
        <v>58</v>
      </c>
      <c r="B59" s="6">
        <v>87947</v>
      </c>
      <c r="C59" s="5" t="s">
        <v>208</v>
      </c>
      <c r="D59" s="5" t="s">
        <v>197</v>
      </c>
      <c r="E59" s="5" t="s">
        <v>28</v>
      </c>
      <c r="F59" s="5" t="s">
        <v>209</v>
      </c>
      <c r="G59" s="5" t="str">
        <f t="shared" si="0"/>
        <v>10293487947</v>
      </c>
      <c r="H59" s="6">
        <v>102934</v>
      </c>
      <c r="I59" s="11" t="s">
        <v>210</v>
      </c>
      <c r="J59" s="5">
        <v>28</v>
      </c>
      <c r="K59" s="5">
        <v>46</v>
      </c>
      <c r="L59" s="31">
        <v>39.1</v>
      </c>
      <c r="M59" s="11" t="s">
        <v>38</v>
      </c>
      <c r="N59" s="32">
        <f t="shared" si="1"/>
        <v>0.391304347826087</v>
      </c>
      <c r="O59" s="32">
        <f t="shared" si="2"/>
        <v>0.283887468030691</v>
      </c>
      <c r="P59" s="31">
        <v>3</v>
      </c>
      <c r="Q59" s="5">
        <v>0</v>
      </c>
      <c r="R59" s="5">
        <v>82</v>
      </c>
      <c r="S59" s="5">
        <f t="shared" si="3"/>
        <v>-6.9</v>
      </c>
      <c r="T59" s="5">
        <f t="shared" si="4"/>
        <v>39.1</v>
      </c>
      <c r="U59" s="5">
        <v>3</v>
      </c>
      <c r="V59" s="5">
        <v>0</v>
      </c>
      <c r="W59" s="11"/>
      <c r="X59" s="5" t="s">
        <v>32</v>
      </c>
      <c r="Y59" s="21">
        <v>45157.461099537</v>
      </c>
      <c r="Z59" s="11" t="s">
        <v>33</v>
      </c>
    </row>
    <row r="60" spans="1:26">
      <c r="A60" s="25">
        <v>59</v>
      </c>
      <c r="B60" s="6">
        <v>39532</v>
      </c>
      <c r="C60" s="5" t="s">
        <v>211</v>
      </c>
      <c r="D60" s="5" t="s">
        <v>212</v>
      </c>
      <c r="E60" s="5" t="s">
        <v>28</v>
      </c>
      <c r="F60" s="5" t="s">
        <v>213</v>
      </c>
      <c r="G60" s="5" t="str">
        <f t="shared" si="0"/>
        <v>70439532</v>
      </c>
      <c r="H60" s="6">
        <v>704</v>
      </c>
      <c r="I60" s="11" t="s">
        <v>52</v>
      </c>
      <c r="J60" s="5">
        <v>41.41</v>
      </c>
      <c r="K60" s="5">
        <v>89.8</v>
      </c>
      <c r="L60" s="31">
        <v>60</v>
      </c>
      <c r="M60" s="11" t="s">
        <v>53</v>
      </c>
      <c r="N60" s="32">
        <f t="shared" si="1"/>
        <v>0.538864142538976</v>
      </c>
      <c r="O60" s="32">
        <f t="shared" si="2"/>
        <v>0.309833333333333</v>
      </c>
      <c r="P60" s="31">
        <v>3</v>
      </c>
      <c r="Q60" s="5">
        <v>0</v>
      </c>
      <c r="R60" s="5">
        <v>106</v>
      </c>
      <c r="S60" s="5">
        <f t="shared" si="3"/>
        <v>-29.8</v>
      </c>
      <c r="T60" s="5">
        <f t="shared" si="4"/>
        <v>60</v>
      </c>
      <c r="U60" s="5">
        <v>128</v>
      </c>
      <c r="V60" s="5">
        <v>0</v>
      </c>
      <c r="W60" s="6">
        <v>2</v>
      </c>
      <c r="X60" s="5" t="s">
        <v>32</v>
      </c>
      <c r="Y60" s="21">
        <v>45158.4323726852</v>
      </c>
      <c r="Z60" s="11" t="s">
        <v>33</v>
      </c>
    </row>
    <row r="61" spans="1:26">
      <c r="A61" s="25">
        <v>60</v>
      </c>
      <c r="B61" s="6">
        <v>201264</v>
      </c>
      <c r="C61" s="5" t="s">
        <v>214</v>
      </c>
      <c r="D61" s="5" t="s">
        <v>215</v>
      </c>
      <c r="E61" s="5" t="s">
        <v>28</v>
      </c>
      <c r="F61" s="5" t="s">
        <v>42</v>
      </c>
      <c r="G61" s="5" t="str">
        <f t="shared" si="0"/>
        <v>594201264</v>
      </c>
      <c r="H61" s="6">
        <v>594</v>
      </c>
      <c r="I61" s="11" t="s">
        <v>43</v>
      </c>
      <c r="J61" s="5">
        <v>152.6</v>
      </c>
      <c r="K61" s="5">
        <v>283.6</v>
      </c>
      <c r="L61" s="31">
        <v>228</v>
      </c>
      <c r="M61" s="11" t="s">
        <v>44</v>
      </c>
      <c r="N61" s="32">
        <f t="shared" si="1"/>
        <v>0.461918194640339</v>
      </c>
      <c r="O61" s="32">
        <f t="shared" si="2"/>
        <v>0.330701754385965</v>
      </c>
      <c r="P61" s="31">
        <v>2</v>
      </c>
      <c r="Q61" s="5">
        <v>254.6</v>
      </c>
      <c r="R61" s="5">
        <v>955</v>
      </c>
      <c r="S61" s="5">
        <f t="shared" si="3"/>
        <v>-55.6</v>
      </c>
      <c r="T61" s="5">
        <f t="shared" si="4"/>
        <v>-26.6</v>
      </c>
      <c r="U61" s="5">
        <v>1043</v>
      </c>
      <c r="V61" s="5">
        <v>0</v>
      </c>
      <c r="W61" s="6">
        <v>8</v>
      </c>
      <c r="X61" s="5" t="s">
        <v>32</v>
      </c>
      <c r="Y61" s="21">
        <v>45160.6547800926</v>
      </c>
      <c r="Z61" s="11" t="s">
        <v>33</v>
      </c>
    </row>
    <row r="62" spans="1:26">
      <c r="A62" s="25">
        <v>61</v>
      </c>
      <c r="B62" s="6">
        <v>179237</v>
      </c>
      <c r="C62" s="5" t="s">
        <v>216</v>
      </c>
      <c r="D62" s="5" t="s">
        <v>217</v>
      </c>
      <c r="E62" s="5" t="s">
        <v>28</v>
      </c>
      <c r="F62" s="5" t="s">
        <v>218</v>
      </c>
      <c r="G62" s="5" t="str">
        <f t="shared" si="0"/>
        <v>594179237</v>
      </c>
      <c r="H62" s="6">
        <v>594</v>
      </c>
      <c r="I62" s="11" t="s">
        <v>43</v>
      </c>
      <c r="J62" s="5">
        <v>38.35</v>
      </c>
      <c r="K62" s="5">
        <v>79</v>
      </c>
      <c r="L62" s="31">
        <v>58</v>
      </c>
      <c r="M62" s="11" t="s">
        <v>44</v>
      </c>
      <c r="N62" s="32">
        <f t="shared" si="1"/>
        <v>0.514556962025316</v>
      </c>
      <c r="O62" s="32">
        <f t="shared" si="2"/>
        <v>0.338793103448276</v>
      </c>
      <c r="P62" s="31">
        <v>2</v>
      </c>
      <c r="Q62" s="5">
        <v>0</v>
      </c>
      <c r="R62" s="5">
        <v>3132</v>
      </c>
      <c r="S62" s="5">
        <f t="shared" si="3"/>
        <v>-21</v>
      </c>
      <c r="T62" s="5">
        <f t="shared" si="4"/>
        <v>58</v>
      </c>
      <c r="U62" s="5">
        <v>962</v>
      </c>
      <c r="V62" s="5">
        <v>0</v>
      </c>
      <c r="W62" s="6">
        <v>12</v>
      </c>
      <c r="X62" s="5" t="s">
        <v>32</v>
      </c>
      <c r="Y62" s="21">
        <v>45160.6648263889</v>
      </c>
      <c r="Z62" s="11" t="s">
        <v>33</v>
      </c>
    </row>
    <row r="63" spans="1:26">
      <c r="A63" s="25">
        <v>62</v>
      </c>
      <c r="B63" s="6">
        <v>94534</v>
      </c>
      <c r="C63" s="5" t="s">
        <v>219</v>
      </c>
      <c r="D63" s="5" t="s">
        <v>220</v>
      </c>
      <c r="E63" s="5" t="s">
        <v>104</v>
      </c>
      <c r="F63" s="5" t="s">
        <v>221</v>
      </c>
      <c r="G63" s="5" t="str">
        <f t="shared" si="0"/>
        <v>70494534</v>
      </c>
      <c r="H63" s="6">
        <v>704</v>
      </c>
      <c r="I63" s="11" t="s">
        <v>52</v>
      </c>
      <c r="J63" s="5">
        <v>11.8</v>
      </c>
      <c r="K63" s="5">
        <v>24</v>
      </c>
      <c r="L63" s="31">
        <v>18</v>
      </c>
      <c r="M63" s="11" t="s">
        <v>53</v>
      </c>
      <c r="N63" s="32">
        <f t="shared" si="1"/>
        <v>0.508333333333333</v>
      </c>
      <c r="O63" s="32">
        <f t="shared" si="2"/>
        <v>0.344444444444444</v>
      </c>
      <c r="P63" s="31">
        <v>1</v>
      </c>
      <c r="Q63" s="5">
        <v>0</v>
      </c>
      <c r="R63" s="5">
        <v>271</v>
      </c>
      <c r="S63" s="5">
        <f t="shared" si="3"/>
        <v>-6</v>
      </c>
      <c r="T63" s="5">
        <f t="shared" si="4"/>
        <v>18</v>
      </c>
      <c r="U63" s="5">
        <v>308</v>
      </c>
      <c r="V63" s="5">
        <v>0</v>
      </c>
      <c r="W63" s="6">
        <v>4</v>
      </c>
      <c r="X63" s="5" t="s">
        <v>32</v>
      </c>
      <c r="Y63" s="21">
        <v>45158.451724537</v>
      </c>
      <c r="Z63" s="11" t="s">
        <v>33</v>
      </c>
    </row>
    <row r="64" spans="1:26">
      <c r="A64" s="25">
        <v>63</v>
      </c>
      <c r="B64" s="6">
        <v>134378</v>
      </c>
      <c r="C64" s="5" t="s">
        <v>222</v>
      </c>
      <c r="D64" s="5" t="s">
        <v>223</v>
      </c>
      <c r="E64" s="5" t="s">
        <v>28</v>
      </c>
      <c r="F64" s="5" t="s">
        <v>224</v>
      </c>
      <c r="G64" s="5" t="str">
        <f t="shared" si="0"/>
        <v>704134378</v>
      </c>
      <c r="H64" s="6">
        <v>704</v>
      </c>
      <c r="I64" s="11" t="s">
        <v>52</v>
      </c>
      <c r="J64" s="5">
        <v>16.32</v>
      </c>
      <c r="K64" s="5">
        <v>38</v>
      </c>
      <c r="L64" s="31">
        <v>25</v>
      </c>
      <c r="M64" s="11" t="s">
        <v>53</v>
      </c>
      <c r="N64" s="32">
        <f t="shared" si="1"/>
        <v>0.570526315789474</v>
      </c>
      <c r="O64" s="32">
        <f t="shared" si="2"/>
        <v>0.3472</v>
      </c>
      <c r="P64" s="31">
        <v>2</v>
      </c>
      <c r="Q64" s="5">
        <v>0</v>
      </c>
      <c r="R64" s="5">
        <v>28</v>
      </c>
      <c r="S64" s="5">
        <f t="shared" si="3"/>
        <v>-13</v>
      </c>
      <c r="T64" s="5">
        <f t="shared" si="4"/>
        <v>25</v>
      </c>
      <c r="U64" s="5">
        <v>122</v>
      </c>
      <c r="V64" s="5">
        <v>0</v>
      </c>
      <c r="W64" s="6">
        <v>2</v>
      </c>
      <c r="X64" s="5" t="s">
        <v>32</v>
      </c>
      <c r="Y64" s="21">
        <v>45158.439212963</v>
      </c>
      <c r="Z64" s="11" t="s">
        <v>33</v>
      </c>
    </row>
    <row r="65" spans="1:26">
      <c r="A65" s="25">
        <v>64</v>
      </c>
      <c r="B65" s="6">
        <v>47830</v>
      </c>
      <c r="C65" s="5" t="s">
        <v>225</v>
      </c>
      <c r="D65" s="5" t="s">
        <v>226</v>
      </c>
      <c r="E65" s="5" t="s">
        <v>227</v>
      </c>
      <c r="F65" s="5" t="s">
        <v>186</v>
      </c>
      <c r="G65" s="5" t="str">
        <f t="shared" si="0"/>
        <v>72047830</v>
      </c>
      <c r="H65" s="6">
        <v>720</v>
      </c>
      <c r="I65" s="11" t="s">
        <v>228</v>
      </c>
      <c r="J65" s="5">
        <v>12.9</v>
      </c>
      <c r="K65" s="5">
        <v>29.8</v>
      </c>
      <c r="L65" s="31">
        <v>19.8</v>
      </c>
      <c r="M65" s="11" t="s">
        <v>229</v>
      </c>
      <c r="N65" s="32">
        <f t="shared" si="1"/>
        <v>0.567114093959731</v>
      </c>
      <c r="O65" s="32">
        <f t="shared" si="2"/>
        <v>0.348484848484849</v>
      </c>
      <c r="P65" s="31">
        <v>3</v>
      </c>
      <c r="Q65" s="5">
        <v>29.8</v>
      </c>
      <c r="R65" s="5">
        <v>725</v>
      </c>
      <c r="S65" s="5">
        <f t="shared" si="3"/>
        <v>-10</v>
      </c>
      <c r="T65" s="5">
        <f t="shared" si="4"/>
        <v>-10</v>
      </c>
      <c r="U65" s="5">
        <v>4062</v>
      </c>
      <c r="V65" s="5">
        <v>0</v>
      </c>
      <c r="W65" s="6">
        <v>25</v>
      </c>
      <c r="X65" s="5" t="s">
        <v>32</v>
      </c>
      <c r="Y65" s="21">
        <v>45155.4495138889</v>
      </c>
      <c r="Z65" s="11" t="s">
        <v>33</v>
      </c>
    </row>
    <row r="66" spans="1:26">
      <c r="A66" s="25">
        <v>65</v>
      </c>
      <c r="B66" s="6">
        <v>117371</v>
      </c>
      <c r="C66" s="5" t="s">
        <v>230</v>
      </c>
      <c r="D66" s="5" t="s">
        <v>231</v>
      </c>
      <c r="E66" s="5" t="s">
        <v>28</v>
      </c>
      <c r="F66" s="5" t="s">
        <v>232</v>
      </c>
      <c r="G66" s="5" t="str">
        <f t="shared" ref="G66:G83" si="5">H66&amp;B66</f>
        <v>704117371</v>
      </c>
      <c r="H66" s="6">
        <v>704</v>
      </c>
      <c r="I66" s="11" t="s">
        <v>52</v>
      </c>
      <c r="J66" s="5">
        <v>19.45</v>
      </c>
      <c r="K66" s="5">
        <v>48</v>
      </c>
      <c r="L66" s="31">
        <v>30</v>
      </c>
      <c r="M66" s="11" t="s">
        <v>53</v>
      </c>
      <c r="N66" s="32">
        <f t="shared" ref="N66:N83" si="6">(K66-J66)/K66</f>
        <v>0.594791666666667</v>
      </c>
      <c r="O66" s="32">
        <f t="shared" ref="O66:O83" si="7">(L66-J66)/L66</f>
        <v>0.351666666666667</v>
      </c>
      <c r="P66" s="31">
        <v>1</v>
      </c>
      <c r="Q66" s="5">
        <v>0</v>
      </c>
      <c r="R66" s="5">
        <v>91</v>
      </c>
      <c r="S66" s="5">
        <f t="shared" ref="S66:S83" si="8">L66-K66</f>
        <v>-18</v>
      </c>
      <c r="T66" s="5">
        <f t="shared" ref="T66:T83" si="9">L66-Q66</f>
        <v>30</v>
      </c>
      <c r="U66" s="5">
        <v>118</v>
      </c>
      <c r="V66" s="5">
        <v>0</v>
      </c>
      <c r="W66" s="11"/>
      <c r="X66" s="5" t="s">
        <v>32</v>
      </c>
      <c r="Y66" s="21">
        <v>45158.4332060185</v>
      </c>
      <c r="Z66" s="11" t="s">
        <v>33</v>
      </c>
    </row>
    <row r="67" spans="1:26">
      <c r="A67" s="25">
        <v>66</v>
      </c>
      <c r="B67" s="6">
        <v>135858</v>
      </c>
      <c r="C67" s="5" t="s">
        <v>233</v>
      </c>
      <c r="D67" s="5" t="s">
        <v>234</v>
      </c>
      <c r="E67" s="5" t="s">
        <v>47</v>
      </c>
      <c r="F67" s="5" t="s">
        <v>235</v>
      </c>
      <c r="G67" s="5" t="str">
        <f t="shared" si="5"/>
        <v>594135858</v>
      </c>
      <c r="H67" s="6">
        <v>594</v>
      </c>
      <c r="I67" s="11" t="s">
        <v>43</v>
      </c>
      <c r="J67" s="5">
        <v>19.5</v>
      </c>
      <c r="K67" s="5">
        <v>39.9</v>
      </c>
      <c r="L67" s="31">
        <v>32</v>
      </c>
      <c r="M67" s="11" t="s">
        <v>44</v>
      </c>
      <c r="N67" s="32">
        <f t="shared" si="6"/>
        <v>0.511278195488722</v>
      </c>
      <c r="O67" s="32">
        <f t="shared" si="7"/>
        <v>0.390625</v>
      </c>
      <c r="P67" s="31">
        <v>2</v>
      </c>
      <c r="Q67" s="5">
        <v>39</v>
      </c>
      <c r="R67" s="5">
        <v>889</v>
      </c>
      <c r="S67" s="5">
        <f t="shared" si="8"/>
        <v>-7.9</v>
      </c>
      <c r="T67" s="5">
        <f t="shared" si="9"/>
        <v>-7</v>
      </c>
      <c r="U67" s="5">
        <v>578</v>
      </c>
      <c r="V67" s="5">
        <v>0</v>
      </c>
      <c r="W67" s="6">
        <v>2</v>
      </c>
      <c r="X67" s="5" t="s">
        <v>32</v>
      </c>
      <c r="Y67" s="21">
        <v>45160.8465509259</v>
      </c>
      <c r="Z67" s="11" t="s">
        <v>33</v>
      </c>
    </row>
    <row r="68" spans="1:26">
      <c r="A68" s="25">
        <v>67</v>
      </c>
      <c r="B68" s="6">
        <v>40191</v>
      </c>
      <c r="C68" s="5" t="s">
        <v>236</v>
      </c>
      <c r="D68" s="5" t="s">
        <v>237</v>
      </c>
      <c r="E68" s="5" t="s">
        <v>28</v>
      </c>
      <c r="F68" s="5" t="s">
        <v>238</v>
      </c>
      <c r="G68" s="5" t="str">
        <f t="shared" si="5"/>
        <v>10772840191</v>
      </c>
      <c r="H68" s="6">
        <v>107728</v>
      </c>
      <c r="I68" s="11" t="s">
        <v>57</v>
      </c>
      <c r="J68" s="5">
        <v>10.91</v>
      </c>
      <c r="K68" s="5">
        <v>23.9</v>
      </c>
      <c r="L68" s="31">
        <v>18</v>
      </c>
      <c r="M68" s="11" t="s">
        <v>239</v>
      </c>
      <c r="N68" s="32">
        <f t="shared" si="6"/>
        <v>0.543514644351464</v>
      </c>
      <c r="O68" s="32">
        <f t="shared" si="7"/>
        <v>0.393888888888889</v>
      </c>
      <c r="P68" s="31">
        <v>3</v>
      </c>
      <c r="Q68" s="5">
        <v>0</v>
      </c>
      <c r="R68" s="5">
        <v>40</v>
      </c>
      <c r="S68" s="5">
        <f t="shared" si="8"/>
        <v>-5.9</v>
      </c>
      <c r="T68" s="5">
        <f t="shared" si="9"/>
        <v>18</v>
      </c>
      <c r="U68" s="5">
        <v>8</v>
      </c>
      <c r="V68" s="5">
        <v>0</v>
      </c>
      <c r="W68" s="11"/>
      <c r="X68" s="5" t="s">
        <v>32</v>
      </c>
      <c r="Y68" s="21">
        <v>45159.6719560185</v>
      </c>
      <c r="Z68" s="11" t="s">
        <v>33</v>
      </c>
    </row>
    <row r="69" spans="1:26">
      <c r="A69" s="25">
        <v>68</v>
      </c>
      <c r="B69" s="6">
        <v>162529</v>
      </c>
      <c r="C69" s="5" t="s">
        <v>240</v>
      </c>
      <c r="D69" s="5" t="s">
        <v>241</v>
      </c>
      <c r="E69" s="5" t="s">
        <v>28</v>
      </c>
      <c r="F69" s="5" t="s">
        <v>242</v>
      </c>
      <c r="G69" s="5" t="str">
        <f t="shared" si="5"/>
        <v>107728162529</v>
      </c>
      <c r="H69" s="6">
        <v>107728</v>
      </c>
      <c r="I69" s="11" t="s">
        <v>57</v>
      </c>
      <c r="J69" s="5">
        <v>15.05</v>
      </c>
      <c r="K69" s="5">
        <v>29.8</v>
      </c>
      <c r="L69" s="31">
        <v>25</v>
      </c>
      <c r="M69" s="11" t="s">
        <v>38</v>
      </c>
      <c r="N69" s="32">
        <f t="shared" si="6"/>
        <v>0.49496644295302</v>
      </c>
      <c r="O69" s="32">
        <f t="shared" si="7"/>
        <v>0.398</v>
      </c>
      <c r="P69" s="31">
        <v>3</v>
      </c>
      <c r="Q69" s="5">
        <v>28.8</v>
      </c>
      <c r="R69" s="5">
        <v>496</v>
      </c>
      <c r="S69" s="5">
        <f t="shared" si="8"/>
        <v>-4.8</v>
      </c>
      <c r="T69" s="5">
        <f t="shared" si="9"/>
        <v>-3.8</v>
      </c>
      <c r="U69" s="5">
        <v>265</v>
      </c>
      <c r="V69" s="5">
        <v>0</v>
      </c>
      <c r="W69" s="6">
        <v>2</v>
      </c>
      <c r="X69" s="5" t="s">
        <v>32</v>
      </c>
      <c r="Y69" s="21">
        <v>45156.5761689815</v>
      </c>
      <c r="Z69" s="11" t="s">
        <v>33</v>
      </c>
    </row>
    <row r="70" spans="1:26">
      <c r="A70" s="25">
        <v>69</v>
      </c>
      <c r="B70" s="6">
        <v>154964</v>
      </c>
      <c r="C70" s="5" t="s">
        <v>243</v>
      </c>
      <c r="D70" s="5" t="s">
        <v>244</v>
      </c>
      <c r="E70" s="5" t="s">
        <v>28</v>
      </c>
      <c r="F70" s="5" t="s">
        <v>245</v>
      </c>
      <c r="G70" s="5" t="str">
        <f t="shared" si="5"/>
        <v>104533154964</v>
      </c>
      <c r="H70" s="6">
        <v>104533</v>
      </c>
      <c r="I70" s="11" t="s">
        <v>246</v>
      </c>
      <c r="J70" s="5">
        <v>18.7</v>
      </c>
      <c r="K70" s="5">
        <v>38.9</v>
      </c>
      <c r="L70" s="31">
        <v>32</v>
      </c>
      <c r="M70" s="11" t="s">
        <v>38</v>
      </c>
      <c r="N70" s="32">
        <f t="shared" si="6"/>
        <v>0.519280205655527</v>
      </c>
      <c r="O70" s="32">
        <f t="shared" si="7"/>
        <v>0.415625</v>
      </c>
      <c r="P70" s="31">
        <v>3</v>
      </c>
      <c r="Q70" s="5">
        <v>0</v>
      </c>
      <c r="R70" s="5">
        <v>131</v>
      </c>
      <c r="S70" s="5">
        <f t="shared" si="8"/>
        <v>-6.9</v>
      </c>
      <c r="T70" s="5">
        <f t="shared" si="9"/>
        <v>32</v>
      </c>
      <c r="U70" s="5">
        <v>215</v>
      </c>
      <c r="V70" s="5">
        <v>0</v>
      </c>
      <c r="W70" s="6">
        <v>4</v>
      </c>
      <c r="X70" s="5" t="s">
        <v>32</v>
      </c>
      <c r="Y70" s="21">
        <v>45155.3456365741</v>
      </c>
      <c r="Z70" s="11" t="s">
        <v>33</v>
      </c>
    </row>
    <row r="71" spans="1:26">
      <c r="A71" s="25">
        <v>70</v>
      </c>
      <c r="B71" s="6">
        <v>139743</v>
      </c>
      <c r="C71" s="5" t="s">
        <v>247</v>
      </c>
      <c r="D71" s="5" t="s">
        <v>234</v>
      </c>
      <c r="E71" s="5" t="s">
        <v>47</v>
      </c>
      <c r="F71" s="5" t="s">
        <v>235</v>
      </c>
      <c r="G71" s="5" t="str">
        <f t="shared" si="5"/>
        <v>594139743</v>
      </c>
      <c r="H71" s="6">
        <v>594</v>
      </c>
      <c r="I71" s="11" t="s">
        <v>43</v>
      </c>
      <c r="J71" s="5">
        <v>18.6</v>
      </c>
      <c r="K71" s="5">
        <v>39.9</v>
      </c>
      <c r="L71" s="31">
        <v>32</v>
      </c>
      <c r="M71" s="11" t="s">
        <v>44</v>
      </c>
      <c r="N71" s="32">
        <f t="shared" si="6"/>
        <v>0.533834586466165</v>
      </c>
      <c r="O71" s="32">
        <f t="shared" si="7"/>
        <v>0.41875</v>
      </c>
      <c r="P71" s="31">
        <v>2</v>
      </c>
      <c r="Q71" s="5">
        <v>39</v>
      </c>
      <c r="R71" s="5">
        <v>498</v>
      </c>
      <c r="S71" s="5">
        <f t="shared" si="8"/>
        <v>-7.9</v>
      </c>
      <c r="T71" s="5">
        <f t="shared" si="9"/>
        <v>-7</v>
      </c>
      <c r="U71" s="5">
        <v>648</v>
      </c>
      <c r="V71" s="5">
        <v>0</v>
      </c>
      <c r="W71" s="6">
        <v>4</v>
      </c>
      <c r="X71" s="5" t="s">
        <v>32</v>
      </c>
      <c r="Y71" s="21">
        <v>45160.8472453704</v>
      </c>
      <c r="Z71" s="11" t="s">
        <v>33</v>
      </c>
    </row>
    <row r="72" spans="1:26">
      <c r="A72" s="25">
        <v>71</v>
      </c>
      <c r="B72" s="6">
        <v>220476</v>
      </c>
      <c r="C72" s="5" t="s">
        <v>248</v>
      </c>
      <c r="D72" s="5" t="s">
        <v>249</v>
      </c>
      <c r="E72" s="5" t="s">
        <v>28</v>
      </c>
      <c r="F72" s="5" t="s">
        <v>250</v>
      </c>
      <c r="G72" s="5" t="str">
        <f t="shared" si="5"/>
        <v>594220476</v>
      </c>
      <c r="H72" s="6">
        <v>594</v>
      </c>
      <c r="I72" s="11" t="s">
        <v>43</v>
      </c>
      <c r="J72" s="5">
        <v>36.03</v>
      </c>
      <c r="K72" s="5">
        <v>72.8</v>
      </c>
      <c r="L72" s="31">
        <v>62</v>
      </c>
      <c r="M72" s="11" t="s">
        <v>44</v>
      </c>
      <c r="N72" s="32">
        <f t="shared" si="6"/>
        <v>0.505082417582418</v>
      </c>
      <c r="O72" s="32">
        <f t="shared" si="7"/>
        <v>0.418870967741935</v>
      </c>
      <c r="P72" s="31">
        <v>2</v>
      </c>
      <c r="Q72" s="5">
        <v>0</v>
      </c>
      <c r="R72" s="5">
        <v>221</v>
      </c>
      <c r="S72" s="5">
        <f t="shared" si="8"/>
        <v>-10.8</v>
      </c>
      <c r="T72" s="5">
        <f t="shared" si="9"/>
        <v>62</v>
      </c>
      <c r="U72" s="5">
        <v>432</v>
      </c>
      <c r="V72" s="5">
        <v>0</v>
      </c>
      <c r="W72" s="6">
        <v>9</v>
      </c>
      <c r="X72" s="5" t="s">
        <v>32</v>
      </c>
      <c r="Y72" s="21">
        <v>45160.6665625</v>
      </c>
      <c r="Z72" s="11" t="s">
        <v>33</v>
      </c>
    </row>
    <row r="73" spans="1:26">
      <c r="A73" s="25">
        <v>72</v>
      </c>
      <c r="B73" s="6">
        <v>220466</v>
      </c>
      <c r="C73" s="5" t="s">
        <v>248</v>
      </c>
      <c r="D73" s="5" t="s">
        <v>251</v>
      </c>
      <c r="E73" s="5" t="s">
        <v>28</v>
      </c>
      <c r="F73" s="5" t="s">
        <v>250</v>
      </c>
      <c r="G73" s="5" t="str">
        <f t="shared" si="5"/>
        <v>594220466</v>
      </c>
      <c r="H73" s="6">
        <v>594</v>
      </c>
      <c r="I73" s="11" t="s">
        <v>43</v>
      </c>
      <c r="J73" s="5">
        <v>36.03</v>
      </c>
      <c r="K73" s="5">
        <v>72.8</v>
      </c>
      <c r="L73" s="31">
        <v>62</v>
      </c>
      <c r="M73" s="11" t="s">
        <v>44</v>
      </c>
      <c r="N73" s="32">
        <f t="shared" si="6"/>
        <v>0.505082417582418</v>
      </c>
      <c r="O73" s="32">
        <f t="shared" si="7"/>
        <v>0.418870967741935</v>
      </c>
      <c r="P73" s="31">
        <v>2</v>
      </c>
      <c r="Q73" s="5">
        <v>0</v>
      </c>
      <c r="R73" s="5">
        <v>1117</v>
      </c>
      <c r="S73" s="5">
        <f t="shared" si="8"/>
        <v>-10.8</v>
      </c>
      <c r="T73" s="5">
        <f t="shared" si="9"/>
        <v>62</v>
      </c>
      <c r="U73" s="5">
        <v>742</v>
      </c>
      <c r="V73" s="5">
        <v>0</v>
      </c>
      <c r="W73" s="6">
        <v>12</v>
      </c>
      <c r="X73" s="5" t="s">
        <v>32</v>
      </c>
      <c r="Y73" s="21">
        <v>45160.6659722222</v>
      </c>
      <c r="Z73" s="11" t="s">
        <v>33</v>
      </c>
    </row>
    <row r="74" spans="1:26">
      <c r="A74" s="25">
        <v>73</v>
      </c>
      <c r="B74" s="6">
        <v>225989</v>
      </c>
      <c r="C74" s="5" t="s">
        <v>252</v>
      </c>
      <c r="D74" s="5" t="s">
        <v>253</v>
      </c>
      <c r="E74" s="5" t="s">
        <v>28</v>
      </c>
      <c r="F74" s="5" t="s">
        <v>254</v>
      </c>
      <c r="G74" s="5" t="str">
        <f t="shared" si="5"/>
        <v>594225989</v>
      </c>
      <c r="H74" s="6">
        <v>594</v>
      </c>
      <c r="I74" s="11" t="s">
        <v>43</v>
      </c>
      <c r="J74" s="5">
        <v>285.06</v>
      </c>
      <c r="K74" s="5">
        <v>588</v>
      </c>
      <c r="L74" s="31">
        <v>498</v>
      </c>
      <c r="M74" s="11" t="s">
        <v>44</v>
      </c>
      <c r="N74" s="32">
        <f t="shared" si="6"/>
        <v>0.515204081632653</v>
      </c>
      <c r="O74" s="32">
        <f t="shared" si="7"/>
        <v>0.427590361445783</v>
      </c>
      <c r="P74" s="31">
        <v>1</v>
      </c>
      <c r="Q74" s="5">
        <v>0</v>
      </c>
      <c r="R74" s="5">
        <v>321</v>
      </c>
      <c r="S74" s="5">
        <f t="shared" si="8"/>
        <v>-90</v>
      </c>
      <c r="T74" s="5">
        <f t="shared" si="9"/>
        <v>498</v>
      </c>
      <c r="U74" s="5">
        <v>365</v>
      </c>
      <c r="V74" s="5">
        <v>0</v>
      </c>
      <c r="W74" s="6">
        <v>6</v>
      </c>
      <c r="X74" s="5" t="s">
        <v>32</v>
      </c>
      <c r="Y74" s="21">
        <v>45160.6621990741</v>
      </c>
      <c r="Z74" s="11" t="s">
        <v>33</v>
      </c>
    </row>
    <row r="75" spans="1:26">
      <c r="A75" s="25">
        <v>74</v>
      </c>
      <c r="B75" s="6">
        <v>183811</v>
      </c>
      <c r="C75" s="5" t="s">
        <v>255</v>
      </c>
      <c r="D75" s="5" t="s">
        <v>256</v>
      </c>
      <c r="E75" s="5" t="s">
        <v>28</v>
      </c>
      <c r="F75" s="5" t="s">
        <v>186</v>
      </c>
      <c r="G75" s="5" t="str">
        <f t="shared" si="5"/>
        <v>594183811</v>
      </c>
      <c r="H75" s="6">
        <v>594</v>
      </c>
      <c r="I75" s="11" t="s">
        <v>43</v>
      </c>
      <c r="J75" s="5">
        <v>89.1</v>
      </c>
      <c r="K75" s="5">
        <v>198</v>
      </c>
      <c r="L75" s="31">
        <v>158</v>
      </c>
      <c r="M75" s="11" t="s">
        <v>44</v>
      </c>
      <c r="N75" s="32">
        <f t="shared" si="6"/>
        <v>0.55</v>
      </c>
      <c r="O75" s="32">
        <f t="shared" si="7"/>
        <v>0.436075949367089</v>
      </c>
      <c r="P75" s="31">
        <v>2</v>
      </c>
      <c r="Q75" s="5">
        <v>0</v>
      </c>
      <c r="R75" s="5">
        <v>189</v>
      </c>
      <c r="S75" s="5">
        <f t="shared" si="8"/>
        <v>-40</v>
      </c>
      <c r="T75" s="5">
        <f t="shared" si="9"/>
        <v>158</v>
      </c>
      <c r="U75" s="5">
        <v>513</v>
      </c>
      <c r="V75" s="5">
        <v>0</v>
      </c>
      <c r="W75" s="6">
        <v>3</v>
      </c>
      <c r="X75" s="5" t="s">
        <v>32</v>
      </c>
      <c r="Y75" s="21">
        <v>45160.8453703704</v>
      </c>
      <c r="Z75" s="11" t="s">
        <v>33</v>
      </c>
    </row>
    <row r="76" spans="1:26">
      <c r="A76" s="25">
        <v>75</v>
      </c>
      <c r="B76" s="6">
        <v>243423</v>
      </c>
      <c r="C76" s="5" t="s">
        <v>252</v>
      </c>
      <c r="D76" s="5" t="s">
        <v>257</v>
      </c>
      <c r="E76" s="5" t="s">
        <v>28</v>
      </c>
      <c r="F76" s="5" t="s">
        <v>254</v>
      </c>
      <c r="G76" s="5" t="str">
        <f t="shared" si="5"/>
        <v>594243423</v>
      </c>
      <c r="H76" s="6">
        <v>594</v>
      </c>
      <c r="I76" s="11" t="s">
        <v>43</v>
      </c>
      <c r="J76" s="5">
        <v>97.99</v>
      </c>
      <c r="K76" s="5">
        <v>198</v>
      </c>
      <c r="L76" s="31">
        <v>178</v>
      </c>
      <c r="M76" s="11" t="s">
        <v>44</v>
      </c>
      <c r="N76" s="32">
        <f t="shared" si="6"/>
        <v>0.50510101010101</v>
      </c>
      <c r="O76" s="32">
        <f t="shared" si="7"/>
        <v>0.449494382022472</v>
      </c>
      <c r="P76" s="31">
        <v>1</v>
      </c>
      <c r="Q76" s="5">
        <v>0</v>
      </c>
      <c r="R76" s="5">
        <v>83</v>
      </c>
      <c r="S76" s="5">
        <f t="shared" si="8"/>
        <v>-20</v>
      </c>
      <c r="T76" s="5">
        <f t="shared" si="9"/>
        <v>178</v>
      </c>
      <c r="U76" s="5">
        <v>117</v>
      </c>
      <c r="V76" s="5">
        <v>0</v>
      </c>
      <c r="W76" s="6">
        <v>1</v>
      </c>
      <c r="X76" s="5" t="s">
        <v>32</v>
      </c>
      <c r="Y76" s="21">
        <v>45160.6633912037</v>
      </c>
      <c r="Z76" s="11" t="s">
        <v>33</v>
      </c>
    </row>
    <row r="77" spans="1:26">
      <c r="A77" s="25">
        <v>76</v>
      </c>
      <c r="B77" s="6">
        <v>194118</v>
      </c>
      <c r="C77" s="5" t="s">
        <v>258</v>
      </c>
      <c r="D77" s="5" t="s">
        <v>259</v>
      </c>
      <c r="E77" s="5" t="s">
        <v>260</v>
      </c>
      <c r="F77" s="5" t="s">
        <v>261</v>
      </c>
      <c r="G77" s="5" t="str">
        <f t="shared" si="5"/>
        <v>122198194118</v>
      </c>
      <c r="H77" s="6">
        <v>122198</v>
      </c>
      <c r="I77" s="11" t="s">
        <v>30</v>
      </c>
      <c r="J77" s="5">
        <v>15.35</v>
      </c>
      <c r="K77" s="5">
        <v>32</v>
      </c>
      <c r="L77" s="31">
        <v>29.8</v>
      </c>
      <c r="M77" s="11" t="s">
        <v>262</v>
      </c>
      <c r="N77" s="32">
        <f t="shared" si="6"/>
        <v>0.5203125</v>
      </c>
      <c r="O77" s="32">
        <f t="shared" si="7"/>
        <v>0.48489932885906</v>
      </c>
      <c r="P77" s="31">
        <v>3</v>
      </c>
      <c r="Q77" s="5">
        <v>0</v>
      </c>
      <c r="R77" s="5">
        <v>257</v>
      </c>
      <c r="S77" s="5">
        <f t="shared" si="8"/>
        <v>-2.2</v>
      </c>
      <c r="T77" s="5">
        <f t="shared" si="9"/>
        <v>29.8</v>
      </c>
      <c r="U77" s="5">
        <v>64</v>
      </c>
      <c r="V77" s="5">
        <v>0</v>
      </c>
      <c r="W77" s="6">
        <v>7</v>
      </c>
      <c r="X77" s="5" t="s">
        <v>32</v>
      </c>
      <c r="Y77" s="21">
        <v>45160.4417592593</v>
      </c>
      <c r="Z77" s="11" t="s">
        <v>33</v>
      </c>
    </row>
    <row r="78" spans="1:26">
      <c r="A78" s="25">
        <v>77</v>
      </c>
      <c r="B78" s="6">
        <v>178419</v>
      </c>
      <c r="C78" s="5" t="s">
        <v>263</v>
      </c>
      <c r="D78" s="5" t="s">
        <v>264</v>
      </c>
      <c r="E78" s="5" t="s">
        <v>28</v>
      </c>
      <c r="F78" s="5" t="s">
        <v>265</v>
      </c>
      <c r="G78" s="5" t="str">
        <f t="shared" si="5"/>
        <v>704178419</v>
      </c>
      <c r="H78" s="6">
        <v>704</v>
      </c>
      <c r="I78" s="11" t="s">
        <v>52</v>
      </c>
      <c r="J78" s="5">
        <v>15.15</v>
      </c>
      <c r="K78" s="5">
        <v>45</v>
      </c>
      <c r="L78" s="31">
        <v>30</v>
      </c>
      <c r="M78" s="11" t="s">
        <v>53</v>
      </c>
      <c r="N78" s="32">
        <f t="shared" si="6"/>
        <v>0.663333333333333</v>
      </c>
      <c r="O78" s="32">
        <f t="shared" si="7"/>
        <v>0.495</v>
      </c>
      <c r="P78" s="31">
        <v>2</v>
      </c>
      <c r="Q78" s="5">
        <v>42.8</v>
      </c>
      <c r="R78" s="5">
        <v>75</v>
      </c>
      <c r="S78" s="5">
        <f t="shared" si="8"/>
        <v>-15</v>
      </c>
      <c r="T78" s="5">
        <f t="shared" si="9"/>
        <v>-12.8</v>
      </c>
      <c r="U78" s="5">
        <v>21</v>
      </c>
      <c r="V78" s="5">
        <v>0</v>
      </c>
      <c r="W78" s="6">
        <v>2</v>
      </c>
      <c r="X78" s="5" t="s">
        <v>32</v>
      </c>
      <c r="Y78" s="21">
        <v>45158.4600462963</v>
      </c>
      <c r="Z78" s="11" t="s">
        <v>33</v>
      </c>
    </row>
    <row r="79" spans="1:26">
      <c r="A79" s="25">
        <v>78</v>
      </c>
      <c r="B79" s="6">
        <v>31171</v>
      </c>
      <c r="C79" s="5" t="s">
        <v>266</v>
      </c>
      <c r="D79" s="5" t="s">
        <v>267</v>
      </c>
      <c r="E79" s="5" t="s">
        <v>28</v>
      </c>
      <c r="F79" s="5" t="s">
        <v>268</v>
      </c>
      <c r="G79" s="5" t="str">
        <f t="shared" si="5"/>
        <v>70431171</v>
      </c>
      <c r="H79" s="6">
        <v>704</v>
      </c>
      <c r="I79" s="11" t="s">
        <v>52</v>
      </c>
      <c r="J79" s="5">
        <v>7.71</v>
      </c>
      <c r="K79" s="5">
        <v>22</v>
      </c>
      <c r="L79" s="31">
        <v>16</v>
      </c>
      <c r="M79" s="11" t="s">
        <v>53</v>
      </c>
      <c r="N79" s="32">
        <f t="shared" si="6"/>
        <v>0.649545454545455</v>
      </c>
      <c r="O79" s="32">
        <f t="shared" si="7"/>
        <v>0.518125</v>
      </c>
      <c r="P79" s="31">
        <v>2</v>
      </c>
      <c r="Q79" s="5">
        <v>19.5</v>
      </c>
      <c r="R79" s="5">
        <v>71</v>
      </c>
      <c r="S79" s="5">
        <f t="shared" si="8"/>
        <v>-6</v>
      </c>
      <c r="T79" s="5">
        <f t="shared" si="9"/>
        <v>-3.5</v>
      </c>
      <c r="U79" s="5">
        <v>67</v>
      </c>
      <c r="V79" s="5">
        <v>0</v>
      </c>
      <c r="W79" s="6">
        <v>2</v>
      </c>
      <c r="X79" s="5" t="s">
        <v>32</v>
      </c>
      <c r="Y79" s="21">
        <v>45158.4318287037</v>
      </c>
      <c r="Z79" s="11" t="s">
        <v>33</v>
      </c>
    </row>
    <row r="80" spans="1:26">
      <c r="A80" s="25">
        <v>79</v>
      </c>
      <c r="B80" s="6">
        <v>71520</v>
      </c>
      <c r="C80" s="5" t="s">
        <v>269</v>
      </c>
      <c r="D80" s="5" t="s">
        <v>270</v>
      </c>
      <c r="E80" s="5" t="s">
        <v>28</v>
      </c>
      <c r="F80" s="5" t="s">
        <v>271</v>
      </c>
      <c r="G80" s="5" t="str">
        <f t="shared" si="5"/>
        <v>59471520</v>
      </c>
      <c r="H80" s="6">
        <v>594</v>
      </c>
      <c r="I80" s="11" t="s">
        <v>43</v>
      </c>
      <c r="J80" s="5">
        <v>11.62</v>
      </c>
      <c r="K80" s="5">
        <v>35</v>
      </c>
      <c r="L80" s="31">
        <v>25</v>
      </c>
      <c r="M80" s="11" t="s">
        <v>44</v>
      </c>
      <c r="N80" s="32">
        <f t="shared" si="6"/>
        <v>0.668</v>
      </c>
      <c r="O80" s="32">
        <f t="shared" si="7"/>
        <v>0.5352</v>
      </c>
      <c r="P80" s="31">
        <v>2</v>
      </c>
      <c r="Q80" s="5">
        <v>0</v>
      </c>
      <c r="R80" s="5">
        <v>397</v>
      </c>
      <c r="S80" s="5">
        <f t="shared" si="8"/>
        <v>-10</v>
      </c>
      <c r="T80" s="5">
        <f t="shared" si="9"/>
        <v>25</v>
      </c>
      <c r="U80" s="5">
        <v>368</v>
      </c>
      <c r="V80" s="5">
        <v>0</v>
      </c>
      <c r="W80" s="6">
        <v>3</v>
      </c>
      <c r="X80" s="5" t="s">
        <v>32</v>
      </c>
      <c r="Y80" s="21">
        <v>45160.8232638889</v>
      </c>
      <c r="Z80" s="11" t="s">
        <v>33</v>
      </c>
    </row>
    <row r="81" spans="1:26">
      <c r="A81" s="25">
        <v>80</v>
      </c>
      <c r="B81" s="6">
        <v>187465</v>
      </c>
      <c r="C81" s="5" t="s">
        <v>272</v>
      </c>
      <c r="D81" s="5" t="s">
        <v>273</v>
      </c>
      <c r="E81" s="5" t="s">
        <v>28</v>
      </c>
      <c r="F81" s="5" t="s">
        <v>274</v>
      </c>
      <c r="G81" s="5" t="str">
        <f t="shared" si="5"/>
        <v>704187465</v>
      </c>
      <c r="H81" s="6">
        <v>704</v>
      </c>
      <c r="I81" s="11" t="s">
        <v>52</v>
      </c>
      <c r="J81" s="5">
        <v>14.85</v>
      </c>
      <c r="K81" s="5">
        <v>49</v>
      </c>
      <c r="L81" s="31">
        <v>35</v>
      </c>
      <c r="M81" s="11" t="s">
        <v>53</v>
      </c>
      <c r="N81" s="32">
        <f t="shared" si="6"/>
        <v>0.696938775510204</v>
      </c>
      <c r="O81" s="32">
        <f t="shared" si="7"/>
        <v>0.575714285714286</v>
      </c>
      <c r="P81" s="31">
        <v>3</v>
      </c>
      <c r="Q81" s="5">
        <v>47.5</v>
      </c>
      <c r="R81" s="5">
        <v>130</v>
      </c>
      <c r="S81" s="5">
        <f t="shared" si="8"/>
        <v>-14</v>
      </c>
      <c r="T81" s="5">
        <f t="shared" si="9"/>
        <v>-12.5</v>
      </c>
      <c r="U81" s="5">
        <v>324</v>
      </c>
      <c r="V81" s="5">
        <v>0</v>
      </c>
      <c r="W81" s="6">
        <v>3</v>
      </c>
      <c r="X81" s="5" t="s">
        <v>32</v>
      </c>
      <c r="Y81" s="21">
        <v>45158.4469328704</v>
      </c>
      <c r="Z81" s="11" t="s">
        <v>33</v>
      </c>
    </row>
    <row r="82" spans="1:26">
      <c r="A82" s="25">
        <v>81</v>
      </c>
      <c r="B82" s="6">
        <v>268290</v>
      </c>
      <c r="C82" s="5" t="s">
        <v>275</v>
      </c>
      <c r="D82" s="5" t="s">
        <v>276</v>
      </c>
      <c r="E82" s="5" t="s">
        <v>47</v>
      </c>
      <c r="F82" s="5" t="s">
        <v>277</v>
      </c>
      <c r="G82" s="5" t="str">
        <f t="shared" si="5"/>
        <v>351268290</v>
      </c>
      <c r="H82" s="6">
        <v>351</v>
      </c>
      <c r="I82" s="11" t="s">
        <v>278</v>
      </c>
      <c r="J82" s="5">
        <v>7.2</v>
      </c>
      <c r="K82" s="5">
        <v>25</v>
      </c>
      <c r="L82" s="31">
        <v>18</v>
      </c>
      <c r="M82" s="11" t="s">
        <v>279</v>
      </c>
      <c r="N82" s="32">
        <f t="shared" si="6"/>
        <v>0.712</v>
      </c>
      <c r="O82" s="32">
        <f t="shared" si="7"/>
        <v>0.6</v>
      </c>
      <c r="P82" s="31">
        <v>3</v>
      </c>
      <c r="Q82" s="5">
        <v>0</v>
      </c>
      <c r="R82" s="5">
        <v>316</v>
      </c>
      <c r="S82" s="5">
        <f t="shared" si="8"/>
        <v>-7</v>
      </c>
      <c r="T82" s="5">
        <f t="shared" si="9"/>
        <v>18</v>
      </c>
      <c r="U82" s="5">
        <v>311</v>
      </c>
      <c r="V82" s="5">
        <v>0</v>
      </c>
      <c r="W82" s="6">
        <v>6</v>
      </c>
      <c r="X82" s="5" t="s">
        <v>32</v>
      </c>
      <c r="Y82" s="21">
        <v>45155.8520486111</v>
      </c>
      <c r="Z82" s="11" t="s">
        <v>33</v>
      </c>
    </row>
    <row r="83" spans="1:26">
      <c r="A83" s="25">
        <v>82</v>
      </c>
      <c r="B83" s="6">
        <v>194352</v>
      </c>
      <c r="C83" s="5" t="s">
        <v>280</v>
      </c>
      <c r="D83" s="5" t="s">
        <v>281</v>
      </c>
      <c r="E83" s="5" t="s">
        <v>28</v>
      </c>
      <c r="F83" s="5" t="s">
        <v>282</v>
      </c>
      <c r="G83" s="5" t="str">
        <f t="shared" si="5"/>
        <v>720194352</v>
      </c>
      <c r="H83" s="6">
        <v>720</v>
      </c>
      <c r="I83" s="11" t="s">
        <v>228</v>
      </c>
      <c r="J83" s="5">
        <v>40</v>
      </c>
      <c r="K83" s="5">
        <v>168</v>
      </c>
      <c r="L83" s="31">
        <v>112</v>
      </c>
      <c r="M83" s="11" t="s">
        <v>229</v>
      </c>
      <c r="N83" s="32">
        <f t="shared" si="6"/>
        <v>0.761904761904762</v>
      </c>
      <c r="O83" s="32">
        <f t="shared" si="7"/>
        <v>0.642857142857143</v>
      </c>
      <c r="P83" s="31">
        <v>3</v>
      </c>
      <c r="Q83" s="5">
        <v>0</v>
      </c>
      <c r="R83" s="5">
        <v>11</v>
      </c>
      <c r="S83" s="5">
        <f t="shared" si="8"/>
        <v>-56</v>
      </c>
      <c r="T83" s="5">
        <f t="shared" si="9"/>
        <v>112</v>
      </c>
      <c r="U83" s="5">
        <v>825</v>
      </c>
      <c r="V83" s="5">
        <v>0</v>
      </c>
      <c r="W83" s="6">
        <v>4</v>
      </c>
      <c r="X83" s="5" t="s">
        <v>32</v>
      </c>
      <c r="Y83" s="21">
        <v>45158.4650578704</v>
      </c>
      <c r="Z83" s="11" t="s">
        <v>33</v>
      </c>
    </row>
  </sheetData>
  <autoFilter ref="A1:AE83">
    <extLst/>
  </autoFilter>
  <conditionalFormatting sqref="G$1:G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workbookViewId="0">
      <selection activeCell="K16" sqref="K16"/>
    </sheetView>
  </sheetViews>
  <sheetFormatPr defaultColWidth="9" defaultRowHeight="13.5"/>
  <cols>
    <col min="1" max="1" width="3.875" customWidth="1"/>
    <col min="13" max="18" width="9" style="3"/>
    <col min="27" max="27" width="15.25" customWidth="1"/>
    <col min="28" max="28" width="17.625" customWidth="1"/>
  </cols>
  <sheetData>
    <row r="1" s="1" customFormat="1" ht="24" spans="1:28">
      <c r="A1" s="4" t="s">
        <v>0</v>
      </c>
      <c r="B1" s="4" t="s">
        <v>1</v>
      </c>
      <c r="C1" s="4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9" t="s">
        <v>9</v>
      </c>
      <c r="L1" s="9" t="s">
        <v>10</v>
      </c>
      <c r="M1" s="4" t="s">
        <v>11</v>
      </c>
      <c r="N1" s="4"/>
      <c r="O1" s="4" t="s">
        <v>12</v>
      </c>
      <c r="P1" s="10" t="s">
        <v>13</v>
      </c>
      <c r="Q1" s="10" t="s">
        <v>14</v>
      </c>
      <c r="R1" s="4" t="s">
        <v>15</v>
      </c>
      <c r="S1" s="4" t="s">
        <v>16</v>
      </c>
      <c r="T1" s="4" t="s">
        <v>17</v>
      </c>
      <c r="U1" s="19" t="s">
        <v>18</v>
      </c>
      <c r="V1" s="19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20" t="s">
        <v>24</v>
      </c>
      <c r="AB1" s="4" t="s">
        <v>25</v>
      </c>
    </row>
    <row r="2" spans="1:28">
      <c r="A2" s="5"/>
      <c r="B2" s="6">
        <v>48256</v>
      </c>
      <c r="C2" s="6"/>
      <c r="D2" s="5" t="s">
        <v>283</v>
      </c>
      <c r="E2" s="5" t="s">
        <v>284</v>
      </c>
      <c r="F2" s="5" t="s">
        <v>104</v>
      </c>
      <c r="G2" s="5" t="s">
        <v>285</v>
      </c>
      <c r="H2" s="5" t="s">
        <v>286</v>
      </c>
      <c r="I2" s="6">
        <v>704</v>
      </c>
      <c r="J2" s="11" t="s">
        <v>52</v>
      </c>
      <c r="K2" s="5">
        <v>15.36</v>
      </c>
      <c r="L2" s="5">
        <v>32</v>
      </c>
      <c r="M2" s="12">
        <v>28</v>
      </c>
      <c r="N2" s="12"/>
      <c r="O2" s="13" t="s">
        <v>53</v>
      </c>
      <c r="P2" s="14">
        <v>0.52</v>
      </c>
      <c r="Q2" s="14">
        <v>0.451428571428571</v>
      </c>
      <c r="R2" s="12">
        <v>1</v>
      </c>
      <c r="S2" s="5">
        <v>27.8</v>
      </c>
      <c r="T2" s="5">
        <v>100</v>
      </c>
      <c r="U2" s="5">
        <v>-4</v>
      </c>
      <c r="V2" s="5">
        <v>0.199999999999999</v>
      </c>
      <c r="W2" s="5">
        <v>58</v>
      </c>
      <c r="X2" s="5">
        <v>0</v>
      </c>
      <c r="Y2" s="6">
        <v>1</v>
      </c>
      <c r="Z2" s="5" t="s">
        <v>32</v>
      </c>
      <c r="AA2" s="21">
        <v>45158.4493402778</v>
      </c>
      <c r="AB2" s="11" t="s">
        <v>287</v>
      </c>
    </row>
    <row r="3" spans="1:28">
      <c r="A3" s="5"/>
      <c r="B3" s="6">
        <v>179237</v>
      </c>
      <c r="C3" s="6"/>
      <c r="D3" s="5" t="s">
        <v>216</v>
      </c>
      <c r="E3" s="5" t="s">
        <v>217</v>
      </c>
      <c r="F3" s="5" t="s">
        <v>28</v>
      </c>
      <c r="G3" s="5" t="s">
        <v>218</v>
      </c>
      <c r="H3" s="5" t="str">
        <f>I3&amp;B3</f>
        <v>113833179237</v>
      </c>
      <c r="I3" s="6">
        <v>113833</v>
      </c>
      <c r="J3" s="11" t="s">
        <v>143</v>
      </c>
      <c r="K3" s="5">
        <v>38.35</v>
      </c>
      <c r="L3" s="5">
        <v>79</v>
      </c>
      <c r="M3" s="12">
        <v>59</v>
      </c>
      <c r="N3" s="12">
        <v>59</v>
      </c>
      <c r="O3" s="13" t="s">
        <v>144</v>
      </c>
      <c r="P3" s="14">
        <f>(L3-K3)/L3</f>
        <v>0.514556962025316</v>
      </c>
      <c r="Q3" s="14">
        <f>(M3-K3)/M3</f>
        <v>0.35</v>
      </c>
      <c r="R3" s="12">
        <v>2</v>
      </c>
      <c r="S3" s="5">
        <v>0</v>
      </c>
      <c r="T3" s="5">
        <v>3132</v>
      </c>
      <c r="U3" s="5">
        <f>M3-L3</f>
        <v>-20</v>
      </c>
      <c r="V3" s="5">
        <f>M3-S3</f>
        <v>59</v>
      </c>
      <c r="W3" s="5">
        <v>962</v>
      </c>
      <c r="X3" s="5">
        <v>0</v>
      </c>
      <c r="Y3" s="6">
        <v>5</v>
      </c>
      <c r="Z3" s="5" t="s">
        <v>32</v>
      </c>
      <c r="AA3" s="21">
        <v>45160.7442476852</v>
      </c>
      <c r="AB3" s="11" t="s">
        <v>288</v>
      </c>
    </row>
    <row r="4" s="2" customFormat="1" spans="1:28">
      <c r="A4" s="7"/>
      <c r="B4" s="8">
        <v>92942</v>
      </c>
      <c r="C4" s="8"/>
      <c r="D4" s="7" t="s">
        <v>289</v>
      </c>
      <c r="E4" s="7" t="s">
        <v>290</v>
      </c>
      <c r="F4" s="7" t="s">
        <v>47</v>
      </c>
      <c r="G4" s="7" t="s">
        <v>291</v>
      </c>
      <c r="H4" s="7" t="str">
        <f>I4&amp;B4</f>
        <v>12219892942</v>
      </c>
      <c r="I4" s="8">
        <v>122198</v>
      </c>
      <c r="J4" s="15" t="s">
        <v>30</v>
      </c>
      <c r="K4" s="7">
        <v>14</v>
      </c>
      <c r="L4" s="7">
        <v>25.5</v>
      </c>
      <c r="M4" s="16">
        <v>19</v>
      </c>
      <c r="N4" s="16">
        <v>19</v>
      </c>
      <c r="O4" s="17" t="s">
        <v>38</v>
      </c>
      <c r="P4" s="18">
        <f>(L4-K4)/L4</f>
        <v>0.450980392156863</v>
      </c>
      <c r="Q4" s="18">
        <f>(M4-K4)/M4</f>
        <v>0.263157894736842</v>
      </c>
      <c r="R4" s="16">
        <v>2</v>
      </c>
      <c r="S4" s="7">
        <v>24.5</v>
      </c>
      <c r="T4" s="7">
        <v>902</v>
      </c>
      <c r="U4" s="7">
        <f>M4-L4</f>
        <v>-6.5</v>
      </c>
      <c r="V4" s="7">
        <f>M4-S4</f>
        <v>-5.5</v>
      </c>
      <c r="W4" s="7">
        <v>454</v>
      </c>
      <c r="X4" s="7">
        <v>0</v>
      </c>
      <c r="Y4" s="8">
        <v>3</v>
      </c>
      <c r="Z4" s="7" t="s">
        <v>32</v>
      </c>
      <c r="AA4" s="22">
        <v>45160.8020023148</v>
      </c>
      <c r="AB4" s="11" t="s">
        <v>288</v>
      </c>
    </row>
    <row r="5" s="2" customFormat="1" spans="1:28">
      <c r="A5" s="7"/>
      <c r="B5" s="8">
        <v>39498</v>
      </c>
      <c r="C5" s="8"/>
      <c r="D5" s="7" t="s">
        <v>292</v>
      </c>
      <c r="E5" s="7" t="s">
        <v>293</v>
      </c>
      <c r="F5" s="7" t="s">
        <v>28</v>
      </c>
      <c r="G5" s="7" t="s">
        <v>294</v>
      </c>
      <c r="H5" s="7" t="str">
        <f>I5&amp;B5</f>
        <v>11815139498</v>
      </c>
      <c r="I5" s="8">
        <v>118151</v>
      </c>
      <c r="J5" s="15" t="s">
        <v>295</v>
      </c>
      <c r="K5" s="7">
        <v>72.48</v>
      </c>
      <c r="L5" s="7">
        <v>93.5</v>
      </c>
      <c r="M5" s="16">
        <v>76</v>
      </c>
      <c r="N5" s="16">
        <v>76</v>
      </c>
      <c r="O5" s="17" t="s">
        <v>38</v>
      </c>
      <c r="P5" s="18">
        <f>(L5-K5)/L5</f>
        <v>0.224812834224599</v>
      </c>
      <c r="Q5" s="18">
        <f>(M5-K5)/M5</f>
        <v>0.0463157894736842</v>
      </c>
      <c r="R5" s="16">
        <v>2</v>
      </c>
      <c r="S5" s="7">
        <v>0</v>
      </c>
      <c r="T5" s="7">
        <v>374</v>
      </c>
      <c r="U5" s="7">
        <f>M5-L5</f>
        <v>-17.5</v>
      </c>
      <c r="V5" s="7">
        <f>M5-S5</f>
        <v>76</v>
      </c>
      <c r="W5" s="7">
        <v>427</v>
      </c>
      <c r="X5" s="7">
        <v>0</v>
      </c>
      <c r="Y5" s="8">
        <v>4</v>
      </c>
      <c r="Z5" s="7" t="s">
        <v>32</v>
      </c>
      <c r="AA5" s="22">
        <v>45157.8847916667</v>
      </c>
      <c r="AB5" s="11" t="s">
        <v>288</v>
      </c>
    </row>
    <row r="6" spans="1:28">
      <c r="A6" s="5"/>
      <c r="B6" s="6">
        <v>50163</v>
      </c>
      <c r="C6" s="6"/>
      <c r="D6" s="5" t="s">
        <v>296</v>
      </c>
      <c r="E6" s="5" t="s">
        <v>297</v>
      </c>
      <c r="F6" s="5" t="s">
        <v>28</v>
      </c>
      <c r="G6" s="5" t="s">
        <v>298</v>
      </c>
      <c r="H6" s="5" t="s">
        <v>299</v>
      </c>
      <c r="I6" s="6">
        <v>117310</v>
      </c>
      <c r="J6" s="11" t="s">
        <v>300</v>
      </c>
      <c r="K6" s="5">
        <v>123.43</v>
      </c>
      <c r="L6" s="5">
        <v>159</v>
      </c>
      <c r="M6" s="12">
        <v>138</v>
      </c>
      <c r="N6" s="12">
        <v>145</v>
      </c>
      <c r="O6" s="13" t="s">
        <v>87</v>
      </c>
      <c r="P6" s="14">
        <v>0.223710691823899</v>
      </c>
      <c r="Q6" s="14">
        <v>0.105579710144927</v>
      </c>
      <c r="R6" s="12">
        <v>3</v>
      </c>
      <c r="S6" s="5">
        <v>0</v>
      </c>
      <c r="T6" s="5">
        <v>91</v>
      </c>
      <c r="U6" s="5">
        <v>-21</v>
      </c>
      <c r="V6" s="5">
        <v>138</v>
      </c>
      <c r="W6" s="5">
        <v>76</v>
      </c>
      <c r="X6" s="5">
        <v>0</v>
      </c>
      <c r="Y6" s="11"/>
      <c r="Z6" s="5" t="s">
        <v>32</v>
      </c>
      <c r="AA6" s="21">
        <v>45156.8403125</v>
      </c>
      <c r="AB6" s="11" t="s">
        <v>301</v>
      </c>
    </row>
    <row r="7" spans="1:28">
      <c r="A7" s="5"/>
      <c r="B7" s="6">
        <v>116</v>
      </c>
      <c r="C7" s="6"/>
      <c r="D7" s="5" t="s">
        <v>302</v>
      </c>
      <c r="E7" s="5" t="s">
        <v>303</v>
      </c>
      <c r="F7" s="5" t="s">
        <v>28</v>
      </c>
      <c r="G7" s="5" t="s">
        <v>121</v>
      </c>
      <c r="H7" s="5" t="s">
        <v>304</v>
      </c>
      <c r="I7" s="6">
        <v>120844</v>
      </c>
      <c r="J7" s="11" t="s">
        <v>305</v>
      </c>
      <c r="K7" s="5">
        <v>29.13</v>
      </c>
      <c r="L7" s="5">
        <v>38</v>
      </c>
      <c r="M7" s="12">
        <v>30</v>
      </c>
      <c r="N7" s="12"/>
      <c r="O7" s="13" t="s">
        <v>306</v>
      </c>
      <c r="P7" s="14">
        <v>0.233421052631579</v>
      </c>
      <c r="Q7" s="14">
        <v>0.029</v>
      </c>
      <c r="R7" s="12">
        <v>2</v>
      </c>
      <c r="S7" s="5">
        <v>0</v>
      </c>
      <c r="T7" s="5">
        <v>241</v>
      </c>
      <c r="U7" s="5">
        <v>-8</v>
      </c>
      <c r="V7" s="5">
        <v>30</v>
      </c>
      <c r="W7" s="5">
        <v>277</v>
      </c>
      <c r="X7" s="5">
        <v>0</v>
      </c>
      <c r="Y7" s="6">
        <v>1</v>
      </c>
      <c r="Z7" s="5" t="s">
        <v>32</v>
      </c>
      <c r="AA7" s="21">
        <v>45155.5055439815</v>
      </c>
      <c r="AB7" s="11" t="s">
        <v>301</v>
      </c>
    </row>
    <row r="8" spans="1:28">
      <c r="A8" s="5"/>
      <c r="B8" s="6">
        <v>892</v>
      </c>
      <c r="C8" s="6"/>
      <c r="D8" s="5" t="s">
        <v>307</v>
      </c>
      <c r="E8" s="5" t="s">
        <v>308</v>
      </c>
      <c r="F8" s="5" t="s">
        <v>104</v>
      </c>
      <c r="G8" s="5" t="s">
        <v>309</v>
      </c>
      <c r="H8" s="5" t="s">
        <v>310</v>
      </c>
      <c r="I8" s="6">
        <v>704</v>
      </c>
      <c r="J8" s="11" t="s">
        <v>52</v>
      </c>
      <c r="K8" s="5">
        <v>8.5</v>
      </c>
      <c r="L8" s="5">
        <v>15.5</v>
      </c>
      <c r="M8" s="12">
        <v>9</v>
      </c>
      <c r="N8" s="12"/>
      <c r="O8" s="13" t="s">
        <v>53</v>
      </c>
      <c r="P8" s="14">
        <v>0.451612903225806</v>
      </c>
      <c r="Q8" s="14">
        <v>0.0555555555555556</v>
      </c>
      <c r="R8" s="12">
        <v>1</v>
      </c>
      <c r="S8" s="5">
        <v>0</v>
      </c>
      <c r="T8" s="5">
        <v>75</v>
      </c>
      <c r="U8" s="5">
        <v>-6.5</v>
      </c>
      <c r="V8" s="5">
        <v>9</v>
      </c>
      <c r="W8" s="5">
        <v>115</v>
      </c>
      <c r="X8" s="5">
        <v>0</v>
      </c>
      <c r="Y8" s="6">
        <v>2</v>
      </c>
      <c r="Z8" s="5" t="s">
        <v>32</v>
      </c>
      <c r="AA8" s="21">
        <v>45158.4320601852</v>
      </c>
      <c r="AB8" s="11" t="s">
        <v>301</v>
      </c>
    </row>
    <row r="9" spans="1:28">
      <c r="A9" s="5"/>
      <c r="B9" s="6">
        <v>5362</v>
      </c>
      <c r="C9" s="6"/>
      <c r="D9" s="5" t="s">
        <v>311</v>
      </c>
      <c r="E9" s="5" t="s">
        <v>312</v>
      </c>
      <c r="F9" s="5" t="s">
        <v>28</v>
      </c>
      <c r="G9" s="5" t="s">
        <v>313</v>
      </c>
      <c r="H9" s="5" t="s">
        <v>314</v>
      </c>
      <c r="I9" s="6">
        <v>113025</v>
      </c>
      <c r="J9" s="11" t="s">
        <v>315</v>
      </c>
      <c r="K9" s="5">
        <v>19.7</v>
      </c>
      <c r="L9" s="5">
        <v>26</v>
      </c>
      <c r="M9" s="12">
        <v>21</v>
      </c>
      <c r="N9" s="12"/>
      <c r="O9" s="13" t="s">
        <v>316</v>
      </c>
      <c r="P9" s="14">
        <v>0.242307692307692</v>
      </c>
      <c r="Q9" s="14">
        <v>0.0619047619047619</v>
      </c>
      <c r="R9" s="12">
        <v>1</v>
      </c>
      <c r="S9" s="5">
        <v>23.8</v>
      </c>
      <c r="T9" s="5">
        <v>231</v>
      </c>
      <c r="U9" s="5">
        <v>-5</v>
      </c>
      <c r="V9" s="5">
        <v>-2.8</v>
      </c>
      <c r="W9" s="5">
        <v>293</v>
      </c>
      <c r="X9" s="5">
        <v>0</v>
      </c>
      <c r="Y9" s="6">
        <v>2</v>
      </c>
      <c r="Z9" s="5" t="s">
        <v>32</v>
      </c>
      <c r="AA9" s="21">
        <v>45156.7028935185</v>
      </c>
      <c r="AB9" s="11" t="s">
        <v>301</v>
      </c>
    </row>
  </sheetData>
  <conditionalFormatting sqref="H3">
    <cfRule type="duplicateValues" dxfId="0" priority="4"/>
  </conditionalFormatting>
  <conditionalFormatting sqref="H4">
    <cfRule type="duplicateValues" dxfId="0" priority="3"/>
  </conditionalFormatting>
  <conditionalFormatting sqref="H5">
    <cfRule type="duplicateValues" dxfId="0" priority="2"/>
  </conditionalFormatting>
  <conditionalFormatting sqref="H1 H2">
    <cfRule type="duplicateValues" dxfId="0" priority="5"/>
  </conditionalFormatting>
  <conditionalFormatting sqref="H6 H7 H8 H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2023-08-23T08:18:00Z</dcterms:created>
  <dcterms:modified xsi:type="dcterms:W3CDTF">2023-08-24T08:25:39Z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981E6D9637FF4C1A99566356FEB90EE9_11</vt:lpwstr>
  </property>
  <property fmtid="{D5CDD505-2E9C-101B-9397-08002B2CF9AE}" pid="3" name="KSOProductBuildVer">
    <vt:lpwstr>2052-12.1.0.15120</vt:lpwstr>
  </property>
</Properties>
</file>