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特价明细" sheetId="1" r:id="rId1"/>
    <sheet name="待门店核实" sheetId="2" r:id="rId2"/>
  </sheets>
  <definedNames>
    <definedName name="_xlnm._FilterDatabase" localSheetId="0" hidden="1">特价明细!$A$1:$AC$67</definedName>
  </definedNames>
  <calcPr calcId="144525"/>
</workbook>
</file>

<file path=xl/sharedStrings.xml><?xml version="1.0" encoding="utf-8"?>
<sst xmlns="http://schemas.openxmlformats.org/spreadsheetml/2006/main" count="706" uniqueCount="296">
  <si>
    <t>序号</t>
  </si>
  <si>
    <r>
      <rPr>
        <b/>
        <sz val="10"/>
        <rFont val="宋体"/>
        <charset val="134"/>
      </rPr>
      <t>货品</t>
    </r>
    <r>
      <rPr>
        <b/>
        <sz val="10"/>
        <rFont val="Arial"/>
        <charset val="0"/>
      </rPr>
      <t>ID</t>
    </r>
  </si>
  <si>
    <t>货品名</t>
  </si>
  <si>
    <t>规格</t>
  </si>
  <si>
    <t>单位</t>
  </si>
  <si>
    <t>产地</t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</si>
  <si>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</si>
  <si>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t>门店名称</t>
  </si>
  <si>
    <t>进价</t>
  </si>
  <si>
    <t>零售价</t>
  </si>
  <si>
    <t>特价</t>
  </si>
  <si>
    <t>对手</t>
  </si>
  <si>
    <t>零售毛利率</t>
  </si>
  <si>
    <t>特价毛利率</t>
  </si>
  <si>
    <t>限购
数量</t>
  </si>
  <si>
    <t>会员价</t>
  </si>
  <si>
    <t>前90天销售</t>
  </si>
  <si>
    <t>特价减零售价</t>
  </si>
  <si>
    <t>特价减会员价</t>
  </si>
  <si>
    <t>公司库存</t>
  </si>
  <si>
    <t>仓库库存</t>
  </si>
  <si>
    <t>当前库存数量</t>
  </si>
  <si>
    <t>经营状态</t>
  </si>
  <si>
    <t>申请时间</t>
  </si>
  <si>
    <t>备注</t>
  </si>
  <si>
    <t>阿托伐他汀钙片</t>
  </si>
  <si>
    <t>10mgx14片</t>
  </si>
  <si>
    <t>盒</t>
  </si>
  <si>
    <t>乐普制药科技有限公司</t>
  </si>
  <si>
    <t>四川太极大邑县晋原镇潘家街药店</t>
  </si>
  <si>
    <t/>
  </si>
  <si>
    <t>在营</t>
  </si>
  <si>
    <t>新增</t>
  </si>
  <si>
    <t>参松养心胶囊</t>
  </si>
  <si>
    <t>0.4gx36粒</t>
  </si>
  <si>
    <t>北京以岭药业有限公司</t>
  </si>
  <si>
    <t>四川太极双林路药店</t>
  </si>
  <si>
    <t>新增效期</t>
  </si>
  <si>
    <t>格列齐特缓释片(达美康缓释片)</t>
  </si>
  <si>
    <t>30mgx30片</t>
  </si>
  <si>
    <t>施维雅(天津)制药有限公司</t>
  </si>
  <si>
    <t>四川太极青羊区蜀辉路药店</t>
  </si>
  <si>
    <t>芙蓉</t>
  </si>
  <si>
    <t>氧化锌硫软膏</t>
  </si>
  <si>
    <t>50g（20g:2g:4g)</t>
  </si>
  <si>
    <t>四川明欣药业有限责任公司</t>
  </si>
  <si>
    <t>四川太极高新区大源北街药店</t>
  </si>
  <si>
    <t>卵磷脂络合碘片</t>
  </si>
  <si>
    <t>1.5mgx60片</t>
  </si>
  <si>
    <t>日本Daiichi Yakuhin Sangyo Co.,Ltd.Shiohama Factory</t>
  </si>
  <si>
    <t>四川太极都江堰市蒲阳路药店</t>
  </si>
  <si>
    <t>卫康</t>
  </si>
  <si>
    <t>20mgx7片</t>
  </si>
  <si>
    <t>辉瑞制药有限公司</t>
  </si>
  <si>
    <t>四川太极青羊区光华西一路药店</t>
  </si>
  <si>
    <t>贝尔康</t>
  </si>
  <si>
    <t>7月新增</t>
  </si>
  <si>
    <t>格列吡嗪缓释片(秦苏)</t>
  </si>
  <si>
    <t>5mgx12片x2板</t>
  </si>
  <si>
    <t>江苏扬子江药业集团有限公司</t>
  </si>
  <si>
    <t>新增效期特价</t>
  </si>
  <si>
    <t>硝苯地平控释片</t>
  </si>
  <si>
    <t>30mgx6片x4板</t>
  </si>
  <si>
    <t>上海现代制药股份有限公司(上海现代浦东药厂有限公司</t>
  </si>
  <si>
    <t>四川太极土龙路药店</t>
  </si>
  <si>
    <t>枸橼酸莫沙必利片</t>
  </si>
  <si>
    <t>5mgx10片</t>
  </si>
  <si>
    <t>日本制药株式会社铃鹿工厂</t>
  </si>
  <si>
    <t>金银花露</t>
  </si>
  <si>
    <t>250ml(塑瓶装)</t>
  </si>
  <si>
    <t>瓶</t>
  </si>
  <si>
    <t>葵花药业集团(襄阳)隆中有限公司</t>
  </si>
  <si>
    <t>四川太极郫都区红光街道红高东路药店</t>
  </si>
  <si>
    <t>一心堂</t>
  </si>
  <si>
    <t>阿昔洛韦滴眼液</t>
  </si>
  <si>
    <t>8ml：8mg</t>
  </si>
  <si>
    <t>支</t>
  </si>
  <si>
    <t>武汉五景药业有限公司</t>
  </si>
  <si>
    <t>香丹清牌珂妍胶囊</t>
  </si>
  <si>
    <t>48g(0.4gx120粒)</t>
  </si>
  <si>
    <t>西安杨健药业有限公司</t>
  </si>
  <si>
    <t>四川太极大邑县晋原镇北街药店</t>
  </si>
  <si>
    <t>利民连锁</t>
  </si>
  <si>
    <t>多维元素片（21）</t>
  </si>
  <si>
    <t>120片（复方）</t>
  </si>
  <si>
    <t>杭州民生健康药业有限公司（原杭州赛诺菲民生健康药业有限公司）</t>
  </si>
  <si>
    <t>吡格列酮二甲双胍片</t>
  </si>
  <si>
    <t>（15mg/500mg）x30片</t>
  </si>
  <si>
    <t>杭州中美华东制药有限公司</t>
  </si>
  <si>
    <t>富马酸替诺福韦二吡呋酯片</t>
  </si>
  <si>
    <t>300mgx30片</t>
  </si>
  <si>
    <t>葛兰素史克(天津)有限公司</t>
  </si>
  <si>
    <t>乐赛牌益生菌胶囊</t>
  </si>
  <si>
    <t>10.5g(0.35gx30粒)</t>
  </si>
  <si>
    <t>合生元(广州)健康产品有限公司</t>
  </si>
  <si>
    <t>四川太极大邑县晋原镇子龙路店</t>
  </si>
  <si>
    <t>百岁堂</t>
  </si>
  <si>
    <t>利福平胶囊</t>
  </si>
  <si>
    <t>0.15gx100粒</t>
  </si>
  <si>
    <t>成都锦华药业有限责任公司</t>
  </si>
  <si>
    <t>西洛他唑片</t>
  </si>
  <si>
    <t>50mgx12片</t>
  </si>
  <si>
    <t>浙江大冢制药有限公司</t>
  </si>
  <si>
    <t>爱普列特片</t>
  </si>
  <si>
    <t>江苏联环药业股份有限公司</t>
  </si>
  <si>
    <t>30mgx6片x2板</t>
  </si>
  <si>
    <t>复方酮康唑发用洗剂(康王洗剂)</t>
  </si>
  <si>
    <t>50ml</t>
  </si>
  <si>
    <t>滇虹药业集团股份有限公司</t>
  </si>
  <si>
    <t>银丹心脑通软胶囊</t>
  </si>
  <si>
    <t>0.4gx12粒x3板</t>
  </si>
  <si>
    <t>贵州百灵企业集团制药股份有限公司</t>
  </si>
  <si>
    <t>硫酸羟氯喹片</t>
  </si>
  <si>
    <t>0.1gx14片</t>
  </si>
  <si>
    <t>上海上药中西制药有限公司</t>
  </si>
  <si>
    <t>四川太极都江堰景中路店</t>
  </si>
  <si>
    <t>永利</t>
  </si>
  <si>
    <t>格列齐特片</t>
  </si>
  <si>
    <t>80mgx60片</t>
  </si>
  <si>
    <t>石家庄四药有限公司</t>
  </si>
  <si>
    <t>藿香正气口服液</t>
  </si>
  <si>
    <t>10mlx5支</t>
  </si>
  <si>
    <t>太极集团重庆涪陵制药厂有限公司</t>
  </si>
  <si>
    <t>四川太极大邑县晋原街道蜀望路药店</t>
  </si>
  <si>
    <t>阿仑膦酸钠片</t>
  </si>
  <si>
    <t>10mg*7片</t>
  </si>
  <si>
    <t>扬子江药业集团上海海尼药业有限公司</t>
  </si>
  <si>
    <t>赖氨酸磷酸氢钙颗粒</t>
  </si>
  <si>
    <t>5gx42包</t>
  </si>
  <si>
    <t>山西新宝源制药有限公司</t>
  </si>
  <si>
    <t>依巴斯汀片(思金)</t>
  </si>
  <si>
    <t>10mgx10片（素片）</t>
  </si>
  <si>
    <t>杭州澳医保灵药业有限公司</t>
  </si>
  <si>
    <t>康妇炎胶囊</t>
  </si>
  <si>
    <t>0.4gx60粒</t>
  </si>
  <si>
    <t>山东神州制药有限公司</t>
  </si>
  <si>
    <t>米诺地尔搽剂</t>
  </si>
  <si>
    <t>60ml(60ml:1.2g)</t>
  </si>
  <si>
    <t>山西振东安欣生物制药有限公司</t>
  </si>
  <si>
    <t>缬沙坦胶囊</t>
  </si>
  <si>
    <t>80mgx28粒</t>
  </si>
  <si>
    <t>北京诺华制药有限公司</t>
  </si>
  <si>
    <t>兰索拉唑肠溶片</t>
  </si>
  <si>
    <t>30mgx14片</t>
  </si>
  <si>
    <t>四川成都同道堂制药有限责任公司</t>
  </si>
  <si>
    <t>四川太极新津邓双镇岷江店</t>
  </si>
  <si>
    <t>恒得</t>
  </si>
  <si>
    <t>猴头菌提取物颗粒</t>
  </si>
  <si>
    <t>3gx12袋(无糖型)</t>
  </si>
  <si>
    <t>山西康欣药业有限公司</t>
  </si>
  <si>
    <t>四川太极高新区锦城大道药店</t>
  </si>
  <si>
    <t>德仁堂</t>
  </si>
  <si>
    <t>炔雌醇环丙孕酮片(达英-35)</t>
  </si>
  <si>
    <t>2mg:0.035mgx21片</t>
  </si>
  <si>
    <t>Bayer Weimar GmbH und Co. KG</t>
  </si>
  <si>
    <t>卡格列净片</t>
  </si>
  <si>
    <t>江苏豪森药业集团有限公司(原:江苏豪森药业股份有限公司)</t>
  </si>
  <si>
    <t>卡泊三醇软膏</t>
  </si>
  <si>
    <t>15g:0.75mg(0.005%)</t>
  </si>
  <si>
    <t>重庆华邦制药有限公司</t>
  </si>
  <si>
    <t>马来酸依那普利片</t>
  </si>
  <si>
    <t>10mg*32片</t>
  </si>
  <si>
    <t>湖南千金湘江药业股份有限公司</t>
  </si>
  <si>
    <t>四川太极金牛区银沙路药店</t>
  </si>
  <si>
    <t>昌盛</t>
  </si>
  <si>
    <t>普瑞巴林胶囊</t>
  </si>
  <si>
    <t>75mgx8粒</t>
  </si>
  <si>
    <t>四川太极锦江区柳翠路药店</t>
  </si>
  <si>
    <t>10mlx10支</t>
  </si>
  <si>
    <t>四川太极都江堰药店</t>
  </si>
  <si>
    <t>四川太极都江堰幸福镇翔凤路药店</t>
  </si>
  <si>
    <t>兴福</t>
  </si>
  <si>
    <t>盐酸普拉克索片</t>
  </si>
  <si>
    <t>0.25mgx30片</t>
  </si>
  <si>
    <t>德国Boehringer Ingelheim Pharma GmbH＆Co.KG</t>
  </si>
  <si>
    <t>黄藤素分散片</t>
  </si>
  <si>
    <t>100mgx12片x2板</t>
  </si>
  <si>
    <t>云南植物药业有限公司</t>
  </si>
  <si>
    <t>效期特价</t>
  </si>
  <si>
    <t>格列齐特片(达尔得)</t>
  </si>
  <si>
    <t>广州白云山光华制药股份有限公司</t>
  </si>
  <si>
    <t>多烯酸乙酯软胶囊</t>
  </si>
  <si>
    <t>0.25gx15粒x8板</t>
  </si>
  <si>
    <t>青岛双鲸药业股份有限公司</t>
  </si>
  <si>
    <t>xinzeng</t>
  </si>
  <si>
    <t>血糖试纸</t>
  </si>
  <si>
    <t>50片/盒（带针适用于7系和5系）</t>
  </si>
  <si>
    <t>江苏鱼跃医疗设备股份有限公司</t>
  </si>
  <si>
    <t>健尔堂</t>
  </si>
  <si>
    <t>淘汰</t>
  </si>
  <si>
    <t>盐酸度洛西汀肠溶片</t>
  </si>
  <si>
    <t>20mgx10片x2板</t>
  </si>
  <si>
    <t>琥珀酸美托洛尔缓释片</t>
  </si>
  <si>
    <t>47.5mgx7片x2板</t>
  </si>
  <si>
    <t>华益泰康药业股份有限公司</t>
  </si>
  <si>
    <t>蓝芩口服液</t>
  </si>
  <si>
    <t>10ml(相当于原药材21.2克)x9支</t>
  </si>
  <si>
    <t>四川太极邛崃市临邛镇洪川小区药店</t>
  </si>
  <si>
    <t>高济</t>
  </si>
  <si>
    <t>四川太极都江堰奎光路中段药店</t>
  </si>
  <si>
    <t>百信药房</t>
  </si>
  <si>
    <t>左氧氟沙星片</t>
  </si>
  <si>
    <t>0.5gx4片</t>
  </si>
  <si>
    <t>第一三共制药(北京)有限公司</t>
  </si>
  <si>
    <t>海王</t>
  </si>
  <si>
    <t>聚维酮碘乳膏</t>
  </si>
  <si>
    <t>10%：15g</t>
  </si>
  <si>
    <t>广东恒健制药有限公司(原:江门市恒健药业有限公司)</t>
  </si>
  <si>
    <t>肠炎宁片</t>
  </si>
  <si>
    <t>0.42gx12片x4板(薄膜衣)</t>
  </si>
  <si>
    <t>江西康恩贝中药有限公司</t>
  </si>
  <si>
    <t>一枝蒿伤湿祛痛膏</t>
  </si>
  <si>
    <t>5cmx6.5cmx4片x30袋</t>
  </si>
  <si>
    <t>贵州贵阳卫生材料厂</t>
  </si>
  <si>
    <t>10mlx7支</t>
  </si>
  <si>
    <t>恩替卡韦分散片</t>
  </si>
  <si>
    <t>0.5mgx21片</t>
  </si>
  <si>
    <t>苏州东瑞制药有限公司</t>
  </si>
  <si>
    <t>四川太极邛崃市文君街道杏林路药店</t>
  </si>
  <si>
    <t>华杏</t>
  </si>
  <si>
    <t>西洋参</t>
  </si>
  <si>
    <t>78g（切制 片）</t>
  </si>
  <si>
    <t>四川永天昌中药饮片有限公司</t>
  </si>
  <si>
    <t>四川太极高新区新下街药店</t>
  </si>
  <si>
    <t>夏桑菊颗粒</t>
  </si>
  <si>
    <t>10gx20袋</t>
  </si>
  <si>
    <t>袋</t>
  </si>
  <si>
    <t>太极集团重庆桐君阁药厂有限公司</t>
  </si>
  <si>
    <t>xinzheng</t>
  </si>
  <si>
    <t>0.42gx12片x5板（薄膜衣）</t>
  </si>
  <si>
    <t>血塞通软胶囊</t>
  </si>
  <si>
    <t>0.55gx12粒x2板</t>
  </si>
  <si>
    <t>昆药集团股份有限公司（原昆明制药集团股份有限公司）</t>
  </si>
  <si>
    <t>碳酸钙D3颗粒 (Ⅱ)（碳酸钙D3颗粒）</t>
  </si>
  <si>
    <t>3gx30袋(钙500mg:维生素D35μg)</t>
  </si>
  <si>
    <t>北京振东康远制药有限公司(原北京康远制药有限公司)</t>
  </si>
  <si>
    <t>瑞祺</t>
  </si>
  <si>
    <t>瑞舒伐他汀钙片</t>
  </si>
  <si>
    <t>10mgx7片x4板</t>
  </si>
  <si>
    <t>浙江京新药业股份有限公司</t>
  </si>
  <si>
    <t>四川太极成华区二环路北四段药店（汇融名城）</t>
  </si>
  <si>
    <t>百欣堂</t>
  </si>
  <si>
    <t>藿香正气水</t>
  </si>
  <si>
    <t>四川彩虹制药有限公司</t>
  </si>
  <si>
    <t>玄麦甘桔颗粒</t>
  </si>
  <si>
    <t>10gx22袋</t>
  </si>
  <si>
    <t>太极集团重庆中药二厂有限公司</t>
  </si>
  <si>
    <t>双氯芬酸钠滴眼液</t>
  </si>
  <si>
    <t>0.4ml:0.4mgx20支(0.1%)</t>
  </si>
  <si>
    <t>沈阳兴齐眼药股份有限公司(原沈阳兴齐制药)</t>
  </si>
  <si>
    <t>未备注新增不处理</t>
  </si>
  <si>
    <t>左乙拉西坦片</t>
  </si>
  <si>
    <t>0.5gx30片</t>
  </si>
  <si>
    <t>UCB Pharma S.A.(比利时)</t>
  </si>
  <si>
    <t>左甲状腺素钠片（优甲乐）</t>
  </si>
  <si>
    <t>50ugx100片</t>
  </si>
  <si>
    <t>默克制药（江苏）有限公司</t>
  </si>
  <si>
    <t>复方聚维酮碘搽剂</t>
  </si>
  <si>
    <t>3mlx2瓶+创口贴</t>
  </si>
  <si>
    <t>乐泰药业有限公司</t>
  </si>
  <si>
    <t>苯磺酸氨氯地平片</t>
  </si>
  <si>
    <t>5mgx21片</t>
  </si>
  <si>
    <t>江西制药有限责任公司</t>
  </si>
  <si>
    <t>六味地黄丸</t>
  </si>
  <si>
    <t>126丸/瓶(浓缩丸)</t>
  </si>
  <si>
    <t>肠内营养粉剂(安素)</t>
  </si>
  <si>
    <t>400g</t>
  </si>
  <si>
    <t>罐</t>
  </si>
  <si>
    <t>(荷兰)Abbott Lad.B.V.Ross Product Manufasturer</t>
  </si>
  <si>
    <t>骨化三醇软胶囊</t>
  </si>
  <si>
    <t>0.25ugx10粒x2板</t>
  </si>
  <si>
    <t>正大制药（青岛）有限公司（原青岛正大海尔制药有限公司）</t>
  </si>
  <si>
    <t>艾普拉唑肠溶片</t>
  </si>
  <si>
    <t>5mgx14片</t>
  </si>
  <si>
    <t>丽珠集团丽珠制药厂</t>
  </si>
  <si>
    <t>10mgx14片x2板</t>
  </si>
  <si>
    <t>福建东瑞制药有限公司（原：兴安药业有限公司）</t>
  </si>
  <si>
    <t>血脂康胶囊</t>
  </si>
  <si>
    <t>0.3gx120粒</t>
  </si>
  <si>
    <t>北京北大维信生物科技有限公司</t>
  </si>
  <si>
    <t>补肺丸</t>
  </si>
  <si>
    <t>9gx10丸x4板(大蜜丸)</t>
  </si>
  <si>
    <t>甘肃医药集团西峰制药厂</t>
  </si>
  <si>
    <t>厄贝沙坦氢氯噻嗪片</t>
  </si>
  <si>
    <t>150mg:12.5mgx7片x4板</t>
  </si>
  <si>
    <t>浙江华海药业股份有限公司</t>
  </si>
  <si>
    <t>四川太极武侯区大华街药店</t>
  </si>
  <si>
    <t>乐源堂</t>
  </si>
  <si>
    <t>四川太极武侯区长寿路药店</t>
  </si>
  <si>
    <t>屈螺酮炔雌醇片</t>
  </si>
  <si>
    <t>21片(薄膜衣)</t>
  </si>
  <si>
    <t>复方碳酸钙泡腾颗粒</t>
  </si>
  <si>
    <t>1.5gx30袋</t>
  </si>
  <si>
    <t>山东达因海洋生物制药股份有限公司</t>
  </si>
  <si>
    <t>四川太极郫县郫筒镇东大街药店</t>
  </si>
  <si>
    <t>有挂金奖励不做特价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</si>
</sst>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8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/>
    </xf>
    <xf numFmtId="10" fontId="3" fillId="0" borderId="1" xfId="0" applyNumberFormat="1" applyFont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 wrapText="1"/>
    </xf>
    <xf numFmtId="22" fontId="1" fillId="0" borderId="1" xfId="0" applyNumberFormat="1" applyFont="1" applyFill="1" applyBorder="1" applyAlignment="1">
      <alignment horizontal="left" vertical="center" wrapText="1"/>
    </xf>
    <xf numFmtId="22" fontId="4" fillId="0" borderId="1" xfId="0" applyNumberFormat="1" applyFont="1" applyBorder="1" applyAlignment="1">
      <alignment horizontal="left"/>
    </xf>
    <xf numFmtId="0" fontId="0" fillId="0" borderId="0" xfId="0" applyFill="1">
      <alignment vertical="center"/>
    </xf>
    <xf numFmtId="0" fontId="7" fillId="0" borderId="0" xfId="0" applyFont="1">
      <alignment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/>
    </xf>
    <xf numFmtId="10" fontId="3" fillId="0" borderId="1" xfId="0" applyNumberFormat="1" applyFont="1" applyFill="1" applyBorder="1" applyAlignment="1">
      <alignment horizontal="left" vertical="center"/>
    </xf>
    <xf numFmtId="22" fontId="4" fillId="0" borderId="1" xfId="0" applyNumberFormat="1" applyFont="1" applyFill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67"/>
  <sheetViews>
    <sheetView tabSelected="1" workbookViewId="0">
      <pane ySplit="1" topLeftCell="A2" activePane="bottomLeft" state="frozen"/>
      <selection/>
      <selection pane="bottomLeft" activeCell="C13" sqref="C13"/>
    </sheetView>
  </sheetViews>
  <sheetFormatPr defaultColWidth="9" defaultRowHeight="13.5"/>
  <cols>
    <col min="1" max="1" width="4.5" customWidth="1"/>
    <col min="3" max="3" width="16.625" customWidth="1"/>
    <col min="4" max="4" width="17.875" customWidth="1"/>
    <col min="5" max="5" width="5.125" customWidth="1"/>
    <col min="6" max="6" width="17" customWidth="1"/>
    <col min="7" max="7" width="6.375" customWidth="1"/>
    <col min="8" max="8" width="23.75" customWidth="1"/>
    <col min="9" max="9" width="6.875" customWidth="1"/>
    <col min="10" max="10" width="6.375" customWidth="1"/>
    <col min="11" max="11" width="6.125" style="16" customWidth="1"/>
    <col min="12" max="12" width="6" customWidth="1"/>
    <col min="13" max="13" width="9.25" customWidth="1"/>
    <col min="14" max="14" width="8.75" customWidth="1"/>
    <col min="15" max="15" width="5.75" style="16" customWidth="1"/>
    <col min="16" max="16" width="6.25" customWidth="1"/>
    <col min="17" max="17" width="7.875" customWidth="1"/>
    <col min="18" max="19" width="7.125" customWidth="1"/>
    <col min="20" max="20" width="7.875" customWidth="1"/>
    <col min="21" max="21" width="6.75" customWidth="1"/>
    <col min="22" max="22" width="7" customWidth="1"/>
    <col min="23" max="23" width="6.375" customWidth="1"/>
    <col min="24" max="24" width="15.375" customWidth="1"/>
    <col min="25" max="25" width="11.5" customWidth="1"/>
  </cols>
  <sheetData>
    <row r="1" ht="24" spans="1: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6" t="s">
        <v>8</v>
      </c>
      <c r="J1" s="6" t="s">
        <v>9</v>
      </c>
      <c r="K1" s="7" t="s">
        <v>10</v>
      </c>
      <c r="L1" s="1" t="s">
        <v>11</v>
      </c>
      <c r="M1" s="8" t="s">
        <v>12</v>
      </c>
      <c r="N1" s="8" t="s">
        <v>13</v>
      </c>
      <c r="O1" s="9" t="s">
        <v>14</v>
      </c>
      <c r="P1" s="1" t="s">
        <v>15</v>
      </c>
      <c r="Q1" s="1" t="s">
        <v>16</v>
      </c>
      <c r="R1" s="12" t="s">
        <v>17</v>
      </c>
      <c r="S1" s="12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3" t="s">
        <v>23</v>
      </c>
      <c r="Y1" s="1" t="s">
        <v>24</v>
      </c>
    </row>
    <row r="2" s="15" customFormat="1" spans="1:25">
      <c r="A2" s="17">
        <v>1</v>
      </c>
      <c r="B2" s="18">
        <v>163479</v>
      </c>
      <c r="C2" s="17" t="s">
        <v>25</v>
      </c>
      <c r="D2" s="17" t="s">
        <v>26</v>
      </c>
      <c r="E2" s="17" t="s">
        <v>27</v>
      </c>
      <c r="F2" s="17" t="s">
        <v>28</v>
      </c>
      <c r="G2" s="18">
        <v>104533</v>
      </c>
      <c r="H2" s="19" t="s">
        <v>29</v>
      </c>
      <c r="I2" s="17">
        <v>13.47</v>
      </c>
      <c r="J2" s="17">
        <v>46</v>
      </c>
      <c r="K2" s="20">
        <v>26</v>
      </c>
      <c r="L2" s="19" t="s">
        <v>30</v>
      </c>
      <c r="M2" s="21">
        <f t="shared" ref="M2:M65" si="0">(J2-I2)/J2</f>
        <v>0.707173913043478</v>
      </c>
      <c r="N2" s="21">
        <f t="shared" ref="N2:N65" si="1">(K2-I2)/K2</f>
        <v>0.481923076923077</v>
      </c>
      <c r="O2" s="20">
        <v>3</v>
      </c>
      <c r="P2" s="17">
        <v>45</v>
      </c>
      <c r="Q2" s="17">
        <v>503</v>
      </c>
      <c r="R2" s="17">
        <f t="shared" ref="R2:R65" si="2">K2-J2</f>
        <v>-20</v>
      </c>
      <c r="S2" s="17">
        <f t="shared" ref="S2:S65" si="3">K2-P2</f>
        <v>-19</v>
      </c>
      <c r="T2" s="17">
        <v>451</v>
      </c>
      <c r="U2" s="17">
        <v>0</v>
      </c>
      <c r="V2" s="18">
        <v>2</v>
      </c>
      <c r="W2" s="17" t="s">
        <v>31</v>
      </c>
      <c r="X2" s="22">
        <v>45115.8336111111</v>
      </c>
      <c r="Y2" s="19" t="s">
        <v>32</v>
      </c>
    </row>
    <row r="3" s="15" customFormat="1" spans="1:25">
      <c r="A3" s="17">
        <v>2</v>
      </c>
      <c r="B3" s="18">
        <v>49850</v>
      </c>
      <c r="C3" s="17" t="s">
        <v>33</v>
      </c>
      <c r="D3" s="17" t="s">
        <v>34</v>
      </c>
      <c r="E3" s="17" t="s">
        <v>27</v>
      </c>
      <c r="F3" s="17" t="s">
        <v>35</v>
      </c>
      <c r="G3" s="18">
        <v>355</v>
      </c>
      <c r="H3" s="19" t="s">
        <v>36</v>
      </c>
      <c r="I3" s="17">
        <v>25.23</v>
      </c>
      <c r="J3" s="17">
        <v>28.5</v>
      </c>
      <c r="K3" s="20">
        <v>19.8</v>
      </c>
      <c r="L3" s="19" t="s">
        <v>30</v>
      </c>
      <c r="M3" s="21">
        <f t="shared" si="0"/>
        <v>0.114736842105263</v>
      </c>
      <c r="N3" s="21">
        <f t="shared" si="1"/>
        <v>-0.274242424242424</v>
      </c>
      <c r="O3" s="20">
        <v>1</v>
      </c>
      <c r="P3" s="17">
        <v>0</v>
      </c>
      <c r="Q3" s="17">
        <v>251</v>
      </c>
      <c r="R3" s="17">
        <f t="shared" si="2"/>
        <v>-8.7</v>
      </c>
      <c r="S3" s="17">
        <f t="shared" si="3"/>
        <v>19.8</v>
      </c>
      <c r="T3" s="17">
        <v>332</v>
      </c>
      <c r="U3" s="17">
        <v>0</v>
      </c>
      <c r="V3" s="18">
        <v>3</v>
      </c>
      <c r="W3" s="17" t="s">
        <v>31</v>
      </c>
      <c r="X3" s="22">
        <v>45119.6530208333</v>
      </c>
      <c r="Y3" s="19" t="s">
        <v>37</v>
      </c>
    </row>
    <row r="4" s="15" customFormat="1" spans="1:25">
      <c r="A4" s="17">
        <v>3</v>
      </c>
      <c r="B4" s="18">
        <v>30332</v>
      </c>
      <c r="C4" s="17" t="s">
        <v>38</v>
      </c>
      <c r="D4" s="17" t="s">
        <v>39</v>
      </c>
      <c r="E4" s="17" t="s">
        <v>27</v>
      </c>
      <c r="F4" s="17" t="s">
        <v>40</v>
      </c>
      <c r="G4" s="18">
        <v>106399</v>
      </c>
      <c r="H4" s="19" t="s">
        <v>41</v>
      </c>
      <c r="I4" s="17">
        <v>40.89</v>
      </c>
      <c r="J4" s="17">
        <v>52</v>
      </c>
      <c r="K4" s="20">
        <v>35</v>
      </c>
      <c r="L4" s="19" t="s">
        <v>42</v>
      </c>
      <c r="M4" s="21">
        <f t="shared" si="0"/>
        <v>0.213653846153846</v>
      </c>
      <c r="N4" s="21">
        <f t="shared" si="1"/>
        <v>-0.168285714285714</v>
      </c>
      <c r="O4" s="20">
        <v>1</v>
      </c>
      <c r="P4" s="17">
        <v>0</v>
      </c>
      <c r="Q4" s="17">
        <v>431</v>
      </c>
      <c r="R4" s="17">
        <f t="shared" si="2"/>
        <v>-17</v>
      </c>
      <c r="S4" s="17">
        <f t="shared" si="3"/>
        <v>35</v>
      </c>
      <c r="T4" s="17">
        <v>488</v>
      </c>
      <c r="U4" s="17">
        <v>70</v>
      </c>
      <c r="V4" s="18">
        <v>13</v>
      </c>
      <c r="W4" s="17" t="s">
        <v>31</v>
      </c>
      <c r="X4" s="22">
        <v>45118.5555324074</v>
      </c>
      <c r="Y4" s="19" t="s">
        <v>32</v>
      </c>
    </row>
    <row r="5" s="15" customFormat="1" spans="1:25">
      <c r="A5" s="17">
        <v>4</v>
      </c>
      <c r="B5" s="18">
        <v>198590</v>
      </c>
      <c r="C5" s="17" t="s">
        <v>43</v>
      </c>
      <c r="D5" s="17" t="s">
        <v>44</v>
      </c>
      <c r="E5" s="17" t="s">
        <v>27</v>
      </c>
      <c r="F5" s="17" t="s">
        <v>45</v>
      </c>
      <c r="G5" s="18">
        <v>737</v>
      </c>
      <c r="H5" s="19" t="s">
        <v>46</v>
      </c>
      <c r="I5" s="17">
        <v>83.83</v>
      </c>
      <c r="J5" s="17">
        <v>114</v>
      </c>
      <c r="K5" s="20">
        <v>88</v>
      </c>
      <c r="L5" s="19" t="s">
        <v>30</v>
      </c>
      <c r="M5" s="21">
        <f t="shared" si="0"/>
        <v>0.264649122807018</v>
      </c>
      <c r="N5" s="21">
        <f t="shared" si="1"/>
        <v>0.0473863636363637</v>
      </c>
      <c r="O5" s="20">
        <v>1</v>
      </c>
      <c r="P5" s="17">
        <v>0</v>
      </c>
      <c r="Q5" s="17">
        <v>9</v>
      </c>
      <c r="R5" s="17">
        <f t="shared" si="2"/>
        <v>-26</v>
      </c>
      <c r="S5" s="17">
        <f t="shared" si="3"/>
        <v>88</v>
      </c>
      <c r="T5" s="17">
        <v>20</v>
      </c>
      <c r="U5" s="17">
        <v>0</v>
      </c>
      <c r="V5" s="18">
        <v>2</v>
      </c>
      <c r="W5" s="17" t="s">
        <v>31</v>
      </c>
      <c r="X5" s="22">
        <v>45116.4067592593</v>
      </c>
      <c r="Y5" s="19" t="s">
        <v>32</v>
      </c>
    </row>
    <row r="6" s="15" customFormat="1" spans="1:25">
      <c r="A6" s="17">
        <v>5</v>
      </c>
      <c r="B6" s="18">
        <v>39400</v>
      </c>
      <c r="C6" s="17" t="s">
        <v>47</v>
      </c>
      <c r="D6" s="17" t="s">
        <v>48</v>
      </c>
      <c r="E6" s="17" t="s">
        <v>27</v>
      </c>
      <c r="F6" s="17" t="s">
        <v>49</v>
      </c>
      <c r="G6" s="18">
        <v>738</v>
      </c>
      <c r="H6" s="19" t="s">
        <v>50</v>
      </c>
      <c r="I6" s="17">
        <v>113.22</v>
      </c>
      <c r="J6" s="17">
        <v>135</v>
      </c>
      <c r="K6" s="20">
        <v>118</v>
      </c>
      <c r="L6" s="19" t="s">
        <v>51</v>
      </c>
      <c r="M6" s="21">
        <f t="shared" si="0"/>
        <v>0.161333333333333</v>
      </c>
      <c r="N6" s="21">
        <f t="shared" si="1"/>
        <v>0.0405084745762712</v>
      </c>
      <c r="O6" s="20">
        <v>2</v>
      </c>
      <c r="P6" s="17">
        <v>0</v>
      </c>
      <c r="Q6" s="17">
        <v>96</v>
      </c>
      <c r="R6" s="17">
        <f t="shared" si="2"/>
        <v>-17</v>
      </c>
      <c r="S6" s="17">
        <f t="shared" si="3"/>
        <v>118</v>
      </c>
      <c r="T6" s="17">
        <v>146</v>
      </c>
      <c r="U6" s="17">
        <v>0</v>
      </c>
      <c r="V6" s="18">
        <v>2</v>
      </c>
      <c r="W6" s="17" t="s">
        <v>31</v>
      </c>
      <c r="X6" s="22">
        <v>45112.5416550926</v>
      </c>
      <c r="Y6" s="19" t="s">
        <v>32</v>
      </c>
    </row>
    <row r="7" spans="1:25">
      <c r="A7" s="17">
        <v>6</v>
      </c>
      <c r="B7" s="4">
        <v>40989</v>
      </c>
      <c r="C7" s="3" t="s">
        <v>25</v>
      </c>
      <c r="D7" s="3" t="s">
        <v>52</v>
      </c>
      <c r="E7" s="3" t="s">
        <v>27</v>
      </c>
      <c r="F7" s="3" t="s">
        <v>53</v>
      </c>
      <c r="G7" s="4">
        <v>113833</v>
      </c>
      <c r="H7" s="5" t="s">
        <v>54</v>
      </c>
      <c r="I7" s="3">
        <v>43.2</v>
      </c>
      <c r="J7" s="3">
        <v>49.8</v>
      </c>
      <c r="K7" s="10">
        <v>39</v>
      </c>
      <c r="L7" s="5" t="s">
        <v>55</v>
      </c>
      <c r="M7" s="11">
        <f t="shared" si="0"/>
        <v>0.132530120481928</v>
      </c>
      <c r="N7" s="11">
        <f t="shared" si="1"/>
        <v>-0.107692307692308</v>
      </c>
      <c r="O7" s="10">
        <v>1</v>
      </c>
      <c r="P7" s="3">
        <v>0</v>
      </c>
      <c r="Q7" s="3">
        <v>1003</v>
      </c>
      <c r="R7" s="3">
        <f t="shared" si="2"/>
        <v>-10.8</v>
      </c>
      <c r="S7" s="3">
        <f t="shared" si="3"/>
        <v>39</v>
      </c>
      <c r="T7" s="3">
        <v>989</v>
      </c>
      <c r="U7" s="3">
        <v>0</v>
      </c>
      <c r="V7" s="4">
        <v>4</v>
      </c>
      <c r="W7" s="3" t="s">
        <v>31</v>
      </c>
      <c r="X7" s="14">
        <v>45116.735474537</v>
      </c>
      <c r="Y7" s="5" t="s">
        <v>56</v>
      </c>
    </row>
    <row r="8" spans="1:25">
      <c r="A8" s="17">
        <v>7</v>
      </c>
      <c r="B8" s="4">
        <v>72581</v>
      </c>
      <c r="C8" s="3" t="s">
        <v>57</v>
      </c>
      <c r="D8" s="3" t="s">
        <v>58</v>
      </c>
      <c r="E8" s="3" t="s">
        <v>27</v>
      </c>
      <c r="F8" s="3" t="s">
        <v>59</v>
      </c>
      <c r="G8" s="4">
        <v>355</v>
      </c>
      <c r="H8" s="5" t="s">
        <v>36</v>
      </c>
      <c r="I8" s="3">
        <v>17.27</v>
      </c>
      <c r="J8" s="3">
        <v>19.9</v>
      </c>
      <c r="K8" s="10">
        <v>16</v>
      </c>
      <c r="L8" s="5" t="s">
        <v>30</v>
      </c>
      <c r="M8" s="11">
        <f t="shared" si="0"/>
        <v>0.1321608040201</v>
      </c>
      <c r="N8" s="11">
        <f t="shared" si="1"/>
        <v>-0.079375</v>
      </c>
      <c r="O8" s="10">
        <v>1</v>
      </c>
      <c r="P8" s="3">
        <v>0</v>
      </c>
      <c r="Q8" s="3">
        <v>82</v>
      </c>
      <c r="R8" s="3">
        <f t="shared" si="2"/>
        <v>-3.9</v>
      </c>
      <c r="S8" s="3">
        <f t="shared" si="3"/>
        <v>16</v>
      </c>
      <c r="T8" s="3">
        <v>102</v>
      </c>
      <c r="U8" s="3">
        <v>0</v>
      </c>
      <c r="V8" s="4">
        <v>2</v>
      </c>
      <c r="W8" s="3" t="s">
        <v>31</v>
      </c>
      <c r="X8" s="14">
        <v>45119.6885416667</v>
      </c>
      <c r="Y8" s="5" t="s">
        <v>60</v>
      </c>
    </row>
    <row r="9" spans="1:25">
      <c r="A9" s="17">
        <v>8</v>
      </c>
      <c r="B9" s="4">
        <v>188618</v>
      </c>
      <c r="C9" s="3" t="s">
        <v>61</v>
      </c>
      <c r="D9" s="3" t="s">
        <v>62</v>
      </c>
      <c r="E9" s="3" t="s">
        <v>27</v>
      </c>
      <c r="F9" s="3" t="s">
        <v>63</v>
      </c>
      <c r="G9" s="4">
        <v>379</v>
      </c>
      <c r="H9" s="5" t="s">
        <v>64</v>
      </c>
      <c r="I9" s="3">
        <v>54.66</v>
      </c>
      <c r="J9" s="3">
        <v>68</v>
      </c>
      <c r="K9" s="10">
        <v>56</v>
      </c>
      <c r="L9" s="5" t="s">
        <v>30</v>
      </c>
      <c r="M9" s="11">
        <f t="shared" si="0"/>
        <v>0.196176470588235</v>
      </c>
      <c r="N9" s="11">
        <f t="shared" si="1"/>
        <v>0.0239285714285715</v>
      </c>
      <c r="O9" s="10">
        <v>2</v>
      </c>
      <c r="P9" s="3">
        <v>0</v>
      </c>
      <c r="Q9" s="3">
        <v>384</v>
      </c>
      <c r="R9" s="3">
        <f t="shared" si="2"/>
        <v>-12</v>
      </c>
      <c r="S9" s="3">
        <f t="shared" si="3"/>
        <v>56</v>
      </c>
      <c r="T9" s="3">
        <v>264</v>
      </c>
      <c r="U9" s="3">
        <v>0</v>
      </c>
      <c r="V9" s="4">
        <v>2</v>
      </c>
      <c r="W9" s="3" t="s">
        <v>31</v>
      </c>
      <c r="X9" s="14">
        <v>45113.3624305556</v>
      </c>
      <c r="Y9" s="5" t="s">
        <v>32</v>
      </c>
    </row>
    <row r="10" spans="1:25">
      <c r="A10" s="17">
        <v>9</v>
      </c>
      <c r="B10" s="4">
        <v>14002</v>
      </c>
      <c r="C10" s="3" t="s">
        <v>65</v>
      </c>
      <c r="D10" s="3" t="s">
        <v>66</v>
      </c>
      <c r="E10" s="3" t="s">
        <v>27</v>
      </c>
      <c r="F10" s="3" t="s">
        <v>67</v>
      </c>
      <c r="G10" s="4">
        <v>355</v>
      </c>
      <c r="H10" s="5" t="s">
        <v>36</v>
      </c>
      <c r="I10" s="3">
        <v>16.33</v>
      </c>
      <c r="J10" s="3">
        <v>26.5</v>
      </c>
      <c r="K10" s="10">
        <v>16.8</v>
      </c>
      <c r="L10" s="5" t="s">
        <v>30</v>
      </c>
      <c r="M10" s="11">
        <f t="shared" si="0"/>
        <v>0.38377358490566</v>
      </c>
      <c r="N10" s="11">
        <f t="shared" si="1"/>
        <v>0.0279761904761906</v>
      </c>
      <c r="O10" s="10">
        <v>2</v>
      </c>
      <c r="P10" s="3">
        <v>0</v>
      </c>
      <c r="Q10" s="3">
        <v>144.8</v>
      </c>
      <c r="R10" s="3">
        <f t="shared" si="2"/>
        <v>-9.7</v>
      </c>
      <c r="S10" s="3">
        <f t="shared" si="3"/>
        <v>16.8</v>
      </c>
      <c r="T10" s="3">
        <v>224</v>
      </c>
      <c r="U10" s="3">
        <v>0</v>
      </c>
      <c r="V10" s="4">
        <v>1</v>
      </c>
      <c r="W10" s="3" t="s">
        <v>31</v>
      </c>
      <c r="X10" s="14">
        <v>45119.6693287037</v>
      </c>
      <c r="Y10" s="5" t="s">
        <v>60</v>
      </c>
    </row>
    <row r="11" spans="1:25">
      <c r="A11" s="17">
        <v>10</v>
      </c>
      <c r="B11" s="4">
        <v>150679</v>
      </c>
      <c r="C11" s="3" t="s">
        <v>68</v>
      </c>
      <c r="D11" s="3" t="s">
        <v>69</v>
      </c>
      <c r="E11" s="3" t="s">
        <v>70</v>
      </c>
      <c r="F11" s="3" t="s">
        <v>71</v>
      </c>
      <c r="G11" s="4">
        <v>128640</v>
      </c>
      <c r="H11" s="5" t="s">
        <v>72</v>
      </c>
      <c r="I11" s="3">
        <v>7.58</v>
      </c>
      <c r="J11" s="3">
        <v>12</v>
      </c>
      <c r="K11" s="10">
        <v>7.8</v>
      </c>
      <c r="L11" s="5" t="s">
        <v>73</v>
      </c>
      <c r="M11" s="11">
        <f t="shared" si="0"/>
        <v>0.368333333333333</v>
      </c>
      <c r="N11" s="11">
        <f t="shared" si="1"/>
        <v>0.0282051282051282</v>
      </c>
      <c r="O11" s="10">
        <v>2</v>
      </c>
      <c r="P11" s="3">
        <v>0</v>
      </c>
      <c r="Q11" s="3">
        <v>5371</v>
      </c>
      <c r="R11" s="3">
        <f t="shared" si="2"/>
        <v>-4.2</v>
      </c>
      <c r="S11" s="3">
        <f t="shared" si="3"/>
        <v>7.8</v>
      </c>
      <c r="T11" s="3">
        <v>1502</v>
      </c>
      <c r="U11" s="3">
        <v>0</v>
      </c>
      <c r="V11" s="4">
        <v>11</v>
      </c>
      <c r="W11" s="3" t="s">
        <v>31</v>
      </c>
      <c r="X11" s="14">
        <v>45113.7400231482</v>
      </c>
      <c r="Y11" s="5" t="s">
        <v>32</v>
      </c>
    </row>
    <row r="12" spans="1:25">
      <c r="A12" s="17">
        <v>11</v>
      </c>
      <c r="B12" s="4">
        <v>2752</v>
      </c>
      <c r="C12" s="3" t="s">
        <v>74</v>
      </c>
      <c r="D12" s="3" t="s">
        <v>75</v>
      </c>
      <c r="E12" s="3" t="s">
        <v>76</v>
      </c>
      <c r="F12" s="3" t="s">
        <v>77</v>
      </c>
      <c r="G12" s="4">
        <v>355</v>
      </c>
      <c r="H12" s="5" t="s">
        <v>36</v>
      </c>
      <c r="I12" s="3">
        <v>3.4</v>
      </c>
      <c r="J12" s="3">
        <v>4.8</v>
      </c>
      <c r="K12" s="10">
        <v>3.5</v>
      </c>
      <c r="L12" s="5" t="s">
        <v>30</v>
      </c>
      <c r="M12" s="11">
        <f t="shared" si="0"/>
        <v>0.291666666666667</v>
      </c>
      <c r="N12" s="11">
        <f t="shared" si="1"/>
        <v>0.0285714285714286</v>
      </c>
      <c r="O12" s="10">
        <v>1</v>
      </c>
      <c r="P12" s="3">
        <v>0</v>
      </c>
      <c r="Q12" s="3">
        <v>186</v>
      </c>
      <c r="R12" s="3">
        <f t="shared" si="2"/>
        <v>-1.3</v>
      </c>
      <c r="S12" s="3">
        <f t="shared" si="3"/>
        <v>3.5</v>
      </c>
      <c r="T12" s="3">
        <v>163</v>
      </c>
      <c r="U12" s="3">
        <v>0</v>
      </c>
      <c r="V12" s="4">
        <v>2</v>
      </c>
      <c r="W12" s="3" t="s">
        <v>31</v>
      </c>
      <c r="X12" s="14">
        <v>45119.6674074074</v>
      </c>
      <c r="Y12" s="5" t="s">
        <v>60</v>
      </c>
    </row>
    <row r="13" spans="1:25">
      <c r="A13" s="17">
        <v>12</v>
      </c>
      <c r="B13" s="4">
        <v>132194</v>
      </c>
      <c r="C13" s="3" t="s">
        <v>78</v>
      </c>
      <c r="D13" s="3" t="s">
        <v>79</v>
      </c>
      <c r="E13" s="3" t="s">
        <v>27</v>
      </c>
      <c r="F13" s="3" t="s">
        <v>80</v>
      </c>
      <c r="G13" s="4">
        <v>107728</v>
      </c>
      <c r="H13" s="5" t="s">
        <v>81</v>
      </c>
      <c r="I13" s="3">
        <v>297.95</v>
      </c>
      <c r="J13" s="3">
        <v>368</v>
      </c>
      <c r="K13" s="10">
        <v>308</v>
      </c>
      <c r="L13" s="5" t="s">
        <v>82</v>
      </c>
      <c r="M13" s="11">
        <f t="shared" si="0"/>
        <v>0.190353260869565</v>
      </c>
      <c r="N13" s="11">
        <f t="shared" si="1"/>
        <v>0.0326298701298702</v>
      </c>
      <c r="O13" s="10">
        <v>2</v>
      </c>
      <c r="P13" s="3">
        <v>348</v>
      </c>
      <c r="Q13" s="3">
        <v>43.16666</v>
      </c>
      <c r="R13" s="3">
        <f t="shared" si="2"/>
        <v>-60</v>
      </c>
      <c r="S13" s="3">
        <f t="shared" si="3"/>
        <v>-40</v>
      </c>
      <c r="T13" s="3">
        <v>49.83334</v>
      </c>
      <c r="U13" s="3">
        <v>0</v>
      </c>
      <c r="V13" s="4">
        <v>2</v>
      </c>
      <c r="W13" s="3" t="s">
        <v>31</v>
      </c>
      <c r="X13" s="14">
        <v>45112.4285648148</v>
      </c>
      <c r="Y13" s="5" t="s">
        <v>32</v>
      </c>
    </row>
    <row r="14" spans="1:25">
      <c r="A14" s="17">
        <v>13</v>
      </c>
      <c r="B14" s="4">
        <v>205664</v>
      </c>
      <c r="C14" s="3" t="s">
        <v>83</v>
      </c>
      <c r="D14" s="3" t="s">
        <v>84</v>
      </c>
      <c r="E14" s="3" t="s">
        <v>27</v>
      </c>
      <c r="F14" s="3" t="s">
        <v>85</v>
      </c>
      <c r="G14" s="4">
        <v>355</v>
      </c>
      <c r="H14" s="5" t="s">
        <v>36</v>
      </c>
      <c r="I14" s="3">
        <v>62.58</v>
      </c>
      <c r="J14" s="3">
        <v>95.8</v>
      </c>
      <c r="K14" s="10">
        <v>65</v>
      </c>
      <c r="L14" s="5" t="s">
        <v>30</v>
      </c>
      <c r="M14" s="11">
        <f t="shared" si="0"/>
        <v>0.346764091858038</v>
      </c>
      <c r="N14" s="11">
        <f t="shared" si="1"/>
        <v>0.0372307692307693</v>
      </c>
      <c r="O14" s="10">
        <v>1</v>
      </c>
      <c r="P14" s="3">
        <v>91.8</v>
      </c>
      <c r="Q14" s="3">
        <v>200</v>
      </c>
      <c r="R14" s="3">
        <f t="shared" si="2"/>
        <v>-30.8</v>
      </c>
      <c r="S14" s="3">
        <f t="shared" si="3"/>
        <v>-26.8</v>
      </c>
      <c r="T14" s="3">
        <v>309</v>
      </c>
      <c r="U14" s="3">
        <v>0</v>
      </c>
      <c r="V14" s="4">
        <v>2</v>
      </c>
      <c r="W14" s="3" t="s">
        <v>31</v>
      </c>
      <c r="X14" s="14">
        <v>45119.6646180556</v>
      </c>
      <c r="Y14" s="5" t="s">
        <v>60</v>
      </c>
    </row>
    <row r="15" spans="1:25">
      <c r="A15" s="17">
        <v>14</v>
      </c>
      <c r="B15" s="4">
        <v>163227</v>
      </c>
      <c r="C15" s="3" t="s">
        <v>86</v>
      </c>
      <c r="D15" s="3" t="s">
        <v>87</v>
      </c>
      <c r="E15" s="3" t="s">
        <v>27</v>
      </c>
      <c r="F15" s="3" t="s">
        <v>88</v>
      </c>
      <c r="G15" s="4">
        <v>379</v>
      </c>
      <c r="H15" s="5" t="s">
        <v>64</v>
      </c>
      <c r="I15" s="3">
        <v>74.49</v>
      </c>
      <c r="J15" s="3">
        <v>95</v>
      </c>
      <c r="K15" s="10">
        <v>77.5</v>
      </c>
      <c r="L15" s="5" t="s">
        <v>30</v>
      </c>
      <c r="M15" s="11">
        <f t="shared" si="0"/>
        <v>0.215894736842105</v>
      </c>
      <c r="N15" s="11">
        <f t="shared" si="1"/>
        <v>0.0388387096774194</v>
      </c>
      <c r="O15" s="10">
        <v>2</v>
      </c>
      <c r="P15" s="3">
        <v>0</v>
      </c>
      <c r="Q15" s="3">
        <v>251</v>
      </c>
      <c r="R15" s="3">
        <f t="shared" si="2"/>
        <v>-17.5</v>
      </c>
      <c r="S15" s="3">
        <f t="shared" si="3"/>
        <v>77.5</v>
      </c>
      <c r="T15" s="3">
        <v>234</v>
      </c>
      <c r="U15" s="3">
        <v>0</v>
      </c>
      <c r="V15" s="4">
        <v>2</v>
      </c>
      <c r="W15" s="3" t="s">
        <v>31</v>
      </c>
      <c r="X15" s="14">
        <v>45114.8939930556</v>
      </c>
      <c r="Y15" s="5" t="s">
        <v>32</v>
      </c>
    </row>
    <row r="16" spans="1:25">
      <c r="A16" s="17">
        <v>15</v>
      </c>
      <c r="B16" s="4">
        <v>142281</v>
      </c>
      <c r="C16" s="3" t="s">
        <v>89</v>
      </c>
      <c r="D16" s="3" t="s">
        <v>90</v>
      </c>
      <c r="E16" s="3" t="s">
        <v>70</v>
      </c>
      <c r="F16" s="3" t="s">
        <v>91</v>
      </c>
      <c r="G16" s="4">
        <v>737</v>
      </c>
      <c r="H16" s="5" t="s">
        <v>46</v>
      </c>
      <c r="I16" s="3">
        <v>326.38</v>
      </c>
      <c r="J16" s="3">
        <v>363</v>
      </c>
      <c r="K16" s="10">
        <v>340</v>
      </c>
      <c r="L16" s="5" t="s">
        <v>30</v>
      </c>
      <c r="M16" s="11">
        <f t="shared" si="0"/>
        <v>0.100881542699725</v>
      </c>
      <c r="N16" s="11">
        <f t="shared" si="1"/>
        <v>0.0400588235294118</v>
      </c>
      <c r="O16" s="10">
        <v>2</v>
      </c>
      <c r="P16" s="3">
        <v>0</v>
      </c>
      <c r="Q16" s="3">
        <v>177</v>
      </c>
      <c r="R16" s="3">
        <f t="shared" si="2"/>
        <v>-23</v>
      </c>
      <c r="S16" s="3">
        <f t="shared" si="3"/>
        <v>340</v>
      </c>
      <c r="T16" s="3">
        <v>159</v>
      </c>
      <c r="U16" s="3">
        <v>0</v>
      </c>
      <c r="V16" s="4">
        <v>2</v>
      </c>
      <c r="W16" s="3" t="s">
        <v>31</v>
      </c>
      <c r="X16" s="14">
        <v>45116.4055555556</v>
      </c>
      <c r="Y16" s="5" t="s">
        <v>32</v>
      </c>
    </row>
    <row r="17" spans="1:25">
      <c r="A17" s="17">
        <v>16</v>
      </c>
      <c r="B17" s="4">
        <v>168152</v>
      </c>
      <c r="C17" s="3" t="s">
        <v>92</v>
      </c>
      <c r="D17" s="3" t="s">
        <v>93</v>
      </c>
      <c r="E17" s="3" t="s">
        <v>27</v>
      </c>
      <c r="F17" s="3" t="s">
        <v>94</v>
      </c>
      <c r="G17" s="4">
        <v>539</v>
      </c>
      <c r="H17" s="5" t="s">
        <v>95</v>
      </c>
      <c r="I17" s="3">
        <v>84</v>
      </c>
      <c r="J17" s="3">
        <v>168</v>
      </c>
      <c r="K17" s="10">
        <v>88</v>
      </c>
      <c r="L17" s="5" t="s">
        <v>96</v>
      </c>
      <c r="M17" s="11">
        <f t="shared" si="0"/>
        <v>0.5</v>
      </c>
      <c r="N17" s="11">
        <f t="shared" si="1"/>
        <v>0.0454545454545455</v>
      </c>
      <c r="O17" s="10">
        <v>3</v>
      </c>
      <c r="P17" s="3">
        <v>0</v>
      </c>
      <c r="Q17" s="3">
        <v>24</v>
      </c>
      <c r="R17" s="3">
        <f t="shared" si="2"/>
        <v>-80</v>
      </c>
      <c r="S17" s="3">
        <f t="shared" si="3"/>
        <v>88</v>
      </c>
      <c r="T17" s="3">
        <v>533</v>
      </c>
      <c r="U17" s="3">
        <v>420</v>
      </c>
      <c r="V17" s="4">
        <v>1</v>
      </c>
      <c r="W17" s="3" t="s">
        <v>31</v>
      </c>
      <c r="X17" s="14">
        <v>45113.7349884259</v>
      </c>
      <c r="Y17" s="5" t="s">
        <v>32</v>
      </c>
    </row>
    <row r="18" spans="1:25">
      <c r="A18" s="17">
        <v>17</v>
      </c>
      <c r="B18" s="4">
        <v>82</v>
      </c>
      <c r="C18" s="3" t="s">
        <v>97</v>
      </c>
      <c r="D18" s="3" t="s">
        <v>98</v>
      </c>
      <c r="E18" s="3" t="s">
        <v>70</v>
      </c>
      <c r="F18" s="3" t="s">
        <v>99</v>
      </c>
      <c r="G18" s="4">
        <v>355</v>
      </c>
      <c r="H18" s="5" t="s">
        <v>36</v>
      </c>
      <c r="I18" s="3">
        <v>22.83</v>
      </c>
      <c r="J18" s="3">
        <v>35</v>
      </c>
      <c r="K18" s="10">
        <v>24</v>
      </c>
      <c r="L18" s="5" t="s">
        <v>30</v>
      </c>
      <c r="M18" s="11">
        <f t="shared" si="0"/>
        <v>0.347714285714286</v>
      </c>
      <c r="N18" s="11">
        <f t="shared" si="1"/>
        <v>0.0487500000000001</v>
      </c>
      <c r="O18" s="10">
        <v>2</v>
      </c>
      <c r="P18" s="3">
        <v>0</v>
      </c>
      <c r="Q18" s="3">
        <v>147</v>
      </c>
      <c r="R18" s="3">
        <f t="shared" si="2"/>
        <v>-11</v>
      </c>
      <c r="S18" s="3">
        <f t="shared" si="3"/>
        <v>24</v>
      </c>
      <c r="T18" s="3">
        <v>185</v>
      </c>
      <c r="U18" s="3">
        <v>0</v>
      </c>
      <c r="V18" s="4">
        <v>2</v>
      </c>
      <c r="W18" s="3" t="s">
        <v>31</v>
      </c>
      <c r="X18" s="14">
        <v>45119.6872453704</v>
      </c>
      <c r="Y18" s="5" t="s">
        <v>60</v>
      </c>
    </row>
    <row r="19" spans="1:25">
      <c r="A19" s="17">
        <v>18</v>
      </c>
      <c r="B19" s="4">
        <v>64040</v>
      </c>
      <c r="C19" s="3" t="s">
        <v>100</v>
      </c>
      <c r="D19" s="3" t="s">
        <v>101</v>
      </c>
      <c r="E19" s="3" t="s">
        <v>27</v>
      </c>
      <c r="F19" s="3" t="s">
        <v>102</v>
      </c>
      <c r="G19" s="4">
        <v>355</v>
      </c>
      <c r="H19" s="5" t="s">
        <v>36</v>
      </c>
      <c r="I19" s="3">
        <v>48.48</v>
      </c>
      <c r="J19" s="3">
        <v>62.6</v>
      </c>
      <c r="K19" s="10">
        <v>51</v>
      </c>
      <c r="L19" s="5" t="s">
        <v>30</v>
      </c>
      <c r="M19" s="11">
        <f t="shared" si="0"/>
        <v>0.22555910543131</v>
      </c>
      <c r="N19" s="11">
        <f t="shared" si="1"/>
        <v>0.0494117647058824</v>
      </c>
      <c r="O19" s="10">
        <v>1</v>
      </c>
      <c r="P19" s="3">
        <v>0</v>
      </c>
      <c r="Q19" s="3">
        <v>104</v>
      </c>
      <c r="R19" s="3">
        <f t="shared" si="2"/>
        <v>-11.6</v>
      </c>
      <c r="S19" s="3">
        <f t="shared" si="3"/>
        <v>51</v>
      </c>
      <c r="T19" s="3">
        <v>124</v>
      </c>
      <c r="U19" s="3">
        <v>0</v>
      </c>
      <c r="V19" s="4">
        <v>1</v>
      </c>
      <c r="W19" s="3" t="s">
        <v>31</v>
      </c>
      <c r="X19" s="14">
        <v>45119.671412037</v>
      </c>
      <c r="Y19" s="5" t="s">
        <v>60</v>
      </c>
    </row>
    <row r="20" spans="1:25">
      <c r="A20" s="17">
        <v>19</v>
      </c>
      <c r="B20" s="4">
        <v>22605</v>
      </c>
      <c r="C20" s="3" t="s">
        <v>103</v>
      </c>
      <c r="D20" s="3" t="s">
        <v>66</v>
      </c>
      <c r="E20" s="3" t="s">
        <v>27</v>
      </c>
      <c r="F20" s="3" t="s">
        <v>104</v>
      </c>
      <c r="G20" s="4">
        <v>355</v>
      </c>
      <c r="H20" s="5" t="s">
        <v>36</v>
      </c>
      <c r="I20" s="3">
        <v>26.5</v>
      </c>
      <c r="J20" s="3">
        <v>35</v>
      </c>
      <c r="K20" s="10">
        <v>28</v>
      </c>
      <c r="L20" s="5" t="s">
        <v>30</v>
      </c>
      <c r="M20" s="11">
        <f t="shared" si="0"/>
        <v>0.242857142857143</v>
      </c>
      <c r="N20" s="11">
        <f t="shared" si="1"/>
        <v>0.0535714285714286</v>
      </c>
      <c r="O20" s="10">
        <v>2</v>
      </c>
      <c r="P20" s="3">
        <v>32.8</v>
      </c>
      <c r="Q20" s="3">
        <v>97</v>
      </c>
      <c r="R20" s="3">
        <f t="shared" si="2"/>
        <v>-7</v>
      </c>
      <c r="S20" s="3">
        <f t="shared" si="3"/>
        <v>-4.8</v>
      </c>
      <c r="T20" s="3">
        <v>148</v>
      </c>
      <c r="U20" s="3">
        <v>0</v>
      </c>
      <c r="V20" s="4">
        <v>2</v>
      </c>
      <c r="W20" s="3" t="s">
        <v>31</v>
      </c>
      <c r="X20" s="14">
        <v>45119.6698611111</v>
      </c>
      <c r="Y20" s="5" t="s">
        <v>60</v>
      </c>
    </row>
    <row r="21" spans="1:25">
      <c r="A21" s="17">
        <v>20</v>
      </c>
      <c r="B21" s="4">
        <v>48224</v>
      </c>
      <c r="C21" s="3" t="s">
        <v>61</v>
      </c>
      <c r="D21" s="3" t="s">
        <v>105</v>
      </c>
      <c r="E21" s="3" t="s">
        <v>27</v>
      </c>
      <c r="F21" s="3" t="s">
        <v>63</v>
      </c>
      <c r="G21" s="4">
        <v>379</v>
      </c>
      <c r="H21" s="5" t="s">
        <v>64</v>
      </c>
      <c r="I21" s="3">
        <v>24.47</v>
      </c>
      <c r="J21" s="3">
        <v>35</v>
      </c>
      <c r="K21" s="10">
        <v>26</v>
      </c>
      <c r="L21" s="5" t="s">
        <v>30</v>
      </c>
      <c r="M21" s="11">
        <f t="shared" si="0"/>
        <v>0.300857142857143</v>
      </c>
      <c r="N21" s="11">
        <f t="shared" si="1"/>
        <v>0.0588461538461539</v>
      </c>
      <c r="O21" s="10">
        <v>2</v>
      </c>
      <c r="P21" s="3">
        <v>0</v>
      </c>
      <c r="Q21" s="3">
        <v>379</v>
      </c>
      <c r="R21" s="3">
        <f t="shared" si="2"/>
        <v>-9</v>
      </c>
      <c r="S21" s="3">
        <f t="shared" si="3"/>
        <v>26</v>
      </c>
      <c r="T21" s="3">
        <v>584</v>
      </c>
      <c r="U21" s="3">
        <v>0</v>
      </c>
      <c r="V21" s="4">
        <v>5</v>
      </c>
      <c r="W21" s="3" t="s">
        <v>31</v>
      </c>
      <c r="X21" s="14">
        <v>45113.3619097222</v>
      </c>
      <c r="Y21" s="5" t="s">
        <v>32</v>
      </c>
    </row>
    <row r="22" spans="1:25">
      <c r="A22" s="17">
        <v>21</v>
      </c>
      <c r="B22" s="4">
        <v>1854</v>
      </c>
      <c r="C22" s="3" t="s">
        <v>106</v>
      </c>
      <c r="D22" s="3" t="s">
        <v>107</v>
      </c>
      <c r="E22" s="3" t="s">
        <v>27</v>
      </c>
      <c r="F22" s="3" t="s">
        <v>108</v>
      </c>
      <c r="G22" s="4">
        <v>113833</v>
      </c>
      <c r="H22" s="5" t="s">
        <v>54</v>
      </c>
      <c r="I22" s="3">
        <v>32.83</v>
      </c>
      <c r="J22" s="3">
        <v>47.3</v>
      </c>
      <c r="K22" s="10">
        <v>35</v>
      </c>
      <c r="L22" s="5" t="s">
        <v>55</v>
      </c>
      <c r="M22" s="11">
        <f t="shared" si="0"/>
        <v>0.305919661733615</v>
      </c>
      <c r="N22" s="11">
        <f t="shared" si="1"/>
        <v>0.062</v>
      </c>
      <c r="O22" s="10">
        <v>2</v>
      </c>
      <c r="P22" s="3">
        <v>0</v>
      </c>
      <c r="Q22" s="3">
        <v>433</v>
      </c>
      <c r="R22" s="3">
        <f t="shared" si="2"/>
        <v>-12.3</v>
      </c>
      <c r="S22" s="3">
        <f t="shared" si="3"/>
        <v>35</v>
      </c>
      <c r="T22" s="3">
        <v>502</v>
      </c>
      <c r="U22" s="3">
        <v>174</v>
      </c>
      <c r="V22" s="4">
        <v>5</v>
      </c>
      <c r="W22" s="3" t="s">
        <v>31</v>
      </c>
      <c r="X22" s="14">
        <v>45114.8490625</v>
      </c>
      <c r="Y22" s="5" t="s">
        <v>56</v>
      </c>
    </row>
    <row r="23" spans="1:25">
      <c r="A23" s="17">
        <v>22</v>
      </c>
      <c r="B23" s="4">
        <v>67031</v>
      </c>
      <c r="C23" s="3" t="s">
        <v>109</v>
      </c>
      <c r="D23" s="3" t="s">
        <v>110</v>
      </c>
      <c r="E23" s="3" t="s">
        <v>27</v>
      </c>
      <c r="F23" s="3" t="s">
        <v>111</v>
      </c>
      <c r="G23" s="4">
        <v>355</v>
      </c>
      <c r="H23" s="5" t="s">
        <v>36</v>
      </c>
      <c r="I23" s="3">
        <v>27.95</v>
      </c>
      <c r="J23" s="3">
        <v>35.8</v>
      </c>
      <c r="K23" s="10">
        <v>29.8</v>
      </c>
      <c r="L23" s="5" t="s">
        <v>30</v>
      </c>
      <c r="M23" s="11">
        <f t="shared" si="0"/>
        <v>0.21927374301676</v>
      </c>
      <c r="N23" s="11">
        <f t="shared" si="1"/>
        <v>0.0620805369127517</v>
      </c>
      <c r="O23" s="10">
        <v>1</v>
      </c>
      <c r="P23" s="3">
        <v>0</v>
      </c>
      <c r="Q23" s="3">
        <v>343</v>
      </c>
      <c r="R23" s="3">
        <f t="shared" si="2"/>
        <v>-6</v>
      </c>
      <c r="S23" s="3">
        <f t="shared" si="3"/>
        <v>29.8</v>
      </c>
      <c r="T23" s="3">
        <v>320</v>
      </c>
      <c r="U23" s="3">
        <v>0</v>
      </c>
      <c r="V23" s="4">
        <v>2</v>
      </c>
      <c r="W23" s="3" t="s">
        <v>31</v>
      </c>
      <c r="X23" s="14">
        <v>45119.6653819444</v>
      </c>
      <c r="Y23" s="5" t="s">
        <v>60</v>
      </c>
    </row>
    <row r="24" spans="1:25">
      <c r="A24" s="17">
        <v>23</v>
      </c>
      <c r="B24" s="4">
        <v>53948</v>
      </c>
      <c r="C24" s="3" t="s">
        <v>112</v>
      </c>
      <c r="D24" s="3" t="s">
        <v>113</v>
      </c>
      <c r="E24" s="3" t="s">
        <v>27</v>
      </c>
      <c r="F24" s="3" t="s">
        <v>114</v>
      </c>
      <c r="G24" s="4">
        <v>587</v>
      </c>
      <c r="H24" s="5" t="s">
        <v>115</v>
      </c>
      <c r="I24" s="3">
        <v>29.8</v>
      </c>
      <c r="J24" s="3">
        <v>36.8</v>
      </c>
      <c r="K24" s="10">
        <v>32</v>
      </c>
      <c r="L24" s="5" t="s">
        <v>116</v>
      </c>
      <c r="M24" s="11">
        <f t="shared" si="0"/>
        <v>0.190217391304348</v>
      </c>
      <c r="N24" s="11">
        <f t="shared" si="1"/>
        <v>0.06875</v>
      </c>
      <c r="O24" s="10">
        <v>3</v>
      </c>
      <c r="P24" s="3">
        <v>34.9</v>
      </c>
      <c r="Q24" s="3">
        <v>626</v>
      </c>
      <c r="R24" s="3">
        <f t="shared" si="2"/>
        <v>-4.8</v>
      </c>
      <c r="S24" s="3">
        <f t="shared" si="3"/>
        <v>-2.9</v>
      </c>
      <c r="T24" s="3">
        <v>622</v>
      </c>
      <c r="U24" s="3">
        <v>0</v>
      </c>
      <c r="V24" s="4">
        <v>8</v>
      </c>
      <c r="W24" s="3" t="s">
        <v>31</v>
      </c>
      <c r="X24" s="14">
        <v>45119.7634837963</v>
      </c>
      <c r="Y24" s="5" t="s">
        <v>32</v>
      </c>
    </row>
    <row r="25" spans="1:25">
      <c r="A25" s="17">
        <v>24</v>
      </c>
      <c r="B25" s="4">
        <v>104261</v>
      </c>
      <c r="C25" s="3" t="s">
        <v>117</v>
      </c>
      <c r="D25" s="3" t="s">
        <v>118</v>
      </c>
      <c r="E25" s="3" t="s">
        <v>27</v>
      </c>
      <c r="F25" s="3" t="s">
        <v>119</v>
      </c>
      <c r="G25" s="4">
        <v>355</v>
      </c>
      <c r="H25" s="5" t="s">
        <v>36</v>
      </c>
      <c r="I25" s="3">
        <v>9.2</v>
      </c>
      <c r="J25" s="3">
        <v>25</v>
      </c>
      <c r="K25" s="10">
        <v>12.8</v>
      </c>
      <c r="L25" s="5" t="s">
        <v>30</v>
      </c>
      <c r="M25" s="11">
        <f t="shared" si="0"/>
        <v>0.632</v>
      </c>
      <c r="N25" s="11">
        <f t="shared" si="1"/>
        <v>0.28125</v>
      </c>
      <c r="O25" s="10">
        <v>2</v>
      </c>
      <c r="P25" s="3">
        <v>23.8</v>
      </c>
      <c r="Q25" s="3">
        <v>55</v>
      </c>
      <c r="R25" s="3">
        <f t="shared" si="2"/>
        <v>-12.2</v>
      </c>
      <c r="S25" s="3">
        <f t="shared" si="3"/>
        <v>-11</v>
      </c>
      <c r="T25" s="3">
        <v>106</v>
      </c>
      <c r="U25" s="3">
        <v>0</v>
      </c>
      <c r="V25" s="4">
        <v>2</v>
      </c>
      <c r="W25" s="3" t="s">
        <v>31</v>
      </c>
      <c r="X25" s="14">
        <v>45119.6607638889</v>
      </c>
      <c r="Y25" s="5" t="s">
        <v>37</v>
      </c>
    </row>
    <row r="26" spans="1:25">
      <c r="A26" s="17">
        <v>25</v>
      </c>
      <c r="B26" s="4">
        <v>1846</v>
      </c>
      <c r="C26" s="3" t="s">
        <v>120</v>
      </c>
      <c r="D26" s="3" t="s">
        <v>121</v>
      </c>
      <c r="E26" s="3" t="s">
        <v>27</v>
      </c>
      <c r="F26" s="3" t="s">
        <v>122</v>
      </c>
      <c r="G26" s="4">
        <v>122686</v>
      </c>
      <c r="H26" s="5" t="s">
        <v>123</v>
      </c>
      <c r="I26" s="3">
        <v>9</v>
      </c>
      <c r="J26" s="3">
        <v>13</v>
      </c>
      <c r="K26" s="10">
        <v>9.9</v>
      </c>
      <c r="L26" s="5" t="s">
        <v>30</v>
      </c>
      <c r="M26" s="11">
        <f t="shared" si="0"/>
        <v>0.307692307692308</v>
      </c>
      <c r="N26" s="11">
        <f t="shared" si="1"/>
        <v>0.0909090909090909</v>
      </c>
      <c r="O26" s="10">
        <v>5</v>
      </c>
      <c r="P26" s="3">
        <v>13</v>
      </c>
      <c r="Q26" s="3">
        <v>101029</v>
      </c>
      <c r="R26" s="3">
        <f t="shared" si="2"/>
        <v>-3.1</v>
      </c>
      <c r="S26" s="3">
        <f t="shared" si="3"/>
        <v>-3.1</v>
      </c>
      <c r="T26" s="3">
        <v>58857</v>
      </c>
      <c r="U26" s="3">
        <v>0</v>
      </c>
      <c r="V26" s="4">
        <v>296</v>
      </c>
      <c r="W26" s="3" t="s">
        <v>31</v>
      </c>
      <c r="X26" s="14">
        <v>45118.3713310185</v>
      </c>
      <c r="Y26" s="5" t="s">
        <v>32</v>
      </c>
    </row>
    <row r="27" spans="1:25">
      <c r="A27" s="17">
        <v>26</v>
      </c>
      <c r="B27" s="4">
        <v>135789</v>
      </c>
      <c r="C27" s="3" t="s">
        <v>124</v>
      </c>
      <c r="D27" s="3" t="s">
        <v>125</v>
      </c>
      <c r="E27" s="3" t="s">
        <v>27</v>
      </c>
      <c r="F27" s="3" t="s">
        <v>126</v>
      </c>
      <c r="G27" s="4">
        <v>355</v>
      </c>
      <c r="H27" s="5" t="s">
        <v>36</v>
      </c>
      <c r="I27" s="3">
        <v>20.68</v>
      </c>
      <c r="J27" s="3">
        <v>32.8</v>
      </c>
      <c r="K27" s="10">
        <v>22.8</v>
      </c>
      <c r="L27" s="5" t="s">
        <v>30</v>
      </c>
      <c r="M27" s="11">
        <f t="shared" si="0"/>
        <v>0.369512195121951</v>
      </c>
      <c r="N27" s="11">
        <f t="shared" si="1"/>
        <v>0.0929824561403509</v>
      </c>
      <c r="O27" s="10">
        <v>1</v>
      </c>
      <c r="P27" s="3">
        <v>0</v>
      </c>
      <c r="Q27" s="3">
        <v>3</v>
      </c>
      <c r="R27" s="3">
        <f t="shared" si="2"/>
        <v>-10</v>
      </c>
      <c r="S27" s="3">
        <f t="shared" si="3"/>
        <v>22.8</v>
      </c>
      <c r="T27" s="3">
        <v>7</v>
      </c>
      <c r="U27" s="3">
        <v>0</v>
      </c>
      <c r="V27" s="4">
        <v>1</v>
      </c>
      <c r="W27" s="3" t="s">
        <v>31</v>
      </c>
      <c r="X27" s="14">
        <v>45119.6897222222</v>
      </c>
      <c r="Y27" s="5" t="s">
        <v>60</v>
      </c>
    </row>
    <row r="28" spans="1:25">
      <c r="A28" s="17">
        <v>27</v>
      </c>
      <c r="B28" s="4">
        <v>240000</v>
      </c>
      <c r="C28" s="3" t="s">
        <v>127</v>
      </c>
      <c r="D28" s="3" t="s">
        <v>128</v>
      </c>
      <c r="E28" s="3" t="s">
        <v>27</v>
      </c>
      <c r="F28" s="3" t="s">
        <v>129</v>
      </c>
      <c r="G28" s="4">
        <v>355</v>
      </c>
      <c r="H28" s="5" t="s">
        <v>36</v>
      </c>
      <c r="I28" s="3">
        <v>58.58</v>
      </c>
      <c r="J28" s="3">
        <v>198</v>
      </c>
      <c r="K28" s="10">
        <v>65</v>
      </c>
      <c r="L28" s="5" t="s">
        <v>30</v>
      </c>
      <c r="M28" s="11">
        <f t="shared" si="0"/>
        <v>0.704141414141414</v>
      </c>
      <c r="N28" s="11">
        <f t="shared" si="1"/>
        <v>0.0987692307692308</v>
      </c>
      <c r="O28" s="10">
        <v>3</v>
      </c>
      <c r="P28" s="3">
        <v>178</v>
      </c>
      <c r="Q28" s="3">
        <v>61</v>
      </c>
      <c r="R28" s="3">
        <f t="shared" si="2"/>
        <v>-133</v>
      </c>
      <c r="S28" s="3">
        <f t="shared" si="3"/>
        <v>-113</v>
      </c>
      <c r="T28" s="3">
        <v>99</v>
      </c>
      <c r="U28" s="3">
        <v>0</v>
      </c>
      <c r="V28" s="4">
        <v>3</v>
      </c>
      <c r="W28" s="3" t="s">
        <v>31</v>
      </c>
      <c r="X28" s="14">
        <v>45119.6929976852</v>
      </c>
      <c r="Y28" s="5" t="s">
        <v>60</v>
      </c>
    </row>
    <row r="29" spans="1:25">
      <c r="A29" s="17">
        <v>28</v>
      </c>
      <c r="B29" s="4">
        <v>56213</v>
      </c>
      <c r="C29" s="3" t="s">
        <v>130</v>
      </c>
      <c r="D29" s="3" t="s">
        <v>131</v>
      </c>
      <c r="E29" s="3" t="s">
        <v>27</v>
      </c>
      <c r="F29" s="3" t="s">
        <v>132</v>
      </c>
      <c r="G29" s="4">
        <v>355</v>
      </c>
      <c r="H29" s="5" t="s">
        <v>36</v>
      </c>
      <c r="I29" s="3">
        <v>14.35</v>
      </c>
      <c r="J29" s="3">
        <v>24.5</v>
      </c>
      <c r="K29" s="10">
        <v>16</v>
      </c>
      <c r="L29" s="5" t="s">
        <v>30</v>
      </c>
      <c r="M29" s="11">
        <f t="shared" si="0"/>
        <v>0.414285714285714</v>
      </c>
      <c r="N29" s="11">
        <f t="shared" si="1"/>
        <v>0.103125</v>
      </c>
      <c r="O29" s="10">
        <v>1</v>
      </c>
      <c r="P29" s="3">
        <v>0</v>
      </c>
      <c r="Q29" s="3">
        <v>137</v>
      </c>
      <c r="R29" s="3">
        <f t="shared" si="2"/>
        <v>-8.5</v>
      </c>
      <c r="S29" s="3">
        <f t="shared" si="3"/>
        <v>16</v>
      </c>
      <c r="T29" s="3">
        <v>258</v>
      </c>
      <c r="U29" s="3">
        <v>0</v>
      </c>
      <c r="V29" s="4">
        <v>1</v>
      </c>
      <c r="W29" s="3" t="s">
        <v>31</v>
      </c>
      <c r="X29" s="14">
        <v>45119.6856944444</v>
      </c>
      <c r="Y29" s="5" t="s">
        <v>60</v>
      </c>
    </row>
    <row r="30" spans="1:25">
      <c r="A30" s="17">
        <v>29</v>
      </c>
      <c r="B30" s="4">
        <v>150153</v>
      </c>
      <c r="C30" s="3" t="s">
        <v>133</v>
      </c>
      <c r="D30" s="3" t="s">
        <v>134</v>
      </c>
      <c r="E30" s="3" t="s">
        <v>27</v>
      </c>
      <c r="F30" s="3" t="s">
        <v>135</v>
      </c>
      <c r="G30" s="4">
        <v>355</v>
      </c>
      <c r="H30" s="5" t="s">
        <v>36</v>
      </c>
      <c r="I30" s="3">
        <v>34</v>
      </c>
      <c r="J30" s="3">
        <v>58</v>
      </c>
      <c r="K30" s="10">
        <v>38</v>
      </c>
      <c r="L30" s="5" t="s">
        <v>30</v>
      </c>
      <c r="M30" s="11">
        <f t="shared" si="0"/>
        <v>0.413793103448276</v>
      </c>
      <c r="N30" s="11">
        <f t="shared" si="1"/>
        <v>0.105263157894737</v>
      </c>
      <c r="O30" s="10">
        <v>2</v>
      </c>
      <c r="P30" s="3">
        <v>56</v>
      </c>
      <c r="Q30" s="3">
        <v>230</v>
      </c>
      <c r="R30" s="3">
        <f t="shared" si="2"/>
        <v>-20</v>
      </c>
      <c r="S30" s="3">
        <f t="shared" si="3"/>
        <v>-18</v>
      </c>
      <c r="T30" s="3">
        <v>79</v>
      </c>
      <c r="U30" s="3">
        <v>0</v>
      </c>
      <c r="V30" s="4">
        <v>2</v>
      </c>
      <c r="W30" s="3" t="s">
        <v>31</v>
      </c>
      <c r="X30" s="14">
        <v>45119.7027314815</v>
      </c>
      <c r="Y30" s="5" t="s">
        <v>60</v>
      </c>
    </row>
    <row r="31" spans="1:25">
      <c r="A31" s="17">
        <v>30</v>
      </c>
      <c r="B31" s="4">
        <v>188564</v>
      </c>
      <c r="C31" s="3" t="s">
        <v>136</v>
      </c>
      <c r="D31" s="3" t="s">
        <v>137</v>
      </c>
      <c r="E31" s="3" t="s">
        <v>27</v>
      </c>
      <c r="F31" s="3" t="s">
        <v>138</v>
      </c>
      <c r="G31" s="4">
        <v>379</v>
      </c>
      <c r="H31" s="5" t="s">
        <v>64</v>
      </c>
      <c r="I31" s="3">
        <v>168</v>
      </c>
      <c r="J31" s="3">
        <v>288</v>
      </c>
      <c r="K31" s="10">
        <v>188</v>
      </c>
      <c r="L31" s="5" t="s">
        <v>30</v>
      </c>
      <c r="M31" s="11">
        <f t="shared" si="0"/>
        <v>0.416666666666667</v>
      </c>
      <c r="N31" s="11">
        <f t="shared" si="1"/>
        <v>0.106382978723404</v>
      </c>
      <c r="O31" s="10">
        <v>2</v>
      </c>
      <c r="P31" s="3">
        <v>0</v>
      </c>
      <c r="Q31" s="3">
        <v>74</v>
      </c>
      <c r="R31" s="3">
        <f t="shared" si="2"/>
        <v>-100</v>
      </c>
      <c r="S31" s="3">
        <f t="shared" si="3"/>
        <v>188</v>
      </c>
      <c r="T31" s="3">
        <v>70</v>
      </c>
      <c r="U31" s="3">
        <v>0</v>
      </c>
      <c r="V31" s="4">
        <v>2</v>
      </c>
      <c r="W31" s="3" t="s">
        <v>31</v>
      </c>
      <c r="X31" s="14">
        <v>45113.5983796296</v>
      </c>
      <c r="Y31" s="5" t="s">
        <v>32</v>
      </c>
    </row>
    <row r="32" spans="1:25">
      <c r="A32" s="17">
        <v>31</v>
      </c>
      <c r="B32" s="4">
        <v>201535</v>
      </c>
      <c r="C32" s="3" t="s">
        <v>139</v>
      </c>
      <c r="D32" s="3" t="s">
        <v>140</v>
      </c>
      <c r="E32" s="3" t="s">
        <v>27</v>
      </c>
      <c r="F32" s="3" t="s">
        <v>141</v>
      </c>
      <c r="G32" s="4">
        <v>106399</v>
      </c>
      <c r="H32" s="5" t="s">
        <v>41</v>
      </c>
      <c r="I32" s="3">
        <v>93.5</v>
      </c>
      <c r="J32" s="3">
        <v>116.8</v>
      </c>
      <c r="K32" s="10">
        <v>106.8</v>
      </c>
      <c r="L32" s="5" t="s">
        <v>42</v>
      </c>
      <c r="M32" s="11">
        <f t="shared" si="0"/>
        <v>0.199486301369863</v>
      </c>
      <c r="N32" s="11">
        <f t="shared" si="1"/>
        <v>0.124531835205992</v>
      </c>
      <c r="O32" s="10">
        <v>2</v>
      </c>
      <c r="P32" s="3">
        <v>0</v>
      </c>
      <c r="Q32" s="3">
        <v>759</v>
      </c>
      <c r="R32" s="3">
        <f t="shared" si="2"/>
        <v>-10</v>
      </c>
      <c r="S32" s="3">
        <f t="shared" si="3"/>
        <v>106.8</v>
      </c>
      <c r="T32" s="3">
        <v>1301</v>
      </c>
      <c r="U32" s="3">
        <v>59</v>
      </c>
      <c r="V32" s="4">
        <v>20</v>
      </c>
      <c r="W32" s="3" t="s">
        <v>31</v>
      </c>
      <c r="X32" s="14">
        <v>45118.5552546296</v>
      </c>
      <c r="Y32" s="5" t="s">
        <v>32</v>
      </c>
    </row>
    <row r="33" spans="1:25">
      <c r="A33" s="17">
        <v>32</v>
      </c>
      <c r="B33" s="4">
        <v>134207</v>
      </c>
      <c r="C33" s="3" t="s">
        <v>142</v>
      </c>
      <c r="D33" s="3" t="s">
        <v>143</v>
      </c>
      <c r="E33" s="3" t="s">
        <v>27</v>
      </c>
      <c r="F33" s="3" t="s">
        <v>144</v>
      </c>
      <c r="G33" s="4">
        <v>514</v>
      </c>
      <c r="H33" s="5" t="s">
        <v>145</v>
      </c>
      <c r="I33" s="3">
        <v>13.13</v>
      </c>
      <c r="J33" s="3">
        <v>22.5</v>
      </c>
      <c r="K33" s="10">
        <v>15</v>
      </c>
      <c r="L33" s="5" t="s">
        <v>146</v>
      </c>
      <c r="M33" s="11">
        <f t="shared" si="0"/>
        <v>0.416444444444444</v>
      </c>
      <c r="N33" s="11">
        <f t="shared" si="1"/>
        <v>0.124666666666667</v>
      </c>
      <c r="O33" s="10">
        <v>2</v>
      </c>
      <c r="P33" s="3">
        <v>0</v>
      </c>
      <c r="Q33" s="3">
        <v>41</v>
      </c>
      <c r="R33" s="3">
        <f t="shared" si="2"/>
        <v>-7.5</v>
      </c>
      <c r="S33" s="3">
        <f t="shared" si="3"/>
        <v>15</v>
      </c>
      <c r="T33" s="3">
        <v>20</v>
      </c>
      <c r="U33" s="3">
        <v>0</v>
      </c>
      <c r="V33" s="4">
        <v>5</v>
      </c>
      <c r="W33" s="3" t="s">
        <v>31</v>
      </c>
      <c r="X33" s="14">
        <v>45115.8321296296</v>
      </c>
      <c r="Y33" s="5" t="s">
        <v>32</v>
      </c>
    </row>
    <row r="34" spans="1:25">
      <c r="A34" s="17">
        <v>33</v>
      </c>
      <c r="B34" s="4">
        <v>42767</v>
      </c>
      <c r="C34" s="3" t="s">
        <v>147</v>
      </c>
      <c r="D34" s="3" t="s">
        <v>148</v>
      </c>
      <c r="E34" s="3" t="s">
        <v>27</v>
      </c>
      <c r="F34" s="3" t="s">
        <v>149</v>
      </c>
      <c r="G34" s="4">
        <v>571</v>
      </c>
      <c r="H34" s="5" t="s">
        <v>150</v>
      </c>
      <c r="I34" s="3">
        <v>19.14</v>
      </c>
      <c r="J34" s="3">
        <v>36</v>
      </c>
      <c r="K34" s="10">
        <v>22</v>
      </c>
      <c r="L34" s="5" t="s">
        <v>151</v>
      </c>
      <c r="M34" s="11">
        <f t="shared" si="0"/>
        <v>0.468333333333333</v>
      </c>
      <c r="N34" s="11">
        <f t="shared" si="1"/>
        <v>0.13</v>
      </c>
      <c r="O34" s="10">
        <v>3</v>
      </c>
      <c r="P34" s="3">
        <v>33.8</v>
      </c>
      <c r="Q34" s="3">
        <v>193</v>
      </c>
      <c r="R34" s="3">
        <f t="shared" si="2"/>
        <v>-14</v>
      </c>
      <c r="S34" s="3">
        <f t="shared" si="3"/>
        <v>-11.8</v>
      </c>
      <c r="T34" s="3">
        <v>160</v>
      </c>
      <c r="U34" s="3">
        <v>0</v>
      </c>
      <c r="V34" s="4">
        <v>1</v>
      </c>
      <c r="W34" s="3" t="s">
        <v>31</v>
      </c>
      <c r="X34" s="14">
        <v>45113.4125347222</v>
      </c>
      <c r="Y34" s="5" t="s">
        <v>32</v>
      </c>
    </row>
    <row r="35" spans="1:25">
      <c r="A35" s="17">
        <v>34</v>
      </c>
      <c r="B35" s="4">
        <v>17327</v>
      </c>
      <c r="C35" s="3" t="s">
        <v>152</v>
      </c>
      <c r="D35" s="3" t="s">
        <v>153</v>
      </c>
      <c r="E35" s="3" t="s">
        <v>27</v>
      </c>
      <c r="F35" s="3" t="s">
        <v>154</v>
      </c>
      <c r="G35" s="4">
        <v>587</v>
      </c>
      <c r="H35" s="5" t="s">
        <v>115</v>
      </c>
      <c r="I35" s="3">
        <v>48.13</v>
      </c>
      <c r="J35" s="3">
        <v>66</v>
      </c>
      <c r="K35" s="10">
        <v>56</v>
      </c>
      <c r="L35" s="5" t="s">
        <v>116</v>
      </c>
      <c r="M35" s="11">
        <f t="shared" si="0"/>
        <v>0.270757575757576</v>
      </c>
      <c r="N35" s="11">
        <f t="shared" si="1"/>
        <v>0.140535714285714</v>
      </c>
      <c r="O35" s="10">
        <v>3</v>
      </c>
      <c r="P35" s="3">
        <v>0</v>
      </c>
      <c r="Q35" s="3">
        <v>147</v>
      </c>
      <c r="R35" s="3">
        <f t="shared" si="2"/>
        <v>-10</v>
      </c>
      <c r="S35" s="3">
        <f t="shared" si="3"/>
        <v>56</v>
      </c>
      <c r="T35" s="3">
        <v>312</v>
      </c>
      <c r="U35" s="3">
        <v>49</v>
      </c>
      <c r="V35" s="4">
        <v>2</v>
      </c>
      <c r="W35" s="3" t="s">
        <v>31</v>
      </c>
      <c r="X35" s="14">
        <v>45117.5904861111</v>
      </c>
      <c r="Y35" s="5" t="s">
        <v>32</v>
      </c>
    </row>
    <row r="36" spans="1:25">
      <c r="A36" s="17">
        <v>35</v>
      </c>
      <c r="B36" s="4">
        <v>198284</v>
      </c>
      <c r="C36" s="3" t="s">
        <v>155</v>
      </c>
      <c r="D36" s="3" t="s">
        <v>113</v>
      </c>
      <c r="E36" s="3" t="s">
        <v>27</v>
      </c>
      <c r="F36" s="3" t="s">
        <v>156</v>
      </c>
      <c r="G36" s="4">
        <v>355</v>
      </c>
      <c r="H36" s="5" t="s">
        <v>36</v>
      </c>
      <c r="I36" s="3">
        <v>25.41</v>
      </c>
      <c r="J36" s="3">
        <v>55.7</v>
      </c>
      <c r="K36" s="10">
        <v>29.8</v>
      </c>
      <c r="L36" s="5" t="s">
        <v>30</v>
      </c>
      <c r="M36" s="11">
        <f t="shared" si="0"/>
        <v>0.543806104129264</v>
      </c>
      <c r="N36" s="11">
        <f t="shared" si="1"/>
        <v>0.147315436241611</v>
      </c>
      <c r="O36" s="10">
        <v>2</v>
      </c>
      <c r="P36" s="3">
        <v>0</v>
      </c>
      <c r="Q36" s="3">
        <v>208</v>
      </c>
      <c r="R36" s="3">
        <f t="shared" si="2"/>
        <v>-25.9</v>
      </c>
      <c r="S36" s="3">
        <f t="shared" si="3"/>
        <v>29.8</v>
      </c>
      <c r="T36" s="3">
        <v>174</v>
      </c>
      <c r="U36" s="3">
        <v>0</v>
      </c>
      <c r="V36" s="4">
        <v>7</v>
      </c>
      <c r="W36" s="3" t="s">
        <v>31</v>
      </c>
      <c r="X36" s="14">
        <v>45119.6924074074</v>
      </c>
      <c r="Y36" s="5" t="s">
        <v>60</v>
      </c>
    </row>
    <row r="37" spans="1:25">
      <c r="A37" s="17">
        <v>36</v>
      </c>
      <c r="B37" s="4">
        <v>132539</v>
      </c>
      <c r="C37" s="3" t="s">
        <v>157</v>
      </c>
      <c r="D37" s="3" t="s">
        <v>158</v>
      </c>
      <c r="E37" s="3" t="s">
        <v>27</v>
      </c>
      <c r="F37" s="3" t="s">
        <v>159</v>
      </c>
      <c r="G37" s="4">
        <v>587</v>
      </c>
      <c r="H37" s="5" t="s">
        <v>115</v>
      </c>
      <c r="I37" s="3">
        <v>46</v>
      </c>
      <c r="J37" s="3">
        <v>63</v>
      </c>
      <c r="K37" s="10">
        <v>55</v>
      </c>
      <c r="L37" s="5" t="s">
        <v>116</v>
      </c>
      <c r="M37" s="11">
        <f t="shared" si="0"/>
        <v>0.26984126984127</v>
      </c>
      <c r="N37" s="11">
        <f t="shared" si="1"/>
        <v>0.163636363636364</v>
      </c>
      <c r="O37" s="10">
        <v>3</v>
      </c>
      <c r="P37" s="3">
        <v>0</v>
      </c>
      <c r="Q37" s="3">
        <v>279</v>
      </c>
      <c r="R37" s="3">
        <f t="shared" si="2"/>
        <v>-8</v>
      </c>
      <c r="S37" s="3">
        <f t="shared" si="3"/>
        <v>55</v>
      </c>
      <c r="T37" s="3">
        <v>257</v>
      </c>
      <c r="U37" s="3">
        <v>0</v>
      </c>
      <c r="V37" s="4">
        <v>3</v>
      </c>
      <c r="W37" s="3" t="s">
        <v>31</v>
      </c>
      <c r="X37" s="14">
        <v>45119.791400463</v>
      </c>
      <c r="Y37" s="5" t="s">
        <v>32</v>
      </c>
    </row>
    <row r="38" spans="1:25">
      <c r="A38" s="17">
        <v>37</v>
      </c>
      <c r="B38" s="4">
        <v>135058</v>
      </c>
      <c r="C38" s="3" t="s">
        <v>160</v>
      </c>
      <c r="D38" s="3" t="s">
        <v>161</v>
      </c>
      <c r="E38" s="3" t="s">
        <v>27</v>
      </c>
      <c r="F38" s="3" t="s">
        <v>162</v>
      </c>
      <c r="G38" s="4">
        <v>108277</v>
      </c>
      <c r="H38" s="5" t="s">
        <v>163</v>
      </c>
      <c r="I38" s="3">
        <v>12.32</v>
      </c>
      <c r="J38" s="3">
        <v>26.5</v>
      </c>
      <c r="K38" s="10">
        <v>15</v>
      </c>
      <c r="L38" s="5" t="s">
        <v>164</v>
      </c>
      <c r="M38" s="11">
        <f t="shared" si="0"/>
        <v>0.535094339622642</v>
      </c>
      <c r="N38" s="11">
        <f t="shared" si="1"/>
        <v>0.178666666666667</v>
      </c>
      <c r="O38" s="10">
        <v>1</v>
      </c>
      <c r="P38" s="3">
        <v>24.5</v>
      </c>
      <c r="Q38" s="3">
        <v>139</v>
      </c>
      <c r="R38" s="3">
        <f t="shared" si="2"/>
        <v>-11.5</v>
      </c>
      <c r="S38" s="3">
        <f t="shared" si="3"/>
        <v>-9.5</v>
      </c>
      <c r="T38" s="3">
        <v>196</v>
      </c>
      <c r="U38" s="3">
        <v>0</v>
      </c>
      <c r="V38" s="4">
        <v>2</v>
      </c>
      <c r="W38" s="3" t="s">
        <v>31</v>
      </c>
      <c r="X38" s="14">
        <v>45116.6211574074</v>
      </c>
      <c r="Y38" s="5" t="s">
        <v>32</v>
      </c>
    </row>
    <row r="39" spans="1:25">
      <c r="A39" s="17">
        <v>38</v>
      </c>
      <c r="B39" s="4">
        <v>121223</v>
      </c>
      <c r="C39" s="3" t="s">
        <v>165</v>
      </c>
      <c r="D39" s="3" t="s">
        <v>166</v>
      </c>
      <c r="E39" s="3" t="s">
        <v>27</v>
      </c>
      <c r="F39" s="3" t="s">
        <v>53</v>
      </c>
      <c r="G39" s="4">
        <v>723</v>
      </c>
      <c r="H39" s="5" t="s">
        <v>167</v>
      </c>
      <c r="I39" s="3">
        <v>58.67</v>
      </c>
      <c r="J39" s="3">
        <v>77</v>
      </c>
      <c r="K39" s="10">
        <v>72</v>
      </c>
      <c r="L39" s="5" t="s">
        <v>30</v>
      </c>
      <c r="M39" s="11">
        <f t="shared" si="0"/>
        <v>0.238051948051948</v>
      </c>
      <c r="N39" s="11">
        <f t="shared" si="1"/>
        <v>0.185138888888889</v>
      </c>
      <c r="O39" s="10">
        <v>2</v>
      </c>
      <c r="P39" s="3">
        <v>0</v>
      </c>
      <c r="Q39" s="3">
        <v>394</v>
      </c>
      <c r="R39" s="3">
        <f t="shared" si="2"/>
        <v>-5</v>
      </c>
      <c r="S39" s="3">
        <f t="shared" si="3"/>
        <v>72</v>
      </c>
      <c r="T39" s="3">
        <v>403</v>
      </c>
      <c r="U39" s="3">
        <v>0</v>
      </c>
      <c r="V39" s="4">
        <v>3</v>
      </c>
      <c r="W39" s="3" t="s">
        <v>31</v>
      </c>
      <c r="X39" s="14">
        <v>45114.6268634259</v>
      </c>
      <c r="Y39" s="5" t="s">
        <v>32</v>
      </c>
    </row>
    <row r="40" spans="1:25">
      <c r="A40" s="17">
        <v>39</v>
      </c>
      <c r="B40" s="4">
        <v>47683</v>
      </c>
      <c r="C40" s="3" t="s">
        <v>120</v>
      </c>
      <c r="D40" s="3" t="s">
        <v>168</v>
      </c>
      <c r="E40" s="3" t="s">
        <v>27</v>
      </c>
      <c r="F40" s="3" t="s">
        <v>122</v>
      </c>
      <c r="G40" s="4">
        <v>351</v>
      </c>
      <c r="H40" s="5" t="s">
        <v>169</v>
      </c>
      <c r="I40" s="3">
        <v>16.1</v>
      </c>
      <c r="J40" s="3">
        <v>25.8</v>
      </c>
      <c r="K40" s="10">
        <v>19.8</v>
      </c>
      <c r="L40" s="5" t="s">
        <v>30</v>
      </c>
      <c r="M40" s="11">
        <f t="shared" si="0"/>
        <v>0.375968992248062</v>
      </c>
      <c r="N40" s="11">
        <f t="shared" si="1"/>
        <v>0.186868686868687</v>
      </c>
      <c r="O40" s="10">
        <v>3</v>
      </c>
      <c r="P40" s="3">
        <v>25.8</v>
      </c>
      <c r="Q40" s="3">
        <v>196110.3</v>
      </c>
      <c r="R40" s="3">
        <f t="shared" si="2"/>
        <v>-6</v>
      </c>
      <c r="S40" s="3">
        <f t="shared" si="3"/>
        <v>-6</v>
      </c>
      <c r="T40" s="3">
        <v>269467.7</v>
      </c>
      <c r="U40" s="3">
        <v>0</v>
      </c>
      <c r="V40" s="4">
        <v>455</v>
      </c>
      <c r="W40" s="3" t="s">
        <v>31</v>
      </c>
      <c r="X40" s="14">
        <v>45113.4989236111</v>
      </c>
      <c r="Y40" s="5" t="s">
        <v>32</v>
      </c>
    </row>
    <row r="41" spans="1:25">
      <c r="A41" s="17">
        <v>40</v>
      </c>
      <c r="B41" s="4">
        <v>47683</v>
      </c>
      <c r="C41" s="3" t="s">
        <v>120</v>
      </c>
      <c r="D41" s="3" t="s">
        <v>168</v>
      </c>
      <c r="E41" s="3" t="s">
        <v>27</v>
      </c>
      <c r="F41" s="3" t="s">
        <v>122</v>
      </c>
      <c r="G41" s="4">
        <v>706</v>
      </c>
      <c r="H41" s="5" t="s">
        <v>170</v>
      </c>
      <c r="I41" s="3">
        <v>16.1</v>
      </c>
      <c r="J41" s="3">
        <v>25.8</v>
      </c>
      <c r="K41" s="10">
        <v>19.8</v>
      </c>
      <c r="L41" s="5" t="s">
        <v>171</v>
      </c>
      <c r="M41" s="11">
        <f t="shared" si="0"/>
        <v>0.375968992248062</v>
      </c>
      <c r="N41" s="11">
        <f t="shared" si="1"/>
        <v>0.186868686868687</v>
      </c>
      <c r="O41" s="10">
        <v>2</v>
      </c>
      <c r="P41" s="3">
        <v>25.8</v>
      </c>
      <c r="Q41" s="3">
        <v>196110.3</v>
      </c>
      <c r="R41" s="3">
        <f t="shared" si="2"/>
        <v>-6</v>
      </c>
      <c r="S41" s="3">
        <f t="shared" si="3"/>
        <v>-6</v>
      </c>
      <c r="T41" s="3">
        <v>269467.7</v>
      </c>
      <c r="U41" s="3">
        <v>0</v>
      </c>
      <c r="V41" s="4">
        <v>389</v>
      </c>
      <c r="W41" s="3" t="s">
        <v>31</v>
      </c>
      <c r="X41" s="14">
        <v>45113.691875</v>
      </c>
      <c r="Y41" s="5" t="s">
        <v>32</v>
      </c>
    </row>
    <row r="42" spans="1:25">
      <c r="A42" s="17">
        <v>41</v>
      </c>
      <c r="B42" s="4">
        <v>47683</v>
      </c>
      <c r="C42" s="3" t="s">
        <v>120</v>
      </c>
      <c r="D42" s="3" t="s">
        <v>168</v>
      </c>
      <c r="E42" s="3" t="s">
        <v>27</v>
      </c>
      <c r="F42" s="3" t="s">
        <v>122</v>
      </c>
      <c r="G42" s="4">
        <v>587</v>
      </c>
      <c r="H42" s="5" t="s">
        <v>115</v>
      </c>
      <c r="I42" s="3">
        <v>16.1</v>
      </c>
      <c r="J42" s="3">
        <v>25.8</v>
      </c>
      <c r="K42" s="10">
        <v>19.8</v>
      </c>
      <c r="L42" s="5" t="s">
        <v>116</v>
      </c>
      <c r="M42" s="11">
        <f t="shared" si="0"/>
        <v>0.375968992248062</v>
      </c>
      <c r="N42" s="11">
        <f t="shared" si="1"/>
        <v>0.186868686868687</v>
      </c>
      <c r="O42" s="10">
        <v>5</v>
      </c>
      <c r="P42" s="3">
        <v>25.8</v>
      </c>
      <c r="Q42" s="3">
        <v>196110.3</v>
      </c>
      <c r="R42" s="3">
        <f t="shared" si="2"/>
        <v>-6</v>
      </c>
      <c r="S42" s="3">
        <f t="shared" si="3"/>
        <v>-6</v>
      </c>
      <c r="T42" s="3">
        <v>269467.7</v>
      </c>
      <c r="U42" s="3">
        <v>0</v>
      </c>
      <c r="V42" s="4">
        <v>551</v>
      </c>
      <c r="W42" s="3" t="s">
        <v>31</v>
      </c>
      <c r="X42" s="14">
        <v>45113.5053009259</v>
      </c>
      <c r="Y42" s="5" t="s">
        <v>32</v>
      </c>
    </row>
    <row r="43" spans="1:25">
      <c r="A43" s="17">
        <v>42</v>
      </c>
      <c r="B43" s="4">
        <v>88744</v>
      </c>
      <c r="C43" s="3" t="s">
        <v>172</v>
      </c>
      <c r="D43" s="3" t="s">
        <v>173</v>
      </c>
      <c r="E43" s="3" t="s">
        <v>27</v>
      </c>
      <c r="F43" s="3" t="s">
        <v>174</v>
      </c>
      <c r="G43" s="4">
        <v>571</v>
      </c>
      <c r="H43" s="5" t="s">
        <v>150</v>
      </c>
      <c r="I43" s="3">
        <v>152.71</v>
      </c>
      <c r="J43" s="3">
        <v>218</v>
      </c>
      <c r="K43" s="10">
        <v>198</v>
      </c>
      <c r="L43" s="5" t="s">
        <v>30</v>
      </c>
      <c r="M43" s="11">
        <f t="shared" si="0"/>
        <v>0.299495412844037</v>
      </c>
      <c r="N43" s="11">
        <f t="shared" si="1"/>
        <v>0.228737373737374</v>
      </c>
      <c r="O43" s="10">
        <v>2</v>
      </c>
      <c r="P43" s="3">
        <v>0</v>
      </c>
      <c r="Q43" s="3">
        <v>83</v>
      </c>
      <c r="R43" s="3">
        <f t="shared" si="2"/>
        <v>-20</v>
      </c>
      <c r="S43" s="3">
        <f t="shared" si="3"/>
        <v>198</v>
      </c>
      <c r="T43" s="3">
        <v>119</v>
      </c>
      <c r="U43" s="3">
        <v>0</v>
      </c>
      <c r="V43" s="4">
        <v>7</v>
      </c>
      <c r="W43" s="3" t="s">
        <v>31</v>
      </c>
      <c r="X43" s="14">
        <v>45114.7688541667</v>
      </c>
      <c r="Y43" s="5" t="s">
        <v>32</v>
      </c>
    </row>
    <row r="44" spans="1:25">
      <c r="A44" s="17">
        <v>43</v>
      </c>
      <c r="B44" s="4">
        <v>135058</v>
      </c>
      <c r="C44" s="3" t="s">
        <v>160</v>
      </c>
      <c r="D44" s="3" t="s">
        <v>161</v>
      </c>
      <c r="E44" s="3" t="s">
        <v>27</v>
      </c>
      <c r="F44" s="3" t="s">
        <v>162</v>
      </c>
      <c r="G44" s="4">
        <v>104533</v>
      </c>
      <c r="H44" s="5" t="s">
        <v>29</v>
      </c>
      <c r="I44" s="3">
        <v>12.32</v>
      </c>
      <c r="J44" s="3">
        <v>26.5</v>
      </c>
      <c r="K44" s="10">
        <v>16</v>
      </c>
      <c r="L44" s="5" t="s">
        <v>30</v>
      </c>
      <c r="M44" s="11">
        <f t="shared" si="0"/>
        <v>0.535094339622642</v>
      </c>
      <c r="N44" s="11">
        <f t="shared" si="1"/>
        <v>0.23</v>
      </c>
      <c r="O44" s="10">
        <v>3</v>
      </c>
      <c r="P44" s="3">
        <v>24.5</v>
      </c>
      <c r="Q44" s="3">
        <v>139</v>
      </c>
      <c r="R44" s="3">
        <f t="shared" si="2"/>
        <v>-10.5</v>
      </c>
      <c r="S44" s="3">
        <f t="shared" si="3"/>
        <v>-8.5</v>
      </c>
      <c r="T44" s="3">
        <v>196</v>
      </c>
      <c r="U44" s="3">
        <v>0</v>
      </c>
      <c r="V44" s="4">
        <v>10</v>
      </c>
      <c r="W44" s="3" t="s">
        <v>31</v>
      </c>
      <c r="X44" s="14">
        <v>45114.4030439815</v>
      </c>
      <c r="Y44" s="5" t="s">
        <v>32</v>
      </c>
    </row>
    <row r="45" spans="1:25">
      <c r="A45" s="17">
        <v>44</v>
      </c>
      <c r="B45" s="4">
        <v>150528</v>
      </c>
      <c r="C45" s="3" t="s">
        <v>175</v>
      </c>
      <c r="D45" s="3" t="s">
        <v>176</v>
      </c>
      <c r="E45" s="3" t="s">
        <v>27</v>
      </c>
      <c r="F45" s="3" t="s">
        <v>177</v>
      </c>
      <c r="G45" s="4">
        <v>355</v>
      </c>
      <c r="H45" s="5" t="s">
        <v>36</v>
      </c>
      <c r="I45" s="3">
        <v>12.73</v>
      </c>
      <c r="J45" s="3">
        <v>28</v>
      </c>
      <c r="K45" s="10">
        <v>16.8</v>
      </c>
      <c r="L45" s="5" t="s">
        <v>30</v>
      </c>
      <c r="M45" s="11">
        <f t="shared" si="0"/>
        <v>0.545357142857143</v>
      </c>
      <c r="N45" s="11">
        <f t="shared" si="1"/>
        <v>0.242261904761905</v>
      </c>
      <c r="O45" s="10">
        <v>2</v>
      </c>
      <c r="P45" s="3">
        <v>27</v>
      </c>
      <c r="Q45" s="3">
        <v>481</v>
      </c>
      <c r="R45" s="3">
        <f t="shared" si="2"/>
        <v>-11.2</v>
      </c>
      <c r="S45" s="3">
        <f t="shared" si="3"/>
        <v>-10.2</v>
      </c>
      <c r="T45" s="3">
        <v>490</v>
      </c>
      <c r="U45" s="3">
        <v>0</v>
      </c>
      <c r="V45" s="4">
        <v>3</v>
      </c>
      <c r="W45" s="3" t="s">
        <v>31</v>
      </c>
      <c r="X45" s="14">
        <v>45119.6621064815</v>
      </c>
      <c r="Y45" s="5" t="s">
        <v>178</v>
      </c>
    </row>
    <row r="46" spans="1:25">
      <c r="A46" s="17">
        <v>45</v>
      </c>
      <c r="B46" s="4">
        <v>43207</v>
      </c>
      <c r="C46" s="3" t="s">
        <v>179</v>
      </c>
      <c r="D46" s="3" t="s">
        <v>118</v>
      </c>
      <c r="E46" s="3" t="s">
        <v>27</v>
      </c>
      <c r="F46" s="3" t="s">
        <v>180</v>
      </c>
      <c r="G46" s="4">
        <v>355</v>
      </c>
      <c r="H46" s="5" t="s">
        <v>36</v>
      </c>
      <c r="I46" s="3">
        <v>11.92</v>
      </c>
      <c r="J46" s="3">
        <v>32.8</v>
      </c>
      <c r="K46" s="10">
        <v>16</v>
      </c>
      <c r="L46" s="5" t="s">
        <v>30</v>
      </c>
      <c r="M46" s="11">
        <f t="shared" si="0"/>
        <v>0.636585365853658</v>
      </c>
      <c r="N46" s="11">
        <f t="shared" si="1"/>
        <v>0.255</v>
      </c>
      <c r="O46" s="10">
        <v>1</v>
      </c>
      <c r="P46" s="3">
        <v>29.8</v>
      </c>
      <c r="Q46" s="3">
        <v>86</v>
      </c>
      <c r="R46" s="3">
        <f t="shared" si="2"/>
        <v>-16.8</v>
      </c>
      <c r="S46" s="3">
        <f t="shared" si="3"/>
        <v>-13.8</v>
      </c>
      <c r="T46" s="3">
        <v>150</v>
      </c>
      <c r="U46" s="3">
        <v>0</v>
      </c>
      <c r="V46" s="4">
        <v>2</v>
      </c>
      <c r="W46" s="3" t="s">
        <v>31</v>
      </c>
      <c r="X46" s="14">
        <v>45119.6615393519</v>
      </c>
      <c r="Y46" s="5" t="s">
        <v>178</v>
      </c>
    </row>
    <row r="47" spans="1:25">
      <c r="A47" s="17">
        <v>46</v>
      </c>
      <c r="B47" s="4">
        <v>216493</v>
      </c>
      <c r="C47" s="3" t="s">
        <v>181</v>
      </c>
      <c r="D47" s="3" t="s">
        <v>182</v>
      </c>
      <c r="E47" s="3" t="s">
        <v>27</v>
      </c>
      <c r="F47" s="3" t="s">
        <v>183</v>
      </c>
      <c r="G47" s="4">
        <v>104533</v>
      </c>
      <c r="H47" s="5" t="s">
        <v>29</v>
      </c>
      <c r="I47" s="3">
        <v>212.61</v>
      </c>
      <c r="J47" s="3">
        <v>358</v>
      </c>
      <c r="K47" s="10">
        <v>288</v>
      </c>
      <c r="L47" s="5" t="s">
        <v>30</v>
      </c>
      <c r="M47" s="11">
        <f t="shared" si="0"/>
        <v>0.406117318435754</v>
      </c>
      <c r="N47" s="11">
        <f t="shared" si="1"/>
        <v>0.261770833333333</v>
      </c>
      <c r="O47" s="10">
        <v>2</v>
      </c>
      <c r="P47" s="3">
        <v>0</v>
      </c>
      <c r="Q47" s="3">
        <v>280</v>
      </c>
      <c r="R47" s="3">
        <f t="shared" si="2"/>
        <v>-70</v>
      </c>
      <c r="S47" s="3">
        <f t="shared" si="3"/>
        <v>288</v>
      </c>
      <c r="T47" s="3">
        <v>209</v>
      </c>
      <c r="U47" s="3">
        <v>0</v>
      </c>
      <c r="V47" s="4">
        <v>1</v>
      </c>
      <c r="W47" s="3" t="s">
        <v>31</v>
      </c>
      <c r="X47" s="14">
        <v>45119.7975115741</v>
      </c>
      <c r="Y47" s="5" t="s">
        <v>184</v>
      </c>
    </row>
    <row r="48" spans="1:25">
      <c r="A48" s="17">
        <v>47</v>
      </c>
      <c r="B48" s="4">
        <v>130783</v>
      </c>
      <c r="C48" s="3" t="s">
        <v>185</v>
      </c>
      <c r="D48" s="3" t="s">
        <v>186</v>
      </c>
      <c r="E48" s="3" t="s">
        <v>27</v>
      </c>
      <c r="F48" s="3" t="s">
        <v>187</v>
      </c>
      <c r="G48" s="4">
        <v>514</v>
      </c>
      <c r="H48" s="5" t="s">
        <v>145</v>
      </c>
      <c r="I48" s="3">
        <v>78</v>
      </c>
      <c r="J48" s="3">
        <v>148</v>
      </c>
      <c r="K48" s="10">
        <v>108</v>
      </c>
      <c r="L48" s="5" t="s">
        <v>188</v>
      </c>
      <c r="M48" s="11">
        <f t="shared" si="0"/>
        <v>0.472972972972973</v>
      </c>
      <c r="N48" s="11">
        <f t="shared" si="1"/>
        <v>0.277777777777778</v>
      </c>
      <c r="O48" s="10">
        <v>1</v>
      </c>
      <c r="P48" s="3">
        <v>0</v>
      </c>
      <c r="Q48" s="3">
        <v>114</v>
      </c>
      <c r="R48" s="3">
        <f t="shared" si="2"/>
        <v>-40</v>
      </c>
      <c r="S48" s="3">
        <f t="shared" si="3"/>
        <v>108</v>
      </c>
      <c r="T48" s="3">
        <v>60</v>
      </c>
      <c r="U48" s="3">
        <v>0</v>
      </c>
      <c r="V48" s="5"/>
      <c r="W48" s="3" t="s">
        <v>189</v>
      </c>
      <c r="X48" s="14">
        <v>45119.4636226852</v>
      </c>
      <c r="Y48" s="5" t="s">
        <v>32</v>
      </c>
    </row>
    <row r="49" spans="1:25">
      <c r="A49" s="17">
        <v>48</v>
      </c>
      <c r="B49" s="4">
        <v>155845</v>
      </c>
      <c r="C49" s="3" t="s">
        <v>190</v>
      </c>
      <c r="D49" s="3" t="s">
        <v>191</v>
      </c>
      <c r="E49" s="3" t="s">
        <v>27</v>
      </c>
      <c r="F49" s="3" t="s">
        <v>114</v>
      </c>
      <c r="G49" s="4">
        <v>355</v>
      </c>
      <c r="H49" s="5" t="s">
        <v>36</v>
      </c>
      <c r="I49" s="3">
        <v>46.8</v>
      </c>
      <c r="J49" s="3">
        <v>94.8</v>
      </c>
      <c r="K49" s="10">
        <v>65</v>
      </c>
      <c r="L49" s="5" t="s">
        <v>30</v>
      </c>
      <c r="M49" s="11">
        <f t="shared" si="0"/>
        <v>0.506329113924051</v>
      </c>
      <c r="N49" s="11">
        <f t="shared" si="1"/>
        <v>0.28</v>
      </c>
      <c r="O49" s="10">
        <v>1</v>
      </c>
      <c r="P49" s="3">
        <v>0</v>
      </c>
      <c r="Q49" s="3">
        <v>40</v>
      </c>
      <c r="R49" s="3">
        <f t="shared" si="2"/>
        <v>-29.8</v>
      </c>
      <c r="S49" s="3">
        <f t="shared" si="3"/>
        <v>65</v>
      </c>
      <c r="T49" s="3">
        <v>83</v>
      </c>
      <c r="U49" s="3">
        <v>0</v>
      </c>
      <c r="V49" s="4">
        <v>2</v>
      </c>
      <c r="W49" s="3" t="s">
        <v>31</v>
      </c>
      <c r="X49" s="14">
        <v>45119.6865625</v>
      </c>
      <c r="Y49" s="5" t="s">
        <v>60</v>
      </c>
    </row>
    <row r="50" spans="1:25">
      <c r="A50" s="17">
        <v>49</v>
      </c>
      <c r="B50" s="4">
        <v>242361</v>
      </c>
      <c r="C50" s="3" t="s">
        <v>192</v>
      </c>
      <c r="D50" s="3" t="s">
        <v>193</v>
      </c>
      <c r="E50" s="3" t="s">
        <v>27</v>
      </c>
      <c r="F50" s="3" t="s">
        <v>194</v>
      </c>
      <c r="G50" s="4">
        <v>355</v>
      </c>
      <c r="H50" s="5" t="s">
        <v>36</v>
      </c>
      <c r="I50" s="3">
        <v>9.09</v>
      </c>
      <c r="J50" s="3">
        <v>28.8</v>
      </c>
      <c r="K50" s="10">
        <v>13</v>
      </c>
      <c r="L50" s="5" t="s">
        <v>30</v>
      </c>
      <c r="M50" s="11">
        <f t="shared" si="0"/>
        <v>0.684375</v>
      </c>
      <c r="N50" s="11">
        <f t="shared" si="1"/>
        <v>0.300769230769231</v>
      </c>
      <c r="O50" s="10">
        <v>1</v>
      </c>
      <c r="P50" s="3">
        <v>0</v>
      </c>
      <c r="Q50" s="3">
        <v>93</v>
      </c>
      <c r="R50" s="3">
        <f t="shared" si="2"/>
        <v>-15.8</v>
      </c>
      <c r="S50" s="3">
        <f t="shared" si="3"/>
        <v>13</v>
      </c>
      <c r="T50" s="3">
        <v>51</v>
      </c>
      <c r="U50" s="3">
        <v>0</v>
      </c>
      <c r="V50" s="4">
        <v>1</v>
      </c>
      <c r="W50" s="3" t="s">
        <v>31</v>
      </c>
      <c r="X50" s="14">
        <v>45119.662962963</v>
      </c>
      <c r="Y50" s="5" t="s">
        <v>60</v>
      </c>
    </row>
    <row r="51" spans="1:25">
      <c r="A51" s="17">
        <v>50</v>
      </c>
      <c r="B51" s="4">
        <v>234763</v>
      </c>
      <c r="C51" s="3" t="s">
        <v>195</v>
      </c>
      <c r="D51" s="3" t="s">
        <v>196</v>
      </c>
      <c r="E51" s="3" t="s">
        <v>27</v>
      </c>
      <c r="F51" s="3" t="s">
        <v>59</v>
      </c>
      <c r="G51" s="4">
        <v>721</v>
      </c>
      <c r="H51" s="5" t="s">
        <v>197</v>
      </c>
      <c r="I51" s="3">
        <v>36.24</v>
      </c>
      <c r="J51" s="3">
        <v>59.8</v>
      </c>
      <c r="K51" s="10">
        <v>52</v>
      </c>
      <c r="L51" s="5" t="s">
        <v>198</v>
      </c>
      <c r="M51" s="11">
        <f t="shared" si="0"/>
        <v>0.393979933110368</v>
      </c>
      <c r="N51" s="11">
        <f t="shared" si="1"/>
        <v>0.303076923076923</v>
      </c>
      <c r="O51" s="10">
        <v>3</v>
      </c>
      <c r="P51" s="3">
        <v>0</v>
      </c>
      <c r="Q51" s="3">
        <v>4421</v>
      </c>
      <c r="R51" s="3">
        <f t="shared" si="2"/>
        <v>-7.8</v>
      </c>
      <c r="S51" s="3">
        <f t="shared" si="3"/>
        <v>52</v>
      </c>
      <c r="T51" s="3">
        <v>3275</v>
      </c>
      <c r="U51" s="3">
        <v>0</v>
      </c>
      <c r="V51" s="4">
        <v>9</v>
      </c>
      <c r="W51" s="3" t="s">
        <v>31</v>
      </c>
      <c r="X51" s="14">
        <v>45117.6121875</v>
      </c>
      <c r="Y51" s="5" t="s">
        <v>32</v>
      </c>
    </row>
    <row r="52" spans="1:25">
      <c r="A52" s="17">
        <v>51</v>
      </c>
      <c r="B52" s="4">
        <v>47683</v>
      </c>
      <c r="C52" s="3" t="s">
        <v>120</v>
      </c>
      <c r="D52" s="3" t="s">
        <v>168</v>
      </c>
      <c r="E52" s="3" t="s">
        <v>27</v>
      </c>
      <c r="F52" s="3" t="s">
        <v>122</v>
      </c>
      <c r="G52" s="4">
        <v>704</v>
      </c>
      <c r="H52" s="5" t="s">
        <v>199</v>
      </c>
      <c r="I52" s="3">
        <v>16.1</v>
      </c>
      <c r="J52" s="3">
        <v>25.8</v>
      </c>
      <c r="K52" s="10">
        <v>23.8</v>
      </c>
      <c r="L52" s="5" t="s">
        <v>200</v>
      </c>
      <c r="M52" s="11">
        <f t="shared" si="0"/>
        <v>0.375968992248062</v>
      </c>
      <c r="N52" s="11">
        <f t="shared" si="1"/>
        <v>0.323529411764706</v>
      </c>
      <c r="O52" s="10">
        <v>4</v>
      </c>
      <c r="P52" s="3">
        <v>25.8</v>
      </c>
      <c r="Q52" s="3">
        <v>196110.3</v>
      </c>
      <c r="R52" s="3">
        <f t="shared" si="2"/>
        <v>-2</v>
      </c>
      <c r="S52" s="3">
        <f t="shared" si="3"/>
        <v>-2</v>
      </c>
      <c r="T52" s="3">
        <v>269467.7</v>
      </c>
      <c r="U52" s="3">
        <v>0</v>
      </c>
      <c r="V52" s="4">
        <v>521</v>
      </c>
      <c r="W52" s="3" t="s">
        <v>31</v>
      </c>
      <c r="X52" s="14">
        <v>45113.4879282407</v>
      </c>
      <c r="Y52" s="5" t="s">
        <v>32</v>
      </c>
    </row>
    <row r="53" spans="1:25">
      <c r="A53" s="17">
        <v>52</v>
      </c>
      <c r="B53" s="4">
        <v>83600</v>
      </c>
      <c r="C53" s="3" t="s">
        <v>201</v>
      </c>
      <c r="D53" s="3" t="s">
        <v>202</v>
      </c>
      <c r="E53" s="3" t="s">
        <v>27</v>
      </c>
      <c r="F53" s="3" t="s">
        <v>203</v>
      </c>
      <c r="G53" s="4">
        <v>571</v>
      </c>
      <c r="H53" s="5" t="s">
        <v>150</v>
      </c>
      <c r="I53" s="3">
        <v>33.48</v>
      </c>
      <c r="J53" s="3">
        <v>53.5</v>
      </c>
      <c r="K53" s="10">
        <v>49.8</v>
      </c>
      <c r="L53" s="5" t="s">
        <v>204</v>
      </c>
      <c r="M53" s="11">
        <f t="shared" si="0"/>
        <v>0.374205607476636</v>
      </c>
      <c r="N53" s="11">
        <f t="shared" si="1"/>
        <v>0.327710843373494</v>
      </c>
      <c r="O53" s="10">
        <v>3</v>
      </c>
      <c r="P53" s="3">
        <v>0</v>
      </c>
      <c r="Q53" s="3">
        <v>1474</v>
      </c>
      <c r="R53" s="3">
        <f t="shared" si="2"/>
        <v>-3.7</v>
      </c>
      <c r="S53" s="3">
        <f t="shared" si="3"/>
        <v>49.8</v>
      </c>
      <c r="T53" s="3">
        <v>709</v>
      </c>
      <c r="U53" s="3">
        <v>0</v>
      </c>
      <c r="V53" s="4">
        <v>7</v>
      </c>
      <c r="W53" s="3" t="s">
        <v>31</v>
      </c>
      <c r="X53" s="14">
        <v>45118.3881597222</v>
      </c>
      <c r="Y53" s="5" t="s">
        <v>32</v>
      </c>
    </row>
    <row r="54" spans="1:25">
      <c r="A54" s="17">
        <v>53</v>
      </c>
      <c r="B54" s="4">
        <v>204446</v>
      </c>
      <c r="C54" s="3" t="s">
        <v>205</v>
      </c>
      <c r="D54" s="3" t="s">
        <v>206</v>
      </c>
      <c r="E54" s="3" t="s">
        <v>27</v>
      </c>
      <c r="F54" s="3" t="s">
        <v>207</v>
      </c>
      <c r="G54" s="4">
        <v>355</v>
      </c>
      <c r="H54" s="5" t="s">
        <v>36</v>
      </c>
      <c r="I54" s="3">
        <v>10.61</v>
      </c>
      <c r="J54" s="3">
        <v>29.5</v>
      </c>
      <c r="K54" s="10">
        <v>15.8</v>
      </c>
      <c r="L54" s="5" t="s">
        <v>30</v>
      </c>
      <c r="M54" s="11">
        <f t="shared" si="0"/>
        <v>0.640338983050847</v>
      </c>
      <c r="N54" s="11">
        <f t="shared" si="1"/>
        <v>0.328481012658228</v>
      </c>
      <c r="O54" s="10">
        <v>2</v>
      </c>
      <c r="P54" s="3">
        <v>28.6</v>
      </c>
      <c r="Q54" s="3">
        <v>50</v>
      </c>
      <c r="R54" s="3">
        <f t="shared" si="2"/>
        <v>-13.7</v>
      </c>
      <c r="S54" s="3">
        <f t="shared" si="3"/>
        <v>-12.8</v>
      </c>
      <c r="T54" s="3">
        <v>170</v>
      </c>
      <c r="U54" s="3">
        <v>0</v>
      </c>
      <c r="V54" s="4">
        <v>2</v>
      </c>
      <c r="W54" s="3" t="s">
        <v>31</v>
      </c>
      <c r="X54" s="14">
        <v>45119.6638773148</v>
      </c>
      <c r="Y54" s="5" t="s">
        <v>60</v>
      </c>
    </row>
    <row r="55" spans="1:25">
      <c r="A55" s="17">
        <v>54</v>
      </c>
      <c r="B55" s="4">
        <v>30113</v>
      </c>
      <c r="C55" s="3" t="s">
        <v>208</v>
      </c>
      <c r="D55" s="3" t="s">
        <v>209</v>
      </c>
      <c r="E55" s="3" t="s">
        <v>27</v>
      </c>
      <c r="F55" s="3" t="s">
        <v>210</v>
      </c>
      <c r="G55" s="4">
        <v>514</v>
      </c>
      <c r="H55" s="5" t="s">
        <v>145</v>
      </c>
      <c r="I55" s="3">
        <v>19.95</v>
      </c>
      <c r="J55" s="3">
        <v>39.9</v>
      </c>
      <c r="K55" s="10">
        <v>29.8</v>
      </c>
      <c r="L55" s="5" t="s">
        <v>188</v>
      </c>
      <c r="M55" s="11">
        <f t="shared" si="0"/>
        <v>0.5</v>
      </c>
      <c r="N55" s="11">
        <f t="shared" si="1"/>
        <v>0.330536912751678</v>
      </c>
      <c r="O55" s="10">
        <v>2</v>
      </c>
      <c r="P55" s="3">
        <v>0</v>
      </c>
      <c r="Q55" s="3">
        <v>766</v>
      </c>
      <c r="R55" s="3">
        <f t="shared" si="2"/>
        <v>-10.1</v>
      </c>
      <c r="S55" s="3">
        <f t="shared" si="3"/>
        <v>29.8</v>
      </c>
      <c r="T55" s="3">
        <v>873</v>
      </c>
      <c r="U55" s="3">
        <v>490</v>
      </c>
      <c r="V55" s="4">
        <v>2</v>
      </c>
      <c r="W55" s="3" t="s">
        <v>31</v>
      </c>
      <c r="X55" s="14">
        <v>45112.4458564815</v>
      </c>
      <c r="Y55" s="5" t="s">
        <v>32</v>
      </c>
    </row>
    <row r="56" spans="1:25">
      <c r="A56" s="17">
        <v>55</v>
      </c>
      <c r="B56" s="4">
        <v>177113</v>
      </c>
      <c r="C56" s="3" t="s">
        <v>211</v>
      </c>
      <c r="D56" s="3" t="s">
        <v>212</v>
      </c>
      <c r="E56" s="3" t="s">
        <v>27</v>
      </c>
      <c r="F56" s="3" t="s">
        <v>213</v>
      </c>
      <c r="G56" s="4">
        <v>107728</v>
      </c>
      <c r="H56" s="5" t="s">
        <v>81</v>
      </c>
      <c r="I56" s="3">
        <v>35.15</v>
      </c>
      <c r="J56" s="3">
        <v>58.5</v>
      </c>
      <c r="K56" s="10">
        <v>54</v>
      </c>
      <c r="L56" s="5" t="s">
        <v>30</v>
      </c>
      <c r="M56" s="11">
        <f t="shared" si="0"/>
        <v>0.399145299145299</v>
      </c>
      <c r="N56" s="11">
        <f t="shared" si="1"/>
        <v>0.349074074074074</v>
      </c>
      <c r="O56" s="10">
        <v>3</v>
      </c>
      <c r="P56" s="3">
        <v>0</v>
      </c>
      <c r="Q56" s="3">
        <v>8.044358</v>
      </c>
      <c r="R56" s="3">
        <f t="shared" si="2"/>
        <v>-4.5</v>
      </c>
      <c r="S56" s="3">
        <f t="shared" si="3"/>
        <v>54</v>
      </c>
      <c r="T56" s="3">
        <v>20.554269</v>
      </c>
      <c r="U56" s="3">
        <v>0</v>
      </c>
      <c r="V56" s="4">
        <v>2.466667</v>
      </c>
      <c r="W56" s="3" t="s">
        <v>31</v>
      </c>
      <c r="X56" s="14">
        <v>45117.8808449074</v>
      </c>
      <c r="Y56" s="5" t="s">
        <v>32</v>
      </c>
    </row>
    <row r="57" spans="1:25">
      <c r="A57" s="17">
        <v>56</v>
      </c>
      <c r="B57" s="4">
        <v>218508</v>
      </c>
      <c r="C57" s="3" t="s">
        <v>195</v>
      </c>
      <c r="D57" s="3" t="s">
        <v>214</v>
      </c>
      <c r="E57" s="3" t="s">
        <v>27</v>
      </c>
      <c r="F57" s="3" t="s">
        <v>59</v>
      </c>
      <c r="G57" s="4">
        <v>721</v>
      </c>
      <c r="H57" s="5" t="s">
        <v>197</v>
      </c>
      <c r="I57" s="3">
        <v>25.15</v>
      </c>
      <c r="J57" s="3">
        <v>49.8</v>
      </c>
      <c r="K57" s="10">
        <v>40</v>
      </c>
      <c r="L57" s="5" t="s">
        <v>198</v>
      </c>
      <c r="M57" s="11">
        <f t="shared" si="0"/>
        <v>0.494979919678715</v>
      </c>
      <c r="N57" s="11">
        <f t="shared" si="1"/>
        <v>0.37125</v>
      </c>
      <c r="O57" s="10">
        <v>3</v>
      </c>
      <c r="P57" s="3">
        <v>0</v>
      </c>
      <c r="Q57" s="3">
        <v>771</v>
      </c>
      <c r="R57" s="3">
        <f t="shared" si="2"/>
        <v>-9.8</v>
      </c>
      <c r="S57" s="3">
        <f t="shared" si="3"/>
        <v>40</v>
      </c>
      <c r="T57" s="3">
        <v>411</v>
      </c>
      <c r="U57" s="3">
        <v>0</v>
      </c>
      <c r="V57" s="4">
        <v>2</v>
      </c>
      <c r="W57" s="3" t="s">
        <v>31</v>
      </c>
      <c r="X57" s="14">
        <v>45117.6113078704</v>
      </c>
      <c r="Y57" s="5" t="s">
        <v>32</v>
      </c>
    </row>
    <row r="58" spans="1:25">
      <c r="A58" s="17">
        <v>57</v>
      </c>
      <c r="B58" s="4">
        <v>202488</v>
      </c>
      <c r="C58" s="3" t="s">
        <v>215</v>
      </c>
      <c r="D58" s="3" t="s">
        <v>216</v>
      </c>
      <c r="E58" s="3" t="s">
        <v>27</v>
      </c>
      <c r="F58" s="3" t="s">
        <v>217</v>
      </c>
      <c r="G58" s="4">
        <v>111400</v>
      </c>
      <c r="H58" s="5" t="s">
        <v>218</v>
      </c>
      <c r="I58" s="3">
        <v>15.27</v>
      </c>
      <c r="J58" s="3">
        <v>39</v>
      </c>
      <c r="K58" s="10">
        <v>25</v>
      </c>
      <c r="L58" s="5" t="s">
        <v>219</v>
      </c>
      <c r="M58" s="11">
        <f t="shared" si="0"/>
        <v>0.608461538461538</v>
      </c>
      <c r="N58" s="11">
        <f t="shared" si="1"/>
        <v>0.3892</v>
      </c>
      <c r="O58" s="10">
        <v>3</v>
      </c>
      <c r="P58" s="3">
        <v>34.8</v>
      </c>
      <c r="Q58" s="3">
        <v>624</v>
      </c>
      <c r="R58" s="3">
        <f t="shared" si="2"/>
        <v>-14</v>
      </c>
      <c r="S58" s="3">
        <f t="shared" si="3"/>
        <v>-9.8</v>
      </c>
      <c r="T58" s="3">
        <v>384</v>
      </c>
      <c r="U58" s="3">
        <v>0</v>
      </c>
      <c r="V58" s="4">
        <v>2</v>
      </c>
      <c r="W58" s="3" t="s">
        <v>31</v>
      </c>
      <c r="X58" s="14">
        <v>45115.8250231482</v>
      </c>
      <c r="Y58" s="5" t="s">
        <v>32</v>
      </c>
    </row>
    <row r="59" spans="1:25">
      <c r="A59" s="17">
        <v>58</v>
      </c>
      <c r="B59" s="4">
        <v>214827</v>
      </c>
      <c r="C59" s="3" t="s">
        <v>220</v>
      </c>
      <c r="D59" s="3" t="s">
        <v>221</v>
      </c>
      <c r="E59" s="3" t="s">
        <v>70</v>
      </c>
      <c r="F59" s="3" t="s">
        <v>222</v>
      </c>
      <c r="G59" s="4">
        <v>105751</v>
      </c>
      <c r="H59" s="5" t="s">
        <v>223</v>
      </c>
      <c r="I59" s="3">
        <v>134.1</v>
      </c>
      <c r="J59" s="3">
        <v>298</v>
      </c>
      <c r="K59" s="10">
        <v>220</v>
      </c>
      <c r="L59" s="5" t="s">
        <v>30</v>
      </c>
      <c r="M59" s="11">
        <f t="shared" si="0"/>
        <v>0.55</v>
      </c>
      <c r="N59" s="11">
        <f t="shared" si="1"/>
        <v>0.390454545454545</v>
      </c>
      <c r="O59" s="10">
        <v>1</v>
      </c>
      <c r="P59" s="3">
        <v>0</v>
      </c>
      <c r="Q59" s="3">
        <v>97</v>
      </c>
      <c r="R59" s="3">
        <f t="shared" si="2"/>
        <v>-78</v>
      </c>
      <c r="S59" s="3">
        <f t="shared" si="3"/>
        <v>220</v>
      </c>
      <c r="T59" s="3">
        <v>240</v>
      </c>
      <c r="U59" s="3">
        <v>0</v>
      </c>
      <c r="V59" s="4">
        <v>1</v>
      </c>
      <c r="W59" s="3" t="s">
        <v>31</v>
      </c>
      <c r="X59" s="14">
        <v>45118.3961111111</v>
      </c>
      <c r="Y59" s="5" t="s">
        <v>32</v>
      </c>
    </row>
    <row r="60" spans="1:25">
      <c r="A60" s="17">
        <v>59</v>
      </c>
      <c r="B60" s="4">
        <v>35100</v>
      </c>
      <c r="C60" s="3" t="s">
        <v>224</v>
      </c>
      <c r="D60" s="3" t="s">
        <v>225</v>
      </c>
      <c r="E60" s="3" t="s">
        <v>226</v>
      </c>
      <c r="F60" s="3" t="s">
        <v>227</v>
      </c>
      <c r="G60" s="4">
        <v>104533</v>
      </c>
      <c r="H60" s="5" t="s">
        <v>29</v>
      </c>
      <c r="I60" s="3">
        <v>11.6</v>
      </c>
      <c r="J60" s="3">
        <v>29</v>
      </c>
      <c r="K60" s="10">
        <v>19.5</v>
      </c>
      <c r="L60" s="5" t="s">
        <v>30</v>
      </c>
      <c r="M60" s="11">
        <f t="shared" si="0"/>
        <v>0.6</v>
      </c>
      <c r="N60" s="11">
        <f t="shared" si="1"/>
        <v>0.405128205128205</v>
      </c>
      <c r="O60" s="10">
        <v>3</v>
      </c>
      <c r="P60" s="3">
        <v>26</v>
      </c>
      <c r="Q60" s="3">
        <v>6878</v>
      </c>
      <c r="R60" s="3">
        <f t="shared" si="2"/>
        <v>-9.5</v>
      </c>
      <c r="S60" s="3">
        <f t="shared" si="3"/>
        <v>-6.5</v>
      </c>
      <c r="T60" s="3">
        <v>3118</v>
      </c>
      <c r="U60" s="3">
        <v>0</v>
      </c>
      <c r="V60" s="4">
        <v>15</v>
      </c>
      <c r="W60" s="3" t="s">
        <v>31</v>
      </c>
      <c r="X60" s="14">
        <v>45114.5192592593</v>
      </c>
      <c r="Y60" s="5" t="s">
        <v>228</v>
      </c>
    </row>
    <row r="61" spans="1:25">
      <c r="A61" s="17">
        <v>60</v>
      </c>
      <c r="B61" s="4">
        <v>171499</v>
      </c>
      <c r="C61" s="3" t="s">
        <v>208</v>
      </c>
      <c r="D61" s="3" t="s">
        <v>229</v>
      </c>
      <c r="E61" s="3" t="s">
        <v>27</v>
      </c>
      <c r="F61" s="3" t="s">
        <v>210</v>
      </c>
      <c r="G61" s="4">
        <v>514</v>
      </c>
      <c r="H61" s="5" t="s">
        <v>145</v>
      </c>
      <c r="I61" s="3">
        <v>21.31</v>
      </c>
      <c r="J61" s="3">
        <v>44.8</v>
      </c>
      <c r="K61" s="10">
        <v>36</v>
      </c>
      <c r="L61" s="5" t="s">
        <v>188</v>
      </c>
      <c r="M61" s="11">
        <f t="shared" si="0"/>
        <v>0.524330357142857</v>
      </c>
      <c r="N61" s="11">
        <f t="shared" si="1"/>
        <v>0.408055555555556</v>
      </c>
      <c r="O61" s="10">
        <v>2</v>
      </c>
      <c r="P61" s="3">
        <v>42.6</v>
      </c>
      <c r="Q61" s="3">
        <v>4824</v>
      </c>
      <c r="R61" s="3">
        <f t="shared" si="2"/>
        <v>-8.8</v>
      </c>
      <c r="S61" s="3">
        <f t="shared" si="3"/>
        <v>-6.6</v>
      </c>
      <c r="T61" s="3">
        <v>5915</v>
      </c>
      <c r="U61" s="3">
        <v>0</v>
      </c>
      <c r="V61" s="4">
        <v>59</v>
      </c>
      <c r="W61" s="3" t="s">
        <v>31</v>
      </c>
      <c r="X61" s="14">
        <v>45112.4453125</v>
      </c>
      <c r="Y61" s="5" t="s">
        <v>32</v>
      </c>
    </row>
    <row r="62" spans="1:25">
      <c r="A62" s="17">
        <v>61</v>
      </c>
      <c r="B62" s="4">
        <v>30113</v>
      </c>
      <c r="C62" s="3" t="s">
        <v>208</v>
      </c>
      <c r="D62" s="3" t="s">
        <v>209</v>
      </c>
      <c r="E62" s="3" t="s">
        <v>27</v>
      </c>
      <c r="F62" s="3" t="s">
        <v>210</v>
      </c>
      <c r="G62" s="4">
        <v>706</v>
      </c>
      <c r="H62" s="5" t="s">
        <v>170</v>
      </c>
      <c r="I62" s="3">
        <v>19.95</v>
      </c>
      <c r="J62" s="3">
        <v>39.9</v>
      </c>
      <c r="K62" s="10">
        <v>34</v>
      </c>
      <c r="L62" s="5" t="s">
        <v>171</v>
      </c>
      <c r="M62" s="11">
        <f t="shared" si="0"/>
        <v>0.5</v>
      </c>
      <c r="N62" s="11">
        <f t="shared" si="1"/>
        <v>0.413235294117647</v>
      </c>
      <c r="O62" s="10">
        <v>2</v>
      </c>
      <c r="P62" s="3">
        <v>0</v>
      </c>
      <c r="Q62" s="3">
        <v>766</v>
      </c>
      <c r="R62" s="3">
        <f t="shared" si="2"/>
        <v>-5.9</v>
      </c>
      <c r="S62" s="3">
        <f t="shared" si="3"/>
        <v>34</v>
      </c>
      <c r="T62" s="3">
        <v>873</v>
      </c>
      <c r="U62" s="3">
        <v>490</v>
      </c>
      <c r="V62" s="4">
        <v>11</v>
      </c>
      <c r="W62" s="3" t="s">
        <v>31</v>
      </c>
      <c r="X62" s="14">
        <v>45118.5179976852</v>
      </c>
      <c r="Y62" s="5" t="s">
        <v>32</v>
      </c>
    </row>
    <row r="63" spans="1:25">
      <c r="A63" s="17">
        <v>62</v>
      </c>
      <c r="B63" s="4">
        <v>190082</v>
      </c>
      <c r="C63" s="3" t="s">
        <v>230</v>
      </c>
      <c r="D63" s="3" t="s">
        <v>231</v>
      </c>
      <c r="E63" s="3" t="s">
        <v>27</v>
      </c>
      <c r="F63" s="3" t="s">
        <v>232</v>
      </c>
      <c r="G63" s="4">
        <v>723</v>
      </c>
      <c r="H63" s="5" t="s">
        <v>167</v>
      </c>
      <c r="I63" s="3">
        <v>27.99</v>
      </c>
      <c r="J63" s="3">
        <v>68.8</v>
      </c>
      <c r="K63" s="10">
        <v>48</v>
      </c>
      <c r="L63" s="5" t="s">
        <v>30</v>
      </c>
      <c r="M63" s="11">
        <f t="shared" si="0"/>
        <v>0.593168604651163</v>
      </c>
      <c r="N63" s="11">
        <f t="shared" si="1"/>
        <v>0.416875</v>
      </c>
      <c r="O63" s="10">
        <v>2</v>
      </c>
      <c r="P63" s="3">
        <v>0</v>
      </c>
      <c r="Q63" s="3">
        <v>47</v>
      </c>
      <c r="R63" s="3">
        <f t="shared" si="2"/>
        <v>-20.8</v>
      </c>
      <c r="S63" s="3">
        <f t="shared" si="3"/>
        <v>48</v>
      </c>
      <c r="T63" s="3">
        <v>53</v>
      </c>
      <c r="U63" s="3">
        <v>0</v>
      </c>
      <c r="V63" s="4">
        <v>3</v>
      </c>
      <c r="W63" s="3" t="s">
        <v>31</v>
      </c>
      <c r="X63" s="14">
        <v>45116.7111574074</v>
      </c>
      <c r="Y63" s="5" t="s">
        <v>55</v>
      </c>
    </row>
    <row r="64" spans="1:25">
      <c r="A64" s="17">
        <v>63</v>
      </c>
      <c r="B64" s="4">
        <v>204585</v>
      </c>
      <c r="C64" s="3" t="s">
        <v>233</v>
      </c>
      <c r="D64" s="3" t="s">
        <v>234</v>
      </c>
      <c r="E64" s="3" t="s">
        <v>27</v>
      </c>
      <c r="F64" s="3" t="s">
        <v>235</v>
      </c>
      <c r="G64" s="4">
        <v>514</v>
      </c>
      <c r="H64" s="5" t="s">
        <v>145</v>
      </c>
      <c r="I64" s="3">
        <v>53.44</v>
      </c>
      <c r="J64" s="3">
        <v>148</v>
      </c>
      <c r="K64" s="10">
        <v>95</v>
      </c>
      <c r="L64" s="5" t="s">
        <v>236</v>
      </c>
      <c r="M64" s="11">
        <f t="shared" si="0"/>
        <v>0.638918918918919</v>
      </c>
      <c r="N64" s="11">
        <f t="shared" si="1"/>
        <v>0.437473684210526</v>
      </c>
      <c r="O64" s="10">
        <v>2</v>
      </c>
      <c r="P64" s="3">
        <v>0</v>
      </c>
      <c r="Q64" s="3">
        <v>466</v>
      </c>
      <c r="R64" s="3">
        <f t="shared" si="2"/>
        <v>-53</v>
      </c>
      <c r="S64" s="3">
        <f t="shared" si="3"/>
        <v>95</v>
      </c>
      <c r="T64" s="3">
        <v>428</v>
      </c>
      <c r="U64" s="3">
        <v>0</v>
      </c>
      <c r="V64" s="4">
        <v>3</v>
      </c>
      <c r="W64" s="3" t="s">
        <v>31</v>
      </c>
      <c r="X64" s="14">
        <v>45112.4463194444</v>
      </c>
      <c r="Y64" s="5" t="s">
        <v>32</v>
      </c>
    </row>
    <row r="65" spans="1:25">
      <c r="A65" s="17">
        <v>64</v>
      </c>
      <c r="B65" s="4">
        <v>212082</v>
      </c>
      <c r="C65" s="3" t="s">
        <v>237</v>
      </c>
      <c r="D65" s="3" t="s">
        <v>238</v>
      </c>
      <c r="E65" s="3" t="s">
        <v>27</v>
      </c>
      <c r="F65" s="3" t="s">
        <v>239</v>
      </c>
      <c r="G65" s="4">
        <v>581</v>
      </c>
      <c r="H65" s="5" t="s">
        <v>240</v>
      </c>
      <c r="I65" s="3">
        <v>15.61</v>
      </c>
      <c r="J65" s="3">
        <v>42</v>
      </c>
      <c r="K65" s="10">
        <v>27.8</v>
      </c>
      <c r="L65" s="5" t="s">
        <v>241</v>
      </c>
      <c r="M65" s="11">
        <f t="shared" si="0"/>
        <v>0.628333333333333</v>
      </c>
      <c r="N65" s="11">
        <f t="shared" si="1"/>
        <v>0.438489208633094</v>
      </c>
      <c r="O65" s="10">
        <v>1</v>
      </c>
      <c r="P65" s="3">
        <v>39.8</v>
      </c>
      <c r="Q65" s="3">
        <v>1180</v>
      </c>
      <c r="R65" s="3">
        <f t="shared" si="2"/>
        <v>-14.2</v>
      </c>
      <c r="S65" s="3">
        <f t="shared" si="3"/>
        <v>-12</v>
      </c>
      <c r="T65" s="3">
        <v>517</v>
      </c>
      <c r="U65" s="3">
        <v>0</v>
      </c>
      <c r="V65" s="5"/>
      <c r="W65" s="3" t="s">
        <v>31</v>
      </c>
      <c r="X65" s="14">
        <v>45116.3888078704</v>
      </c>
      <c r="Y65" s="5" t="s">
        <v>32</v>
      </c>
    </row>
    <row r="66" spans="1:25">
      <c r="A66" s="17">
        <v>65</v>
      </c>
      <c r="B66" s="4">
        <v>9955</v>
      </c>
      <c r="C66" s="3" t="s">
        <v>242</v>
      </c>
      <c r="D66" s="3" t="s">
        <v>168</v>
      </c>
      <c r="E66" s="3" t="s">
        <v>27</v>
      </c>
      <c r="F66" s="3" t="s">
        <v>243</v>
      </c>
      <c r="G66" s="4">
        <v>571</v>
      </c>
      <c r="H66" s="5" t="s">
        <v>150</v>
      </c>
      <c r="I66" s="3">
        <v>3.24</v>
      </c>
      <c r="J66" s="3">
        <v>6.8</v>
      </c>
      <c r="K66" s="10">
        <v>5.8</v>
      </c>
      <c r="L66" s="5" t="s">
        <v>204</v>
      </c>
      <c r="M66" s="11">
        <f>(J66-I66)/J66</f>
        <v>0.523529411764706</v>
      </c>
      <c r="N66" s="11">
        <f>(K66-I66)/K66</f>
        <v>0.441379310344828</v>
      </c>
      <c r="O66" s="10">
        <v>3</v>
      </c>
      <c r="P66" s="3">
        <v>0</v>
      </c>
      <c r="Q66" s="3">
        <v>20032</v>
      </c>
      <c r="R66" s="3">
        <f>K66-J66</f>
        <v>-1</v>
      </c>
      <c r="S66" s="3">
        <f>K66-P66</f>
        <v>5.8</v>
      </c>
      <c r="T66" s="3">
        <v>38976</v>
      </c>
      <c r="U66" s="3">
        <v>0</v>
      </c>
      <c r="V66" s="4">
        <v>155</v>
      </c>
      <c r="W66" s="3" t="s">
        <v>31</v>
      </c>
      <c r="X66" s="14">
        <v>45118.4376388889</v>
      </c>
      <c r="Y66" s="5" t="s">
        <v>32</v>
      </c>
    </row>
    <row r="67" spans="1:25">
      <c r="A67" s="17">
        <v>66</v>
      </c>
      <c r="B67" s="4">
        <v>139798</v>
      </c>
      <c r="C67" s="3" t="s">
        <v>244</v>
      </c>
      <c r="D67" s="3" t="s">
        <v>245</v>
      </c>
      <c r="E67" s="3" t="s">
        <v>226</v>
      </c>
      <c r="F67" s="3" t="s">
        <v>246</v>
      </c>
      <c r="G67" s="4">
        <v>104533</v>
      </c>
      <c r="H67" s="5" t="s">
        <v>29</v>
      </c>
      <c r="I67" s="3">
        <v>10.5</v>
      </c>
      <c r="J67" s="3">
        <v>27.8</v>
      </c>
      <c r="K67" s="10">
        <v>23</v>
      </c>
      <c r="L67" s="5" t="s">
        <v>30</v>
      </c>
      <c r="M67" s="11">
        <f>(J67-I67)/J67</f>
        <v>0.622302158273381</v>
      </c>
      <c r="N67" s="11">
        <f>(K67-I67)/K67</f>
        <v>0.543478260869565</v>
      </c>
      <c r="O67" s="10">
        <v>3</v>
      </c>
      <c r="P67" s="3">
        <v>24.8</v>
      </c>
      <c r="Q67" s="3">
        <v>3122</v>
      </c>
      <c r="R67" s="3">
        <f>K67-J67</f>
        <v>-4.8</v>
      </c>
      <c r="S67" s="3">
        <f>K67-P67</f>
        <v>-1.8</v>
      </c>
      <c r="T67" s="3">
        <v>6169</v>
      </c>
      <c r="U67" s="3">
        <v>0</v>
      </c>
      <c r="V67" s="4">
        <v>47</v>
      </c>
      <c r="W67" s="3" t="s">
        <v>31</v>
      </c>
      <c r="X67" s="14">
        <v>45115.7205092593</v>
      </c>
      <c r="Y67" s="5" t="s">
        <v>32</v>
      </c>
    </row>
  </sheetData>
  <autoFilter ref="A1:AC67"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7"/>
  <sheetViews>
    <sheetView workbookViewId="0">
      <selection activeCell="Y29" sqref="Y29"/>
    </sheetView>
  </sheetViews>
  <sheetFormatPr defaultColWidth="9" defaultRowHeight="13.5"/>
  <cols>
    <col min="1" max="1" width="4" customWidth="1"/>
    <col min="3" max="3" width="17" customWidth="1"/>
    <col min="4" max="4" width="16.75" customWidth="1"/>
    <col min="5" max="5" width="5.875" customWidth="1"/>
    <col min="8" max="8" width="22.875" customWidth="1"/>
    <col min="9" max="9" width="7.25" customWidth="1"/>
    <col min="10" max="10" width="6.875" customWidth="1"/>
    <col min="11" max="11" width="5.75" customWidth="1"/>
    <col min="12" max="13" width="7.125" customWidth="1"/>
    <col min="14" max="14" width="7" customWidth="1"/>
    <col min="15" max="15" width="5.875" customWidth="1"/>
    <col min="16" max="16" width="6.25" customWidth="1"/>
    <col min="17" max="17" width="6.5" customWidth="1"/>
    <col min="19" max="19" width="7.625" customWidth="1"/>
    <col min="20" max="20" width="6.5" customWidth="1"/>
    <col min="21" max="21" width="6.375" customWidth="1"/>
    <col min="22" max="22" width="6.5" customWidth="1"/>
    <col min="23" max="23" width="6.875" customWidth="1"/>
    <col min="24" max="24" width="14.625" customWidth="1"/>
    <col min="25" max="25" width="14.5" customWidth="1"/>
  </cols>
  <sheetData>
    <row r="1" ht="24" spans="1: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6" t="s">
        <v>8</v>
      </c>
      <c r="J1" s="6" t="s">
        <v>9</v>
      </c>
      <c r="K1" s="7" t="s">
        <v>10</v>
      </c>
      <c r="L1" s="1" t="s">
        <v>11</v>
      </c>
      <c r="M1" s="8" t="s">
        <v>12</v>
      </c>
      <c r="N1" s="8" t="s">
        <v>13</v>
      </c>
      <c r="O1" s="9" t="s">
        <v>14</v>
      </c>
      <c r="P1" s="1" t="s">
        <v>15</v>
      </c>
      <c r="Q1" s="1" t="s">
        <v>16</v>
      </c>
      <c r="R1" s="12" t="s">
        <v>17</v>
      </c>
      <c r="S1" s="12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3" t="s">
        <v>23</v>
      </c>
      <c r="Y1" s="1" t="s">
        <v>24</v>
      </c>
    </row>
    <row r="2" spans="1:25">
      <c r="A2" s="3"/>
      <c r="B2" s="4">
        <v>171386</v>
      </c>
      <c r="C2" s="3" t="s">
        <v>247</v>
      </c>
      <c r="D2" s="3" t="s">
        <v>248</v>
      </c>
      <c r="E2" s="3" t="s">
        <v>27</v>
      </c>
      <c r="F2" s="3" t="s">
        <v>249</v>
      </c>
      <c r="G2" s="4">
        <v>355</v>
      </c>
      <c r="H2" s="5" t="s">
        <v>36</v>
      </c>
      <c r="I2" s="3">
        <v>36.87</v>
      </c>
      <c r="J2" s="3">
        <v>45.8</v>
      </c>
      <c r="K2" s="10">
        <v>38</v>
      </c>
      <c r="L2" s="5" t="s">
        <v>30</v>
      </c>
      <c r="M2" s="3"/>
      <c r="N2" s="3"/>
      <c r="O2" s="10">
        <v>1</v>
      </c>
      <c r="P2" s="3">
        <v>0</v>
      </c>
      <c r="Q2" s="3">
        <v>153</v>
      </c>
      <c r="R2" s="3"/>
      <c r="S2" s="3"/>
      <c r="T2" s="3">
        <v>131</v>
      </c>
      <c r="U2" s="3">
        <v>0</v>
      </c>
      <c r="V2" s="5"/>
      <c r="W2" s="3" t="s">
        <v>31</v>
      </c>
      <c r="X2" s="14">
        <v>45119.69125</v>
      </c>
      <c r="Y2" s="5" t="s">
        <v>250</v>
      </c>
    </row>
    <row r="3" spans="1:25">
      <c r="A3" s="3"/>
      <c r="B3" s="4">
        <v>93822</v>
      </c>
      <c r="C3" s="3" t="s">
        <v>251</v>
      </c>
      <c r="D3" s="3" t="s">
        <v>252</v>
      </c>
      <c r="E3" s="3" t="s">
        <v>27</v>
      </c>
      <c r="F3" s="3" t="s">
        <v>253</v>
      </c>
      <c r="G3" s="4">
        <v>128640</v>
      </c>
      <c r="H3" s="5" t="s">
        <v>72</v>
      </c>
      <c r="I3" s="3">
        <v>196.25</v>
      </c>
      <c r="J3" s="3">
        <v>258</v>
      </c>
      <c r="K3" s="10">
        <v>196</v>
      </c>
      <c r="L3" s="5" t="s">
        <v>30</v>
      </c>
      <c r="M3" s="3"/>
      <c r="N3" s="3"/>
      <c r="O3" s="10">
        <v>2</v>
      </c>
      <c r="P3" s="3">
        <v>0</v>
      </c>
      <c r="Q3" s="3">
        <v>224</v>
      </c>
      <c r="R3" s="3"/>
      <c r="S3" s="3"/>
      <c r="T3" s="3">
        <v>258</v>
      </c>
      <c r="U3" s="3">
        <v>0</v>
      </c>
      <c r="V3" s="4">
        <v>6</v>
      </c>
      <c r="W3" s="3" t="s">
        <v>31</v>
      </c>
      <c r="X3" s="14">
        <v>45113.7281481481</v>
      </c>
      <c r="Y3" s="5" t="s">
        <v>250</v>
      </c>
    </row>
    <row r="4" spans="1:25">
      <c r="A4" s="3"/>
      <c r="B4" s="4">
        <v>179288</v>
      </c>
      <c r="C4" s="3" t="s">
        <v>254</v>
      </c>
      <c r="D4" s="3" t="s">
        <v>255</v>
      </c>
      <c r="E4" s="3" t="s">
        <v>27</v>
      </c>
      <c r="F4" s="3" t="s">
        <v>256</v>
      </c>
      <c r="G4" s="4">
        <v>128640</v>
      </c>
      <c r="H4" s="5" t="s">
        <v>72</v>
      </c>
      <c r="I4" s="3">
        <v>28.23</v>
      </c>
      <c r="J4" s="3">
        <v>36</v>
      </c>
      <c r="K4" s="10">
        <v>30</v>
      </c>
      <c r="L4" s="5" t="s">
        <v>30</v>
      </c>
      <c r="M4" s="3"/>
      <c r="N4" s="3"/>
      <c r="O4" s="10">
        <v>2</v>
      </c>
      <c r="P4" s="3">
        <v>34.9</v>
      </c>
      <c r="Q4" s="3">
        <v>2532</v>
      </c>
      <c r="R4" s="3"/>
      <c r="S4" s="3"/>
      <c r="T4" s="3">
        <v>996</v>
      </c>
      <c r="U4" s="3">
        <v>0</v>
      </c>
      <c r="V4" s="5"/>
      <c r="W4" s="3" t="s">
        <v>31</v>
      </c>
      <c r="X4" s="14">
        <v>45113.7285532407</v>
      </c>
      <c r="Y4" s="5" t="s">
        <v>250</v>
      </c>
    </row>
    <row r="5" spans="1:25">
      <c r="A5" s="3"/>
      <c r="B5" s="4">
        <v>153856</v>
      </c>
      <c r="C5" s="3" t="s">
        <v>257</v>
      </c>
      <c r="D5" s="3" t="s">
        <v>258</v>
      </c>
      <c r="E5" s="3" t="s">
        <v>27</v>
      </c>
      <c r="F5" s="3" t="s">
        <v>259</v>
      </c>
      <c r="G5" s="4">
        <v>128640</v>
      </c>
      <c r="H5" s="5" t="s">
        <v>72</v>
      </c>
      <c r="I5" s="3">
        <v>71.5</v>
      </c>
      <c r="J5" s="3">
        <v>98</v>
      </c>
      <c r="K5" s="10">
        <v>72</v>
      </c>
      <c r="L5" s="5" t="s">
        <v>30</v>
      </c>
      <c r="M5" s="3"/>
      <c r="N5" s="3"/>
      <c r="O5" s="10">
        <v>2</v>
      </c>
      <c r="P5" s="3">
        <v>0</v>
      </c>
      <c r="Q5" s="3">
        <v>650</v>
      </c>
      <c r="R5" s="3"/>
      <c r="S5" s="3"/>
      <c r="T5" s="3">
        <v>389</v>
      </c>
      <c r="U5" s="3">
        <v>0</v>
      </c>
      <c r="V5" s="4">
        <v>14</v>
      </c>
      <c r="W5" s="3" t="s">
        <v>31</v>
      </c>
      <c r="X5" s="14">
        <v>45113.7201388889</v>
      </c>
      <c r="Y5" s="5" t="s">
        <v>250</v>
      </c>
    </row>
    <row r="6" spans="1:25">
      <c r="A6" s="3"/>
      <c r="B6" s="4">
        <v>142709</v>
      </c>
      <c r="C6" s="3" t="s">
        <v>260</v>
      </c>
      <c r="D6" s="3" t="s">
        <v>261</v>
      </c>
      <c r="E6" s="3" t="s">
        <v>27</v>
      </c>
      <c r="F6" s="3" t="s">
        <v>262</v>
      </c>
      <c r="G6" s="4">
        <v>128640</v>
      </c>
      <c r="H6" s="5" t="s">
        <v>72</v>
      </c>
      <c r="I6" s="3">
        <v>9.9</v>
      </c>
      <c r="J6" s="3">
        <v>29.77</v>
      </c>
      <c r="K6" s="10">
        <v>16</v>
      </c>
      <c r="L6" s="5" t="s">
        <v>30</v>
      </c>
      <c r="M6" s="3"/>
      <c r="N6" s="3"/>
      <c r="O6" s="10">
        <v>3</v>
      </c>
      <c r="P6" s="3">
        <v>28.8</v>
      </c>
      <c r="Q6" s="3">
        <v>3266</v>
      </c>
      <c r="R6" s="3"/>
      <c r="S6" s="3"/>
      <c r="T6" s="3">
        <v>1338</v>
      </c>
      <c r="U6" s="3">
        <v>0</v>
      </c>
      <c r="V6" s="4">
        <v>8</v>
      </c>
      <c r="W6" s="3" t="s">
        <v>31</v>
      </c>
      <c r="X6" s="14">
        <v>45113.7207175926</v>
      </c>
      <c r="Y6" s="5" t="s">
        <v>250</v>
      </c>
    </row>
    <row r="7" spans="1:25">
      <c r="A7" s="3"/>
      <c r="B7" s="4">
        <v>84174</v>
      </c>
      <c r="C7" s="3" t="s">
        <v>263</v>
      </c>
      <c r="D7" s="3" t="s">
        <v>264</v>
      </c>
      <c r="E7" s="3" t="s">
        <v>27</v>
      </c>
      <c r="F7" s="3" t="s">
        <v>246</v>
      </c>
      <c r="G7" s="4">
        <v>128640</v>
      </c>
      <c r="H7" s="5" t="s">
        <v>72</v>
      </c>
      <c r="I7" s="3">
        <v>17</v>
      </c>
      <c r="J7" s="3">
        <v>45</v>
      </c>
      <c r="K7" s="10">
        <v>35</v>
      </c>
      <c r="L7" s="5" t="s">
        <v>30</v>
      </c>
      <c r="M7" s="3"/>
      <c r="N7" s="3"/>
      <c r="O7" s="10">
        <v>3</v>
      </c>
      <c r="P7" s="3">
        <v>0</v>
      </c>
      <c r="Q7" s="3">
        <v>3281</v>
      </c>
      <c r="R7" s="3"/>
      <c r="S7" s="3"/>
      <c r="T7" s="3">
        <v>2330</v>
      </c>
      <c r="U7" s="3">
        <v>0</v>
      </c>
      <c r="V7" s="4">
        <v>14</v>
      </c>
      <c r="W7" s="3" t="s">
        <v>31</v>
      </c>
      <c r="X7" s="14">
        <v>45113.7376967593</v>
      </c>
      <c r="Y7" s="5" t="s">
        <v>250</v>
      </c>
    </row>
    <row r="8" spans="1:25">
      <c r="A8" s="3"/>
      <c r="B8" s="4">
        <v>17362</v>
      </c>
      <c r="C8" s="3" t="s">
        <v>265</v>
      </c>
      <c r="D8" s="3" t="s">
        <v>266</v>
      </c>
      <c r="E8" s="3" t="s">
        <v>267</v>
      </c>
      <c r="F8" s="3" t="s">
        <v>268</v>
      </c>
      <c r="G8" s="4">
        <v>128640</v>
      </c>
      <c r="H8" s="5" t="s">
        <v>72</v>
      </c>
      <c r="I8" s="3">
        <v>60.18</v>
      </c>
      <c r="J8" s="3">
        <v>74.98</v>
      </c>
      <c r="K8" s="10">
        <v>65</v>
      </c>
      <c r="L8" s="5" t="s">
        <v>30</v>
      </c>
      <c r="M8" s="3"/>
      <c r="N8" s="3"/>
      <c r="O8" s="10">
        <v>2</v>
      </c>
      <c r="P8" s="3">
        <v>71.8</v>
      </c>
      <c r="Q8" s="3">
        <v>1494</v>
      </c>
      <c r="R8" s="3"/>
      <c r="S8" s="3"/>
      <c r="T8" s="3">
        <v>760</v>
      </c>
      <c r="U8" s="3">
        <v>0</v>
      </c>
      <c r="V8" s="4">
        <v>2</v>
      </c>
      <c r="W8" s="3" t="s">
        <v>31</v>
      </c>
      <c r="X8" s="14">
        <v>45113.7382060185</v>
      </c>
      <c r="Y8" s="5" t="s">
        <v>250</v>
      </c>
    </row>
    <row r="9" spans="1:25">
      <c r="A9" s="3"/>
      <c r="B9" s="4">
        <v>194379</v>
      </c>
      <c r="C9" s="3" t="s">
        <v>269</v>
      </c>
      <c r="D9" s="3" t="s">
        <v>270</v>
      </c>
      <c r="E9" s="3" t="s">
        <v>27</v>
      </c>
      <c r="F9" s="3" t="s">
        <v>271</v>
      </c>
      <c r="G9" s="4">
        <v>128640</v>
      </c>
      <c r="H9" s="5" t="s">
        <v>72</v>
      </c>
      <c r="I9" s="3">
        <v>60</v>
      </c>
      <c r="J9" s="3">
        <v>75</v>
      </c>
      <c r="K9" s="10">
        <v>60</v>
      </c>
      <c r="L9" s="5" t="s">
        <v>30</v>
      </c>
      <c r="M9" s="3"/>
      <c r="N9" s="3"/>
      <c r="O9" s="10">
        <v>2</v>
      </c>
      <c r="P9" s="3">
        <v>0</v>
      </c>
      <c r="Q9" s="3">
        <v>399</v>
      </c>
      <c r="R9" s="3"/>
      <c r="S9" s="3"/>
      <c r="T9" s="3">
        <v>118</v>
      </c>
      <c r="U9" s="3">
        <v>0</v>
      </c>
      <c r="V9" s="5"/>
      <c r="W9" s="3" t="s">
        <v>31</v>
      </c>
      <c r="X9" s="14">
        <v>45113.7398263889</v>
      </c>
      <c r="Y9" s="5" t="s">
        <v>250</v>
      </c>
    </row>
    <row r="10" spans="1:25">
      <c r="A10" s="3"/>
      <c r="B10" s="4">
        <v>194347</v>
      </c>
      <c r="C10" s="3" t="s">
        <v>272</v>
      </c>
      <c r="D10" s="3" t="s">
        <v>273</v>
      </c>
      <c r="E10" s="3" t="s">
        <v>27</v>
      </c>
      <c r="F10" s="3" t="s">
        <v>274</v>
      </c>
      <c r="G10" s="4">
        <v>128640</v>
      </c>
      <c r="H10" s="5" t="s">
        <v>72</v>
      </c>
      <c r="I10" s="3">
        <v>139.38</v>
      </c>
      <c r="J10" s="3">
        <v>198</v>
      </c>
      <c r="K10" s="10">
        <v>140</v>
      </c>
      <c r="L10" s="5" t="s">
        <v>30</v>
      </c>
      <c r="M10" s="3"/>
      <c r="N10" s="3"/>
      <c r="O10" s="10">
        <v>2</v>
      </c>
      <c r="P10" s="3">
        <v>0</v>
      </c>
      <c r="Q10" s="3">
        <v>218</v>
      </c>
      <c r="R10" s="3"/>
      <c r="S10" s="3"/>
      <c r="T10" s="3">
        <v>337</v>
      </c>
      <c r="U10" s="3">
        <v>0</v>
      </c>
      <c r="V10" s="4">
        <v>2</v>
      </c>
      <c r="W10" s="3" t="s">
        <v>31</v>
      </c>
      <c r="X10" s="14">
        <v>45113.7224074074</v>
      </c>
      <c r="Y10" s="5" t="s">
        <v>250</v>
      </c>
    </row>
    <row r="11" spans="1:25">
      <c r="A11" s="3"/>
      <c r="B11" s="4">
        <v>206855</v>
      </c>
      <c r="C11" s="3" t="s">
        <v>25</v>
      </c>
      <c r="D11" s="3" t="s">
        <v>275</v>
      </c>
      <c r="E11" s="3" t="s">
        <v>27</v>
      </c>
      <c r="F11" s="3" t="s">
        <v>276</v>
      </c>
      <c r="G11" s="4">
        <v>128640</v>
      </c>
      <c r="H11" s="5" t="s">
        <v>72</v>
      </c>
      <c r="I11" s="3">
        <v>3.94</v>
      </c>
      <c r="J11" s="3">
        <v>9.99</v>
      </c>
      <c r="K11" s="10">
        <v>6</v>
      </c>
      <c r="L11" s="5" t="s">
        <v>30</v>
      </c>
      <c r="M11" s="3"/>
      <c r="N11" s="3"/>
      <c r="O11" s="10">
        <v>2</v>
      </c>
      <c r="P11" s="3">
        <v>7.8</v>
      </c>
      <c r="Q11" s="3">
        <v>4090</v>
      </c>
      <c r="R11" s="3"/>
      <c r="S11" s="3"/>
      <c r="T11" s="3">
        <v>1505</v>
      </c>
      <c r="U11" s="3">
        <v>0</v>
      </c>
      <c r="V11" s="4">
        <v>20</v>
      </c>
      <c r="W11" s="3" t="s">
        <v>31</v>
      </c>
      <c r="X11" s="14">
        <v>45113.7211458333</v>
      </c>
      <c r="Y11" s="5" t="s">
        <v>250</v>
      </c>
    </row>
    <row r="12" spans="1:25">
      <c r="A12" s="3"/>
      <c r="B12" s="4">
        <v>197300</v>
      </c>
      <c r="C12" s="3" t="s">
        <v>277</v>
      </c>
      <c r="D12" s="3" t="s">
        <v>278</v>
      </c>
      <c r="E12" s="3" t="s">
        <v>27</v>
      </c>
      <c r="F12" s="3" t="s">
        <v>279</v>
      </c>
      <c r="G12" s="4">
        <v>128640</v>
      </c>
      <c r="H12" s="5" t="s">
        <v>72</v>
      </c>
      <c r="I12" s="3">
        <v>138.23</v>
      </c>
      <c r="J12" s="3">
        <v>155</v>
      </c>
      <c r="K12" s="10">
        <v>130</v>
      </c>
      <c r="L12" s="5" t="s">
        <v>30</v>
      </c>
      <c r="M12" s="3"/>
      <c r="N12" s="3"/>
      <c r="O12" s="10">
        <v>2</v>
      </c>
      <c r="P12" s="3">
        <v>0</v>
      </c>
      <c r="Q12" s="3">
        <v>349</v>
      </c>
      <c r="R12" s="3"/>
      <c r="S12" s="3"/>
      <c r="T12" s="3">
        <v>512</v>
      </c>
      <c r="U12" s="3">
        <v>95</v>
      </c>
      <c r="V12" s="4">
        <v>3</v>
      </c>
      <c r="W12" s="3" t="s">
        <v>31</v>
      </c>
      <c r="X12" s="14">
        <v>45113.7215509259</v>
      </c>
      <c r="Y12" s="5" t="s">
        <v>250</v>
      </c>
    </row>
    <row r="13" spans="1:25">
      <c r="A13" s="3"/>
      <c r="B13" s="4">
        <v>148289</v>
      </c>
      <c r="C13" s="3" t="s">
        <v>280</v>
      </c>
      <c r="D13" s="3" t="s">
        <v>281</v>
      </c>
      <c r="E13" s="3" t="s">
        <v>27</v>
      </c>
      <c r="F13" s="3" t="s">
        <v>282</v>
      </c>
      <c r="G13" s="4">
        <v>128640</v>
      </c>
      <c r="H13" s="5" t="s">
        <v>72</v>
      </c>
      <c r="I13" s="3">
        <v>307.34</v>
      </c>
      <c r="J13" s="3">
        <v>358</v>
      </c>
      <c r="K13" s="10">
        <v>328</v>
      </c>
      <c r="L13" s="5" t="s">
        <v>30</v>
      </c>
      <c r="M13" s="3"/>
      <c r="N13" s="3"/>
      <c r="O13" s="10">
        <v>1</v>
      </c>
      <c r="P13" s="3">
        <v>0</v>
      </c>
      <c r="Q13" s="3">
        <v>380</v>
      </c>
      <c r="R13" s="3"/>
      <c r="S13" s="3"/>
      <c r="T13" s="3">
        <v>333</v>
      </c>
      <c r="U13" s="3">
        <v>0</v>
      </c>
      <c r="V13" s="4">
        <v>1</v>
      </c>
      <c r="W13" s="3" t="s">
        <v>31</v>
      </c>
      <c r="X13" s="14">
        <v>45113.7389236111</v>
      </c>
      <c r="Y13" s="5" t="s">
        <v>250</v>
      </c>
    </row>
    <row r="14" spans="1:25">
      <c r="A14" s="3"/>
      <c r="B14" s="4">
        <v>205100</v>
      </c>
      <c r="C14" s="3" t="s">
        <v>283</v>
      </c>
      <c r="D14" s="3" t="s">
        <v>284</v>
      </c>
      <c r="E14" s="3" t="s">
        <v>27</v>
      </c>
      <c r="F14" s="3" t="s">
        <v>285</v>
      </c>
      <c r="G14" s="4">
        <v>104429</v>
      </c>
      <c r="H14" s="5" t="s">
        <v>286</v>
      </c>
      <c r="I14" s="3">
        <v>19.6</v>
      </c>
      <c r="J14" s="3">
        <v>31.8</v>
      </c>
      <c r="K14" s="10">
        <v>24.8</v>
      </c>
      <c r="L14" s="5" t="s">
        <v>287</v>
      </c>
      <c r="M14" s="3"/>
      <c r="N14" s="3"/>
      <c r="O14" s="10">
        <v>3</v>
      </c>
      <c r="P14" s="3">
        <v>0</v>
      </c>
      <c r="Q14" s="3">
        <v>1074</v>
      </c>
      <c r="R14" s="3"/>
      <c r="S14" s="3"/>
      <c r="T14" s="3">
        <v>547</v>
      </c>
      <c r="U14" s="3">
        <v>0</v>
      </c>
      <c r="V14" s="5"/>
      <c r="W14" s="3" t="s">
        <v>31</v>
      </c>
      <c r="X14" s="14">
        <v>45114.8149305556</v>
      </c>
      <c r="Y14" s="5" t="s">
        <v>250</v>
      </c>
    </row>
    <row r="15" spans="1:25">
      <c r="A15" s="3"/>
      <c r="B15" s="4">
        <v>84174</v>
      </c>
      <c r="C15" s="3" t="s">
        <v>263</v>
      </c>
      <c r="D15" s="3" t="s">
        <v>264</v>
      </c>
      <c r="E15" s="3" t="s">
        <v>27</v>
      </c>
      <c r="F15" s="3" t="s">
        <v>246</v>
      </c>
      <c r="G15" s="4">
        <v>117310</v>
      </c>
      <c r="H15" s="5" t="s">
        <v>288</v>
      </c>
      <c r="I15" s="3">
        <v>17</v>
      </c>
      <c r="J15" s="3">
        <v>45</v>
      </c>
      <c r="K15" s="10">
        <v>35</v>
      </c>
      <c r="L15" s="5" t="s">
        <v>30</v>
      </c>
      <c r="M15" s="3"/>
      <c r="N15" s="3"/>
      <c r="O15" s="10">
        <v>1</v>
      </c>
      <c r="P15" s="3">
        <v>0</v>
      </c>
      <c r="Q15" s="3">
        <v>3281</v>
      </c>
      <c r="R15" s="3"/>
      <c r="S15" s="3"/>
      <c r="T15" s="3">
        <v>2330</v>
      </c>
      <c r="U15" s="3">
        <v>0</v>
      </c>
      <c r="V15" s="4">
        <v>9</v>
      </c>
      <c r="W15" s="3" t="s">
        <v>31</v>
      </c>
      <c r="X15" s="14">
        <v>45113.4723263889</v>
      </c>
      <c r="Y15" s="5" t="s">
        <v>250</v>
      </c>
    </row>
    <row r="16" spans="1:25">
      <c r="A16" s="3"/>
      <c r="B16" s="4">
        <v>63764</v>
      </c>
      <c r="C16" s="3" t="s">
        <v>289</v>
      </c>
      <c r="D16" s="3" t="s">
        <v>290</v>
      </c>
      <c r="E16" s="3" t="s">
        <v>27</v>
      </c>
      <c r="F16" s="3" t="s">
        <v>154</v>
      </c>
      <c r="G16" s="4">
        <v>128640</v>
      </c>
      <c r="H16" s="5" t="s">
        <v>72</v>
      </c>
      <c r="I16" s="3">
        <v>103.14</v>
      </c>
      <c r="J16" s="3">
        <v>138</v>
      </c>
      <c r="K16" s="10">
        <v>115</v>
      </c>
      <c r="L16" s="5" t="s">
        <v>30</v>
      </c>
      <c r="M16" s="3"/>
      <c r="N16" s="3"/>
      <c r="O16" s="10">
        <v>1</v>
      </c>
      <c r="P16" s="3">
        <v>0</v>
      </c>
      <c r="Q16" s="3">
        <v>546</v>
      </c>
      <c r="R16" s="3"/>
      <c r="S16" s="3"/>
      <c r="T16" s="3">
        <v>718</v>
      </c>
      <c r="U16" s="3">
        <v>269</v>
      </c>
      <c r="V16" s="4">
        <v>2</v>
      </c>
      <c r="W16" s="3" t="s">
        <v>31</v>
      </c>
      <c r="X16" s="14">
        <v>45113.724537037</v>
      </c>
      <c r="Y16" s="5" t="s">
        <v>250</v>
      </c>
    </row>
    <row r="17" spans="1:25">
      <c r="A17" s="3"/>
      <c r="B17" s="4">
        <v>112213</v>
      </c>
      <c r="C17" s="3" t="s">
        <v>291</v>
      </c>
      <c r="D17" s="3" t="s">
        <v>292</v>
      </c>
      <c r="E17" s="3" t="s">
        <v>27</v>
      </c>
      <c r="F17" s="3" t="s">
        <v>293</v>
      </c>
      <c r="G17" s="4">
        <v>572</v>
      </c>
      <c r="H17" s="5" t="s">
        <v>294</v>
      </c>
      <c r="I17" s="3">
        <v>53.03</v>
      </c>
      <c r="J17" s="3">
        <v>98</v>
      </c>
      <c r="K17" s="10">
        <v>88</v>
      </c>
      <c r="L17" s="5" t="s">
        <v>30</v>
      </c>
      <c r="M17" s="11">
        <f>(J17-I17)/J17</f>
        <v>0.458877551020408</v>
      </c>
      <c r="N17" s="11">
        <f>(K17-I17)/K17</f>
        <v>0.397386363636364</v>
      </c>
      <c r="O17" s="10">
        <v>3</v>
      </c>
      <c r="P17" s="3">
        <v>0</v>
      </c>
      <c r="Q17" s="3">
        <v>118</v>
      </c>
      <c r="R17" s="3">
        <f>K17-J17</f>
        <v>-10</v>
      </c>
      <c r="S17" s="3">
        <f>K17-P17</f>
        <v>88</v>
      </c>
      <c r="T17" s="3">
        <v>109</v>
      </c>
      <c r="U17" s="3">
        <v>0</v>
      </c>
      <c r="V17" s="5"/>
      <c r="W17" s="3" t="s">
        <v>31</v>
      </c>
      <c r="X17" s="14">
        <v>45114.461087963</v>
      </c>
      <c r="Y17" s="5" t="s">
        <v>295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特价明细</vt:lpstr>
      <vt:lpstr>待门店核实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2023-07-13T03:20:00Z</dcterms:created>
  <dcterms:modified xsi:type="dcterms:W3CDTF">2023-07-17T08:25:38Z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60C6C25802CF40B785D64C144F967423_11</vt:lpwstr>
  </property>
  <property fmtid="{D5CDD505-2E9C-101B-9397-08002B2CF9AE}" pid="3" name="KSOProductBuildVer">
    <vt:lpwstr>2052-12.1.0.15120</vt:lpwstr>
  </property>
</Properties>
</file>