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已筛选去重清单明细" sheetId="3" r:id="rId1"/>
    <sheet name="分员工" sheetId="5" r:id="rId2"/>
    <sheet name="分门店" sheetId="7" r:id="rId3"/>
    <sheet name="分片区" sheetId="9" r:id="rId4"/>
  </sheets>
  <externalReferences>
    <externalReference r:id="rId5"/>
  </externalReferences>
  <definedNames>
    <definedName name="_xlnm._FilterDatabase" localSheetId="0" hidden="1">已筛选去重清单明细!$A$2:$Y$91</definedName>
  </definedNames>
  <calcPr calcId="144525"/>
</workbook>
</file>

<file path=xl/sharedStrings.xml><?xml version="1.0" encoding="utf-8"?>
<sst xmlns="http://schemas.openxmlformats.org/spreadsheetml/2006/main" count="949" uniqueCount="332">
  <si>
    <t>2023年3月合约计划奖励清单</t>
  </si>
  <si>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</si>
  <si>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</si>
  <si>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</si>
  <si>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</si>
  <si>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</si>
  <si>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</si>
  <si>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</si>
  <si>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</si>
  <si>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营业员ID</t>
  </si>
  <si>
    <t>营业员</t>
  </si>
  <si>
    <t>门店ID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</si>
  <si>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</si>
  <si>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</si>
  <si>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</si>
  <si>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</si>
  <si>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</si>
  <si>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</si>
  <si>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</si>
  <si>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</si>
  <si>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</si>
  <si>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</si>
  <si>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</si>
  <si>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</si>
  <si>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员工奖励</t>
  </si>
  <si>
    <t>会员电话</t>
  </si>
  <si>
    <t>保卫发际线合约计划18元优惠券</t>
  </si>
  <si>
    <t>黄丹</t>
  </si>
  <si>
    <t>四川太极成华区华油路药店</t>
  </si>
  <si>
    <t>叶灿</t>
  </si>
  <si>
    <t>非那雄胺片(保法止)</t>
  </si>
  <si>
    <t>1mgx28片</t>
  </si>
  <si>
    <t>杭州默沙东</t>
  </si>
  <si>
    <t>盒</t>
  </si>
  <si>
    <t>胡建梅</t>
  </si>
  <si>
    <t xml:space="preserve">四川太极崇州市崇阳镇永康东路药店 </t>
  </si>
  <si>
    <t>赵爽</t>
  </si>
  <si>
    <t>保卫发际线合约计划22元优惠券</t>
  </si>
  <si>
    <t xml:space="preserve">向海英 </t>
  </si>
  <si>
    <t>四川太极青羊区北东街店</t>
  </si>
  <si>
    <t>刘波</t>
  </si>
  <si>
    <t>覃朱冯</t>
  </si>
  <si>
    <t>四川太极青羊区蜀辉路药店</t>
  </si>
  <si>
    <t>董汉彬</t>
  </si>
  <si>
    <t>塞来昔布合约计划5元优惠券</t>
  </si>
  <si>
    <t>王波</t>
  </si>
  <si>
    <t>四川太极成华区羊子山西路药店（兴元华盛）</t>
  </si>
  <si>
    <t>王树成</t>
  </si>
  <si>
    <t>塞来昔布胶囊</t>
  </si>
  <si>
    <t>0.2gx18粒</t>
  </si>
  <si>
    <t>辉瑞制药</t>
  </si>
  <si>
    <t>高红华</t>
  </si>
  <si>
    <t>陈女士</t>
  </si>
  <si>
    <t>诺欣妥100mg*14s合约计划10元优惠券</t>
  </si>
  <si>
    <t>古素琼</t>
  </si>
  <si>
    <t>四川太极邛崃中心药店</t>
  </si>
  <si>
    <t>晚秋</t>
  </si>
  <si>
    <t>沙库巴曲缬沙坦钠片</t>
  </si>
  <si>
    <t>100mgx14片</t>
  </si>
  <si>
    <t>新加坡Novartis</t>
  </si>
  <si>
    <t>诺欣妥100mg*14s合约计划15元优惠券</t>
  </si>
  <si>
    <t>张建</t>
  </si>
  <si>
    <t>四川太极锦江区静沙南路药店</t>
  </si>
  <si>
    <t>杜建军</t>
  </si>
  <si>
    <t>达比加群酯胶囊（安而顺）合约计划3盒+0.01元多1盒再减100元</t>
  </si>
  <si>
    <t>朱春梅</t>
  </si>
  <si>
    <t>四川太极新津县五津镇五津西路二药房</t>
  </si>
  <si>
    <t>叶兰</t>
  </si>
  <si>
    <t>达比加群酯胶囊</t>
  </si>
  <si>
    <t>110mgx30粒</t>
  </si>
  <si>
    <t>正大天晴药业</t>
  </si>
  <si>
    <t>达比加群酯胶囊（安而顺）合约计划3盒+0.01元多1盒再减180元</t>
  </si>
  <si>
    <t>殷岱菊</t>
  </si>
  <si>
    <t>四川太极成华杉板桥南一路店</t>
  </si>
  <si>
    <t>蒋文华</t>
  </si>
  <si>
    <t>络活喜合约计划第二阶段4元优惠券</t>
  </si>
  <si>
    <t>杨秀娟</t>
  </si>
  <si>
    <t>四川太极高新区锦城大道药店</t>
  </si>
  <si>
    <t>石荣年</t>
  </si>
  <si>
    <t>苯磺酸氨氯地平片</t>
  </si>
  <si>
    <t>5mgx28片</t>
  </si>
  <si>
    <t>络活喜合约计划第三阶段5元优惠券</t>
  </si>
  <si>
    <t>李宋琴</t>
  </si>
  <si>
    <t>四川太极邛崃市文君街道杏林路药店</t>
  </si>
  <si>
    <t>吴莉</t>
  </si>
  <si>
    <t xml:space="preserve">代志斌 </t>
  </si>
  <si>
    <t>四川太极金牛区花照壁药店</t>
  </si>
  <si>
    <t>赵先生</t>
  </si>
  <si>
    <t>曹琼</t>
  </si>
  <si>
    <t>四川太极怀远店</t>
  </si>
  <si>
    <t>廖建英</t>
  </si>
  <si>
    <t>徐红</t>
  </si>
  <si>
    <t>陈文芳</t>
  </si>
  <si>
    <t>四川太极金牛区银河北街药店</t>
  </si>
  <si>
    <t>黄术云</t>
  </si>
  <si>
    <t>朱静</t>
  </si>
  <si>
    <t>四川太极成华区万科路药店</t>
  </si>
  <si>
    <t>王通伟</t>
  </si>
  <si>
    <t>络活喜合约计划第四阶段8元优惠券</t>
  </si>
  <si>
    <t>陈金伟</t>
  </si>
  <si>
    <t>王雪萍</t>
  </si>
  <si>
    <t>四川太极新都区马超东路店</t>
  </si>
  <si>
    <t>宁银谋</t>
  </si>
  <si>
    <t>唐娟</t>
  </si>
  <si>
    <t>四川太极邛崃市文君街道凤凰大道药店</t>
  </si>
  <si>
    <t>张朝明</t>
  </si>
  <si>
    <t xml:space="preserve">吴佩娟 </t>
  </si>
  <si>
    <t>四川太极成华区万宇路药店</t>
  </si>
  <si>
    <t>向东</t>
  </si>
  <si>
    <t>刘星月</t>
  </si>
  <si>
    <t>四川太极邛崃市临邛镇翠荫街药店</t>
  </si>
  <si>
    <t>汪</t>
  </si>
  <si>
    <t>罗丹</t>
  </si>
  <si>
    <t>李有志</t>
  </si>
  <si>
    <t>立普妥合约计划第二阶段4元优惠券</t>
  </si>
  <si>
    <t>罗晓梅</t>
  </si>
  <si>
    <t>阮秀线</t>
  </si>
  <si>
    <t>阿托伐他汀钙片</t>
  </si>
  <si>
    <t>20mgx28片</t>
  </si>
  <si>
    <t>立普妥合约计划第三阶段5元优惠券</t>
  </si>
  <si>
    <t>邹东梅</t>
  </si>
  <si>
    <t>四川太极郫县郫筒镇一环路东南段药店</t>
  </si>
  <si>
    <t>易平</t>
  </si>
  <si>
    <t>捷诺维28s第10-12盒25元优惠券</t>
  </si>
  <si>
    <t>李秀芳</t>
  </si>
  <si>
    <t>四川太极沙河源药店</t>
  </si>
  <si>
    <t>林</t>
  </si>
  <si>
    <t>磷酸西格列汀片</t>
  </si>
  <si>
    <t>100mgx7片x4板</t>
  </si>
  <si>
    <t>润众合约计划第四阶段40元优惠券</t>
  </si>
  <si>
    <t>王慧</t>
  </si>
  <si>
    <t>四川太极温江区公平街道江安路药店</t>
  </si>
  <si>
    <t>付</t>
  </si>
  <si>
    <t>恩替卡韦分散片</t>
  </si>
  <si>
    <t>0.5mgx14片x2板</t>
  </si>
  <si>
    <t>安达唐单盒（30s）合约计划15元优惠券</t>
  </si>
  <si>
    <t>廖红</t>
  </si>
  <si>
    <t>四川太极新都区新都街道万和北路药店</t>
  </si>
  <si>
    <t>卢小玲</t>
  </si>
  <si>
    <t>达格列净片</t>
  </si>
  <si>
    <t>10mgx10片x3板</t>
  </si>
  <si>
    <t>美国AstraZeneca Pharmaceuticals LP</t>
  </si>
  <si>
    <t>苯磺酸氨氯地平（仁和）合约计划第2-3盒5元优惠券</t>
  </si>
  <si>
    <t>郭益</t>
  </si>
  <si>
    <t>四川太极大邑县晋原镇内蒙古大道桃源药店</t>
  </si>
  <si>
    <t>徐淑华</t>
  </si>
  <si>
    <t>5mgx21片</t>
  </si>
  <si>
    <t>江西制药</t>
  </si>
  <si>
    <t>冯学勤</t>
  </si>
  <si>
    <t>四川太极高新区中和公济桥路药店</t>
  </si>
  <si>
    <t>李先生</t>
  </si>
  <si>
    <t>格列齐特缓释片（仁和）合约计划第4-6盒8元优惠券</t>
  </si>
  <si>
    <t>李迎新</t>
  </si>
  <si>
    <t>四川太极新津县五津镇武阳西路药店</t>
  </si>
  <si>
    <t>汪秀连</t>
  </si>
  <si>
    <t>格列齐特缓释片</t>
  </si>
  <si>
    <t>30mgx36片</t>
  </si>
  <si>
    <t>格列齐特缓释片（仁和）合约计划第7-11盒8元优惠券</t>
  </si>
  <si>
    <t>范阳</t>
  </si>
  <si>
    <t>四川太极大邑县沙渠镇方圆路药店</t>
  </si>
  <si>
    <t>李琼</t>
  </si>
  <si>
    <t>熊小玲</t>
  </si>
  <si>
    <t>四川太极大邑县晋原镇子龙路店</t>
  </si>
  <si>
    <t>陈亮材</t>
  </si>
  <si>
    <t xml:space="preserve">李蜜 </t>
  </si>
  <si>
    <t>四川太极高新区中和大道药店</t>
  </si>
  <si>
    <t>李勇奇</t>
  </si>
  <si>
    <t>苯磺酸氨氯地平（仁和）合约计划第4-11盒8元优惠券</t>
  </si>
  <si>
    <t>黄杨</t>
  </si>
  <si>
    <t>刘磊</t>
  </si>
  <si>
    <t>络活喜合约计划5元优惠券</t>
  </si>
  <si>
    <t>陈礼凤</t>
  </si>
  <si>
    <t>郑霞</t>
  </si>
  <si>
    <t>吕显杨</t>
  </si>
  <si>
    <t>四川太极青羊区光华北五路药店</t>
  </si>
  <si>
    <t>覃友全</t>
  </si>
  <si>
    <t>雷宇佳</t>
  </si>
  <si>
    <t>唐刚</t>
  </si>
  <si>
    <t>络活喜合约计划8元优惠券</t>
  </si>
  <si>
    <t xml:space="preserve">李平 </t>
  </si>
  <si>
    <t>秦刚</t>
  </si>
  <si>
    <t>立普妥合约计划6元优惠券</t>
  </si>
  <si>
    <t>贾益娟</t>
  </si>
  <si>
    <t>四川太极都江堰市永丰街道宝莲路药店</t>
  </si>
  <si>
    <t>冯世培</t>
  </si>
  <si>
    <t>立普妥合约计划8元优惠券</t>
  </si>
  <si>
    <t>万友谊</t>
  </si>
  <si>
    <t>波立维28s合约计划60元代金券(3盒)</t>
  </si>
  <si>
    <t>周有惠</t>
  </si>
  <si>
    <t>四川太极都江堰市蒲阳路药店</t>
  </si>
  <si>
    <t>唐红军</t>
  </si>
  <si>
    <t>硫酸氢氯吡格雷片(波立维片)</t>
  </si>
  <si>
    <t>75mgx28片</t>
  </si>
  <si>
    <t>赛诺菲(杭州)制药</t>
  </si>
  <si>
    <t>亚莫利60s合约计划120元代金券（3盒）</t>
  </si>
  <si>
    <t>龚敏</t>
  </si>
  <si>
    <t>四川太极金牛区沙湾东一路药店</t>
  </si>
  <si>
    <t>张力</t>
  </si>
  <si>
    <t>格列美脲片</t>
  </si>
  <si>
    <t>2mgx60片</t>
  </si>
  <si>
    <t>赛诺菲（北京）</t>
  </si>
  <si>
    <t>捷诺维合约计划第2、3期30元优惠券</t>
  </si>
  <si>
    <t>刘新</t>
  </si>
  <si>
    <t>四川太极土龙路药店</t>
  </si>
  <si>
    <t>王</t>
  </si>
  <si>
    <t>王莉</t>
  </si>
  <si>
    <t>钟</t>
  </si>
  <si>
    <t>银德富</t>
  </si>
  <si>
    <t>捷诺维合约计划第4、5期35元优惠券</t>
  </si>
  <si>
    <t>孙霁野</t>
  </si>
  <si>
    <t>四川太极红星店</t>
  </si>
  <si>
    <t>方林</t>
  </si>
  <si>
    <t>捷诺维合约计划第6期75元代金券</t>
  </si>
  <si>
    <t xml:space="preserve">田兰 </t>
  </si>
  <si>
    <t>丁芋友</t>
  </si>
  <si>
    <t>捷诺达第2-6期2盒18元优惠券</t>
  </si>
  <si>
    <t>李沙</t>
  </si>
  <si>
    <t>四川太极大邑县安仁镇千禧街药店</t>
  </si>
  <si>
    <t>方玉宏</t>
  </si>
  <si>
    <t>西格列汀二甲双胍片(II)</t>
  </si>
  <si>
    <t>50mg：850mgx14片x2板</t>
  </si>
  <si>
    <t>PatheonPuertoRico,Inc.(Manati)</t>
  </si>
  <si>
    <t>潘恒旭</t>
  </si>
  <si>
    <t>何永芳</t>
  </si>
  <si>
    <t>拜瑞妥10mg合约计划60元优惠券</t>
  </si>
  <si>
    <t>江月红</t>
  </si>
  <si>
    <t>四川太极郫县郫筒镇东大街药店</t>
  </si>
  <si>
    <t>王孔容</t>
  </si>
  <si>
    <t>利伐沙班片(拜瑞妥)</t>
  </si>
  <si>
    <t>10mgx5片</t>
  </si>
  <si>
    <t>拜耳医药保健</t>
  </si>
  <si>
    <t>余志彬</t>
  </si>
  <si>
    <t>四川太极旗舰店</t>
  </si>
  <si>
    <t>张军</t>
  </si>
  <si>
    <t>李</t>
  </si>
  <si>
    <t>拜瑞妥15mg合约计划40元优惠券</t>
  </si>
  <si>
    <t xml:space="preserve">刘燕 </t>
  </si>
  <si>
    <t>陈</t>
  </si>
  <si>
    <t>利伐沙班片</t>
  </si>
  <si>
    <t>15mgx7片</t>
  </si>
  <si>
    <t>拜耳医药</t>
  </si>
  <si>
    <t>于春莲</t>
  </si>
  <si>
    <t>操建国</t>
  </si>
  <si>
    <t xml:space="preserve">戚彩 </t>
  </si>
  <si>
    <t>代多</t>
  </si>
  <si>
    <t>拜瑞妥20mg合约计划65元优惠券</t>
  </si>
  <si>
    <t>廖秀英</t>
  </si>
  <si>
    <t>20mgx7片</t>
  </si>
  <si>
    <t>德国BayerAG</t>
  </si>
  <si>
    <t>艾德辛合约计划第三期5盒158元优惠券</t>
  </si>
  <si>
    <t>李海燕</t>
  </si>
  <si>
    <t>四川太极武侯区大悦路药店</t>
  </si>
  <si>
    <t>刘春燕</t>
  </si>
  <si>
    <t>艾拉莫德片</t>
  </si>
  <si>
    <t>25mgx14片</t>
  </si>
  <si>
    <t>海南先声药业</t>
  </si>
  <si>
    <t>雅施达4mg*90s合约计划第2期25元代金券</t>
  </si>
  <si>
    <t>李梦菊</t>
  </si>
  <si>
    <t>四川太极金牛区交大路第三药店</t>
  </si>
  <si>
    <t>曾先生</t>
  </si>
  <si>
    <t>培哚普利叔丁胺片</t>
  </si>
  <si>
    <t>4mgx90片</t>
  </si>
  <si>
    <t>施维雅（天津）</t>
  </si>
  <si>
    <t>参松养心84s第2期8元代金券</t>
  </si>
  <si>
    <t>魏津</t>
  </si>
  <si>
    <t>四川太极光华药店</t>
  </si>
  <si>
    <t>陈方清</t>
  </si>
  <si>
    <t>参松养心胶囊</t>
  </si>
  <si>
    <t>0.4gx84粒</t>
  </si>
  <si>
    <t>北京以岭</t>
  </si>
  <si>
    <t>来得时大包装合约计划第三期35元优惠券</t>
  </si>
  <si>
    <t>金敏霜</t>
  </si>
  <si>
    <t>李恒</t>
  </si>
  <si>
    <t>甘精胰岛素注射液</t>
  </si>
  <si>
    <t>3ml:300单位x3支（预填充）</t>
  </si>
  <si>
    <t>赛诺菲(北京)</t>
  </si>
  <si>
    <t>依折麦布片第一期入组，一盒，立省10元</t>
  </si>
  <si>
    <t>周香</t>
  </si>
  <si>
    <t>李瑞华</t>
  </si>
  <si>
    <t>依折麦布片</t>
  </si>
  <si>
    <t>10mgx30片</t>
  </si>
  <si>
    <t>MSD International</t>
  </si>
  <si>
    <t>毛静静</t>
  </si>
  <si>
    <t>四川太极浆洗街药店</t>
  </si>
  <si>
    <t>杨波</t>
  </si>
  <si>
    <t>何姣姣</t>
  </si>
  <si>
    <t>四川太极金牛区金沙路药店</t>
  </si>
  <si>
    <t>唐平</t>
  </si>
  <si>
    <t>李小菲</t>
  </si>
  <si>
    <t>四川太极大药房连锁有限公司武侯区聚萃街药店</t>
  </si>
  <si>
    <t>罗霞</t>
  </si>
  <si>
    <t xml:space="preserve">辜瑞琪 </t>
  </si>
  <si>
    <t>四川太极青羊区十二桥药店</t>
  </si>
  <si>
    <t>十二桥工作手机</t>
  </si>
  <si>
    <t>唐冬芳</t>
  </si>
  <si>
    <t>四川太极锦江区水杉街药店</t>
  </si>
  <si>
    <t>秦阿姨</t>
  </si>
  <si>
    <t>杨红</t>
  </si>
  <si>
    <t>依折麦布片第2-3期，一次性购买2盒，立省25元</t>
  </si>
  <si>
    <t>依折麦布片第4-5期，一次性购买2盒，立省35元</t>
  </si>
  <si>
    <t>依折麦布片第6期，一次性购买3盒，立省70元</t>
  </si>
  <si>
    <t>非那雄胺（保法止）第一阶段入组（3盒）立省30元</t>
  </si>
  <si>
    <t>董浩</t>
  </si>
  <si>
    <t>刘丽</t>
  </si>
  <si>
    <t xml:space="preserve">罗绍梅 </t>
  </si>
  <si>
    <t>张先生</t>
  </si>
  <si>
    <t>姬脉泉</t>
  </si>
  <si>
    <t>聂绪新</t>
  </si>
  <si>
    <t>周定江</t>
  </si>
  <si>
    <t>刘吕生</t>
  </si>
  <si>
    <t>鑫鑫</t>
  </si>
  <si>
    <t>连梦瑶</t>
  </si>
  <si>
    <t>阳玲</t>
  </si>
  <si>
    <t>童林</t>
  </si>
  <si>
    <t>非那雄胺（保法止）第二阶段（3盒）立省40元</t>
  </si>
  <si>
    <t/>
  </si>
  <si>
    <t>合计</t>
  </si>
  <si>
    <t>2023年3月合约计划奖励</t>
  </si>
  <si>
    <t>门店名称</t>
  </si>
  <si>
    <t>营业员姓名</t>
  </si>
  <si>
    <t>求和项:员工奖励</t>
  </si>
  <si>
    <t>片区</t>
  </si>
  <si>
    <t>西门一片</t>
  </si>
  <si>
    <t>城郊一片</t>
  </si>
  <si>
    <t>西门二片</t>
  </si>
  <si>
    <t>东南片区</t>
  </si>
  <si>
    <t>崇州片区</t>
  </si>
  <si>
    <t>旗舰片区</t>
  </si>
  <si>
    <t>新津片区</t>
  </si>
  <si>
    <t>片长</t>
  </si>
  <si>
    <t>总计</t>
  </si>
  <si>
    <t>序号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</si>
</sst>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90;&#29992;&#25991;&#20214;\2023&#24180;&#26032;&#29255;&#21306;&#21010;&#20998;3.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片区任务"/>
      <sheetName val="门店任务"/>
    </sheetNames>
    <sheetDataSet>
      <sheetData sheetId="0"/>
      <sheetData sheetId="1">
        <row r="1">
          <cell r="B1" t="str">
            <v>门店ID</v>
          </cell>
          <cell r="C1" t="str">
            <v>门店名称</v>
          </cell>
          <cell r="D1" t="str">
            <v>老片区</v>
          </cell>
          <cell r="E1" t="str">
            <v>新片区</v>
          </cell>
          <cell r="F1" t="str">
            <v>片区主管</v>
          </cell>
        </row>
        <row r="2">
          <cell r="B2">
            <v>341</v>
          </cell>
          <cell r="C2" t="str">
            <v>邛崃中心药店</v>
          </cell>
          <cell r="D2" t="str">
            <v>城郊一片</v>
          </cell>
          <cell r="E2" t="str">
            <v>城郊一片</v>
          </cell>
          <cell r="F2" t="str">
            <v>任荟茹</v>
          </cell>
        </row>
        <row r="3">
          <cell r="B3">
            <v>111400</v>
          </cell>
          <cell r="C3" t="str">
            <v>邛崃市文君街道杏林路药店</v>
          </cell>
          <cell r="D3" t="str">
            <v>城郊一片</v>
          </cell>
          <cell r="E3" t="str">
            <v>城郊一片</v>
          </cell>
          <cell r="F3" t="str">
            <v>任荟茹</v>
          </cell>
        </row>
        <row r="4">
          <cell r="B4">
            <v>746</v>
          </cell>
          <cell r="C4" t="str">
            <v>大邑县晋原镇内蒙古大道桃源药店</v>
          </cell>
          <cell r="D4" t="str">
            <v>城郊一片</v>
          </cell>
          <cell r="E4" t="str">
            <v>城郊一片</v>
          </cell>
          <cell r="F4" t="str">
            <v>任荟茹</v>
          </cell>
        </row>
        <row r="5">
          <cell r="B5">
            <v>721</v>
          </cell>
          <cell r="C5" t="str">
            <v>邛崃市临邛镇洪川小区药店</v>
          </cell>
          <cell r="D5" t="str">
            <v>城郊一片</v>
          </cell>
          <cell r="E5" t="str">
            <v>城郊一片</v>
          </cell>
          <cell r="F5" t="str">
            <v>任荟茹</v>
          </cell>
        </row>
        <row r="6">
          <cell r="B6">
            <v>717</v>
          </cell>
          <cell r="C6" t="str">
            <v>大邑县晋原镇通达东路五段药店</v>
          </cell>
          <cell r="D6" t="str">
            <v>城郊一片</v>
          </cell>
          <cell r="E6" t="str">
            <v>城郊一片</v>
          </cell>
          <cell r="F6" t="str">
            <v>任荟茹</v>
          </cell>
        </row>
        <row r="7">
          <cell r="B7">
            <v>716</v>
          </cell>
          <cell r="C7" t="str">
            <v>大邑县沙渠镇方圆路药店</v>
          </cell>
          <cell r="D7" t="str">
            <v>城郊一片</v>
          </cell>
          <cell r="E7" t="str">
            <v>城郊一片</v>
          </cell>
          <cell r="F7" t="str">
            <v>任荟茹</v>
          </cell>
        </row>
        <row r="8">
          <cell r="B8">
            <v>107728</v>
          </cell>
          <cell r="C8" t="str">
            <v>大邑县晋原镇北街药店</v>
          </cell>
          <cell r="D8" t="str">
            <v>城郊一片</v>
          </cell>
          <cell r="E8" t="str">
            <v>城郊一片</v>
          </cell>
          <cell r="F8" t="str">
            <v>任荟茹</v>
          </cell>
        </row>
        <row r="9">
          <cell r="B9">
            <v>539</v>
          </cell>
          <cell r="C9" t="str">
            <v>大邑县晋原镇子龙路店</v>
          </cell>
          <cell r="D9" t="str">
            <v>城郊一片</v>
          </cell>
          <cell r="E9" t="str">
            <v>城郊一片</v>
          </cell>
          <cell r="F9" t="str">
            <v>任荟茹</v>
          </cell>
        </row>
        <row r="10">
          <cell r="B10">
            <v>748</v>
          </cell>
          <cell r="C10" t="str">
            <v>大邑县晋原镇东街药店</v>
          </cell>
          <cell r="D10" t="str">
            <v>城郊一片</v>
          </cell>
          <cell r="E10" t="str">
            <v>城郊一片</v>
          </cell>
          <cell r="F10" t="str">
            <v>任荟茹</v>
          </cell>
        </row>
        <row r="11">
          <cell r="B11">
            <v>594</v>
          </cell>
          <cell r="C11" t="str">
            <v>大邑县安仁镇千禧街药店</v>
          </cell>
          <cell r="D11" t="str">
            <v>城郊一片</v>
          </cell>
          <cell r="E11" t="str">
            <v>城郊一片</v>
          </cell>
          <cell r="F11" t="str">
            <v>任荟茹</v>
          </cell>
        </row>
        <row r="12">
          <cell r="B12">
            <v>720</v>
          </cell>
          <cell r="C12" t="str">
            <v>大邑县新场镇文昌街药店</v>
          </cell>
          <cell r="D12" t="str">
            <v>城郊一片</v>
          </cell>
          <cell r="E12" t="str">
            <v>城郊一片</v>
          </cell>
          <cell r="F12" t="str">
            <v>任荟茹</v>
          </cell>
        </row>
        <row r="13">
          <cell r="B13">
            <v>102564</v>
          </cell>
          <cell r="C13" t="str">
            <v>邛崃市临邛镇翠荫街药店</v>
          </cell>
          <cell r="D13" t="str">
            <v>城郊一片</v>
          </cell>
          <cell r="E13" t="str">
            <v>城郊一片</v>
          </cell>
          <cell r="F13" t="str">
            <v>任荟茹</v>
          </cell>
        </row>
        <row r="14">
          <cell r="B14">
            <v>549</v>
          </cell>
          <cell r="C14" t="str">
            <v>大邑县晋源镇东壕沟段药店</v>
          </cell>
          <cell r="D14" t="str">
            <v>城郊一片</v>
          </cell>
          <cell r="E14" t="str">
            <v>城郊一片</v>
          </cell>
          <cell r="F14" t="str">
            <v>任荟茹</v>
          </cell>
        </row>
        <row r="15">
          <cell r="B15">
            <v>732</v>
          </cell>
          <cell r="C15" t="str">
            <v>邛崃市羊安镇永康大道药店</v>
          </cell>
          <cell r="D15" t="str">
            <v>城郊一片</v>
          </cell>
          <cell r="E15" t="str">
            <v>城郊一片</v>
          </cell>
          <cell r="F15" t="str">
            <v>任荟茹</v>
          </cell>
        </row>
        <row r="16">
          <cell r="B16">
            <v>104533</v>
          </cell>
          <cell r="C16" t="str">
            <v>大邑县晋原镇潘家街药店</v>
          </cell>
          <cell r="D16" t="str">
            <v>城郊一片</v>
          </cell>
          <cell r="E16" t="str">
            <v>城郊一片</v>
          </cell>
          <cell r="F16" t="str">
            <v>任荟茹</v>
          </cell>
        </row>
        <row r="17">
          <cell r="B17">
            <v>117923</v>
          </cell>
          <cell r="C17" t="str">
            <v>大邑县观音阁街西段店</v>
          </cell>
          <cell r="D17" t="str">
            <v>城郊一片</v>
          </cell>
          <cell r="E17" t="str">
            <v>城郊一片</v>
          </cell>
          <cell r="F17" t="str">
            <v>任荟茹</v>
          </cell>
        </row>
        <row r="18">
          <cell r="B18">
            <v>117637</v>
          </cell>
          <cell r="C18" t="str">
            <v>大邑晋原街道金巷西街药店</v>
          </cell>
          <cell r="D18" t="str">
            <v>城郊一片</v>
          </cell>
          <cell r="E18" t="str">
            <v>城郊一片</v>
          </cell>
          <cell r="F18" t="str">
            <v>任荟茹</v>
          </cell>
        </row>
        <row r="19">
          <cell r="B19">
            <v>591</v>
          </cell>
          <cell r="C19" t="str">
            <v>邛崃市文君街道凤凰大道药店</v>
          </cell>
          <cell r="D19" t="str">
            <v>城郊一片</v>
          </cell>
          <cell r="E19" t="str">
            <v>城郊一片</v>
          </cell>
          <cell r="F19" t="str">
            <v>任荟茹</v>
          </cell>
        </row>
        <row r="20">
          <cell r="B20">
            <v>123007</v>
          </cell>
          <cell r="C20" t="str">
            <v>大邑县青霞街道元通路南段药店</v>
          </cell>
          <cell r="D20" t="str">
            <v>城郊一片</v>
          </cell>
          <cell r="E20" t="str">
            <v>城郊一片</v>
          </cell>
          <cell r="F20" t="str">
            <v>任荟茹</v>
          </cell>
        </row>
        <row r="21">
          <cell r="B21">
            <v>122686</v>
          </cell>
          <cell r="C21" t="str">
            <v>大邑县晋原街道蜀望路药店</v>
          </cell>
          <cell r="D21" t="str">
            <v>城郊一片</v>
          </cell>
          <cell r="E21" t="str">
            <v>城郊一片</v>
          </cell>
          <cell r="F21" t="str">
            <v>任荟茹</v>
          </cell>
        </row>
        <row r="22">
          <cell r="B22">
            <v>122718</v>
          </cell>
          <cell r="C22" t="str">
            <v>大邑县晋原街道南街药店</v>
          </cell>
          <cell r="D22" t="str">
            <v>城郊一片</v>
          </cell>
          <cell r="E22" t="str">
            <v>城郊一片</v>
          </cell>
          <cell r="F22" t="str">
            <v>任荟茹</v>
          </cell>
        </row>
        <row r="23">
          <cell r="B23">
            <v>587</v>
          </cell>
          <cell r="C23" t="str">
            <v>都江堰景中路店</v>
          </cell>
          <cell r="D23" t="str">
            <v>都江堰片区</v>
          </cell>
          <cell r="E23" t="str">
            <v>城郊一片</v>
          </cell>
          <cell r="F23" t="str">
            <v>任荟茹</v>
          </cell>
        </row>
        <row r="24">
          <cell r="B24">
            <v>704</v>
          </cell>
          <cell r="C24" t="str">
            <v>都江堰奎光路中段药店</v>
          </cell>
          <cell r="D24" t="str">
            <v>都江堰片区</v>
          </cell>
          <cell r="E24" t="str">
            <v>城郊一片</v>
          </cell>
          <cell r="F24" t="str">
            <v>任荟茹</v>
          </cell>
        </row>
        <row r="25">
          <cell r="B25">
            <v>738</v>
          </cell>
          <cell r="C25" t="str">
            <v>都江堰市蒲阳路药店</v>
          </cell>
          <cell r="D25" t="str">
            <v>都江堰片区</v>
          </cell>
          <cell r="E25" t="str">
            <v>城郊一片</v>
          </cell>
          <cell r="F25" t="str">
            <v>任荟茹</v>
          </cell>
        </row>
        <row r="26">
          <cell r="B26">
            <v>710</v>
          </cell>
          <cell r="C26" t="str">
            <v>都江堰市蒲阳镇堰问道西路药店</v>
          </cell>
          <cell r="D26" t="str">
            <v>都江堰片区</v>
          </cell>
          <cell r="E26" t="str">
            <v>城郊一片</v>
          </cell>
          <cell r="F26" t="str">
            <v>任荟茹</v>
          </cell>
        </row>
        <row r="27">
          <cell r="B27">
            <v>713</v>
          </cell>
          <cell r="C27" t="str">
            <v>都江堰聚源镇药店</v>
          </cell>
          <cell r="D27" t="str">
            <v>都江堰片区</v>
          </cell>
          <cell r="E27" t="str">
            <v>城郊一片</v>
          </cell>
          <cell r="F27" t="str">
            <v>任荟茹</v>
          </cell>
        </row>
        <row r="28">
          <cell r="B28">
            <v>706</v>
          </cell>
          <cell r="C28" t="str">
            <v>都江堰幸福镇翔凤路药店</v>
          </cell>
          <cell r="D28" t="str">
            <v>都江堰片区</v>
          </cell>
          <cell r="E28" t="str">
            <v>城郊一片</v>
          </cell>
          <cell r="F28" t="str">
            <v>任荟茹</v>
          </cell>
        </row>
        <row r="29">
          <cell r="B29">
            <v>351</v>
          </cell>
          <cell r="C29" t="str">
            <v>都江堰药店</v>
          </cell>
          <cell r="D29" t="str">
            <v>都江堰片区</v>
          </cell>
          <cell r="E29" t="str">
            <v>城郊一片</v>
          </cell>
          <cell r="F29" t="str">
            <v>任荟茹</v>
          </cell>
        </row>
        <row r="30">
          <cell r="B30">
            <v>110378</v>
          </cell>
          <cell r="C30" t="str">
            <v>都江堰市永丰街道宝莲路药店</v>
          </cell>
          <cell r="D30" t="str">
            <v>都江堰片区</v>
          </cell>
          <cell r="E30" t="str">
            <v>城郊一片</v>
          </cell>
          <cell r="F30" t="str">
            <v>任荟茹</v>
          </cell>
        </row>
        <row r="31">
          <cell r="B31">
            <v>307</v>
          </cell>
          <cell r="C31" t="str">
            <v>旗舰店</v>
          </cell>
          <cell r="D31" t="str">
            <v>旗舰片区</v>
          </cell>
          <cell r="E31" t="str">
            <v>旗舰片区</v>
          </cell>
          <cell r="F31" t="str">
            <v>谭庆娟</v>
          </cell>
        </row>
        <row r="32">
          <cell r="B32">
            <v>750</v>
          </cell>
          <cell r="C32" t="str">
            <v>成都成汉太极大药房有限公司</v>
          </cell>
          <cell r="D32" t="str">
            <v>旗舰片区</v>
          </cell>
          <cell r="E32" t="str">
            <v>旗舰片区</v>
          </cell>
          <cell r="F32" t="str">
            <v>谭庆娟</v>
          </cell>
        </row>
        <row r="33">
          <cell r="B33">
            <v>742</v>
          </cell>
          <cell r="C33" t="str">
            <v>锦江区庆云南街药店</v>
          </cell>
          <cell r="D33" t="str">
            <v>旗舰片区</v>
          </cell>
          <cell r="E33" t="str">
            <v>旗舰片区</v>
          </cell>
          <cell r="F33" t="str">
            <v>谭庆娟</v>
          </cell>
        </row>
        <row r="34">
          <cell r="B34">
            <v>106066</v>
          </cell>
          <cell r="C34" t="str">
            <v>锦江区梨花街药店</v>
          </cell>
          <cell r="D34" t="str">
            <v>旗舰片区</v>
          </cell>
          <cell r="E34" t="str">
            <v>旗舰片区</v>
          </cell>
          <cell r="F34" t="str">
            <v>谭庆娟</v>
          </cell>
        </row>
        <row r="35">
          <cell r="B35">
            <v>106865</v>
          </cell>
          <cell r="C35" t="str">
            <v>武侯区丝竹路药店</v>
          </cell>
          <cell r="D35" t="str">
            <v>旗舰片区</v>
          </cell>
          <cell r="E35" t="str">
            <v>旗舰片区</v>
          </cell>
          <cell r="F35" t="str">
            <v>谭庆娟</v>
          </cell>
        </row>
        <row r="36">
          <cell r="B36">
            <v>102935</v>
          </cell>
          <cell r="C36" t="str">
            <v>童子街药店</v>
          </cell>
          <cell r="D36" t="str">
            <v>旗舰片区</v>
          </cell>
          <cell r="E36" t="str">
            <v>旗舰片区</v>
          </cell>
          <cell r="F36" t="str">
            <v>谭庆娟</v>
          </cell>
        </row>
        <row r="37">
          <cell r="B37">
            <v>116919</v>
          </cell>
          <cell r="C37" t="str">
            <v>武侯区科华北路药店</v>
          </cell>
          <cell r="D37" t="str">
            <v>旗舰片区</v>
          </cell>
          <cell r="E37" t="str">
            <v>旗舰片区</v>
          </cell>
          <cell r="F37" t="str">
            <v>谭庆娟</v>
          </cell>
        </row>
        <row r="38">
          <cell r="B38">
            <v>106485</v>
          </cell>
          <cell r="C38" t="str">
            <v>成都高新区元华二巷药店</v>
          </cell>
          <cell r="D38" t="str">
            <v>旗舰片区</v>
          </cell>
          <cell r="E38" t="str">
            <v>旗舰片区</v>
          </cell>
          <cell r="F38" t="str">
            <v>谭庆娟</v>
          </cell>
        </row>
        <row r="39">
          <cell r="B39">
            <v>337</v>
          </cell>
          <cell r="C39" t="str">
            <v>浆洗街药店</v>
          </cell>
          <cell r="D39" t="str">
            <v>城中片区</v>
          </cell>
          <cell r="E39" t="str">
            <v>旗舰片区</v>
          </cell>
          <cell r="F39" t="str">
            <v>谭庆娟</v>
          </cell>
        </row>
        <row r="40">
          <cell r="B40">
            <v>116482</v>
          </cell>
          <cell r="C40" t="str">
            <v>锦江区宏济中路药店</v>
          </cell>
          <cell r="D40" t="str">
            <v>城中片区</v>
          </cell>
          <cell r="E40" t="str">
            <v>旗舰片区</v>
          </cell>
          <cell r="F40" t="str">
            <v>谭庆娟</v>
          </cell>
        </row>
        <row r="41">
          <cell r="B41">
            <v>308</v>
          </cell>
          <cell r="C41" t="str">
            <v>红星店</v>
          </cell>
          <cell r="D41" t="str">
            <v>城中片区</v>
          </cell>
          <cell r="E41" t="str">
            <v>旗舰片区</v>
          </cell>
          <cell r="F41" t="str">
            <v>谭庆娟</v>
          </cell>
        </row>
        <row r="42">
          <cell r="B42">
            <v>113299</v>
          </cell>
          <cell r="C42" t="str">
            <v>武侯区倪家桥路药店</v>
          </cell>
          <cell r="D42" t="str">
            <v>城中片区</v>
          </cell>
          <cell r="E42" t="str">
            <v>旗舰片区</v>
          </cell>
          <cell r="F42" t="str">
            <v>谭庆娟</v>
          </cell>
        </row>
        <row r="43">
          <cell r="B43">
            <v>744</v>
          </cell>
          <cell r="C43" t="str">
            <v>武侯区科华街药店</v>
          </cell>
          <cell r="D43" t="str">
            <v>城中片区</v>
          </cell>
          <cell r="E43" t="str">
            <v>旗舰片区</v>
          </cell>
          <cell r="F43" t="str">
            <v>谭庆娟</v>
          </cell>
        </row>
        <row r="44">
          <cell r="B44">
            <v>114685</v>
          </cell>
          <cell r="C44" t="str">
            <v>青龙街药店</v>
          </cell>
          <cell r="D44" t="str">
            <v>城中片区</v>
          </cell>
          <cell r="E44" t="str">
            <v>旗舰片区</v>
          </cell>
          <cell r="F44" t="str">
            <v>谭庆娟</v>
          </cell>
        </row>
        <row r="45">
          <cell r="B45">
            <v>105910</v>
          </cell>
          <cell r="C45" t="str">
            <v>高新区紫薇东路药店</v>
          </cell>
          <cell r="D45" t="str">
            <v>西门一片</v>
          </cell>
          <cell r="E45" t="str">
            <v>旗舰片区</v>
          </cell>
          <cell r="F45" t="str">
            <v>谭庆娟</v>
          </cell>
        </row>
        <row r="46">
          <cell r="B46">
            <v>517</v>
          </cell>
          <cell r="C46" t="str">
            <v>北东街店</v>
          </cell>
          <cell r="D46" t="str">
            <v>城中片区</v>
          </cell>
          <cell r="E46" t="str">
            <v>西门一片</v>
          </cell>
          <cell r="F46" t="str">
            <v>刘琴英</v>
          </cell>
        </row>
        <row r="47">
          <cell r="B47">
            <v>391</v>
          </cell>
          <cell r="C47" t="str">
            <v>金丝街药店</v>
          </cell>
          <cell r="D47" t="str">
            <v>城中片区</v>
          </cell>
          <cell r="E47" t="str">
            <v>西门一片</v>
          </cell>
          <cell r="F47" t="str">
            <v>刘琴英</v>
          </cell>
        </row>
        <row r="48">
          <cell r="B48">
            <v>585</v>
          </cell>
          <cell r="C48" t="str">
            <v>成华区羊子山西路药店（兴元华盛）</v>
          </cell>
          <cell r="D48" t="str">
            <v>城中片区</v>
          </cell>
          <cell r="E48" t="str">
            <v>西门一片</v>
          </cell>
          <cell r="F48" t="str">
            <v>刘琴英</v>
          </cell>
        </row>
        <row r="49">
          <cell r="B49">
            <v>114622</v>
          </cell>
          <cell r="C49" t="str">
            <v>成华区东昌路一药店</v>
          </cell>
          <cell r="D49" t="str">
            <v>城中片区</v>
          </cell>
          <cell r="E49" t="str">
            <v>西门一片</v>
          </cell>
          <cell r="F49" t="str">
            <v>刘琴英</v>
          </cell>
        </row>
        <row r="50">
          <cell r="B50">
            <v>103199</v>
          </cell>
          <cell r="C50" t="str">
            <v>成华区西林一街药店</v>
          </cell>
          <cell r="D50" t="str">
            <v>城中片区</v>
          </cell>
          <cell r="E50" t="str">
            <v>西门一片</v>
          </cell>
          <cell r="F50" t="str">
            <v>刘琴英</v>
          </cell>
        </row>
        <row r="51">
          <cell r="B51">
            <v>114844</v>
          </cell>
          <cell r="C51" t="str">
            <v>成华区培华东路药店</v>
          </cell>
          <cell r="D51" t="str">
            <v>城中片区</v>
          </cell>
          <cell r="E51" t="str">
            <v>西门一片</v>
          </cell>
          <cell r="F51" t="str">
            <v>刘琴英</v>
          </cell>
        </row>
        <row r="52">
          <cell r="B52">
            <v>581</v>
          </cell>
          <cell r="C52" t="str">
            <v>成华区二环路北四段药店（汇融名城）</v>
          </cell>
          <cell r="D52" t="str">
            <v>城中片区</v>
          </cell>
          <cell r="E52" t="str">
            <v>西门一片</v>
          </cell>
          <cell r="F52" t="str">
            <v>刘琴英</v>
          </cell>
        </row>
        <row r="53">
          <cell r="B53">
            <v>578</v>
          </cell>
          <cell r="C53" t="str">
            <v>成华区华油路药店</v>
          </cell>
          <cell r="D53" t="str">
            <v>城中片区</v>
          </cell>
          <cell r="E53" t="str">
            <v>西门一片</v>
          </cell>
          <cell r="F53" t="str">
            <v>刘琴英</v>
          </cell>
        </row>
        <row r="54">
          <cell r="B54">
            <v>119262</v>
          </cell>
          <cell r="C54" t="str">
            <v>成华区驷马桥三路药店</v>
          </cell>
          <cell r="D54" t="str">
            <v>城中片区</v>
          </cell>
          <cell r="E54" t="str">
            <v>西门一片</v>
          </cell>
          <cell r="F54" t="str">
            <v>刘琴英</v>
          </cell>
        </row>
        <row r="55">
          <cell r="B55">
            <v>582</v>
          </cell>
          <cell r="C55" t="str">
            <v>十二桥药店</v>
          </cell>
          <cell r="D55" t="str">
            <v>西门一片</v>
          </cell>
          <cell r="E55" t="str">
            <v>西门一片</v>
          </cell>
          <cell r="F55" t="str">
            <v>刘琴英</v>
          </cell>
        </row>
        <row r="56">
          <cell r="B56">
            <v>343</v>
          </cell>
          <cell r="C56" t="str">
            <v>光华药店</v>
          </cell>
          <cell r="D56" t="str">
            <v>西门一片</v>
          </cell>
          <cell r="E56" t="str">
            <v>西门一片</v>
          </cell>
          <cell r="F56" t="str">
            <v>刘琴英</v>
          </cell>
        </row>
        <row r="57">
          <cell r="B57">
            <v>117491</v>
          </cell>
          <cell r="C57" t="str">
            <v>金牛区花照壁中横街药店</v>
          </cell>
          <cell r="D57" t="str">
            <v>西门一片</v>
          </cell>
          <cell r="E57" t="str">
            <v>西门一片</v>
          </cell>
          <cell r="F57" t="str">
            <v>刘琴英</v>
          </cell>
        </row>
        <row r="58">
          <cell r="B58">
            <v>365</v>
          </cell>
          <cell r="C58" t="str">
            <v>光华村街药店</v>
          </cell>
          <cell r="D58" t="str">
            <v>西门一片</v>
          </cell>
          <cell r="E58" t="str">
            <v>西门一片</v>
          </cell>
          <cell r="F58" t="str">
            <v>刘琴英</v>
          </cell>
        </row>
        <row r="59">
          <cell r="B59">
            <v>357</v>
          </cell>
          <cell r="C59" t="str">
            <v>清江东路药店</v>
          </cell>
          <cell r="D59" t="str">
            <v>西门一片</v>
          </cell>
          <cell r="E59" t="str">
            <v>西门一片</v>
          </cell>
          <cell r="F59" t="str">
            <v>刘琴英</v>
          </cell>
        </row>
        <row r="60">
          <cell r="B60">
            <v>102934</v>
          </cell>
          <cell r="C60" t="str">
            <v>金牛区银河北街药店</v>
          </cell>
          <cell r="D60" t="str">
            <v>西门一片</v>
          </cell>
          <cell r="E60" t="str">
            <v>西门一片</v>
          </cell>
          <cell r="F60" t="str">
            <v>刘琴英</v>
          </cell>
        </row>
        <row r="61">
          <cell r="B61">
            <v>359</v>
          </cell>
          <cell r="C61" t="str">
            <v>枣子巷药店</v>
          </cell>
          <cell r="D61" t="str">
            <v>西门一片</v>
          </cell>
          <cell r="E61" t="str">
            <v>西门一片</v>
          </cell>
          <cell r="F61" t="str">
            <v>刘琴英</v>
          </cell>
        </row>
        <row r="62">
          <cell r="B62">
            <v>379</v>
          </cell>
          <cell r="C62" t="str">
            <v>土龙路药店</v>
          </cell>
          <cell r="D62" t="str">
            <v>西门一片</v>
          </cell>
          <cell r="E62" t="str">
            <v>西门一片</v>
          </cell>
          <cell r="F62" t="str">
            <v>刘琴英</v>
          </cell>
        </row>
        <row r="63">
          <cell r="B63">
            <v>726</v>
          </cell>
          <cell r="C63" t="str">
            <v>金牛区交大路第三药店</v>
          </cell>
          <cell r="D63" t="str">
            <v>西门一片</v>
          </cell>
          <cell r="E63" t="str">
            <v>西门一片</v>
          </cell>
          <cell r="F63" t="str">
            <v>刘琴英</v>
          </cell>
        </row>
        <row r="64">
          <cell r="B64">
            <v>105267</v>
          </cell>
          <cell r="C64" t="str">
            <v>金牛区蜀汉路药店</v>
          </cell>
          <cell r="D64" t="str">
            <v>西门一片</v>
          </cell>
          <cell r="E64" t="str">
            <v>西门一片</v>
          </cell>
          <cell r="F64" t="str">
            <v>刘琴英</v>
          </cell>
        </row>
        <row r="65">
          <cell r="B65">
            <v>111219</v>
          </cell>
          <cell r="C65" t="str">
            <v>金牛区花照壁药店</v>
          </cell>
          <cell r="D65" t="str">
            <v>西门一片</v>
          </cell>
          <cell r="E65" t="str">
            <v>西门一片</v>
          </cell>
          <cell r="F65" t="str">
            <v>刘琴英</v>
          </cell>
        </row>
        <row r="66">
          <cell r="B66">
            <v>103198</v>
          </cell>
          <cell r="C66" t="str">
            <v>贝森北路药店</v>
          </cell>
          <cell r="D66" t="str">
            <v>西门一片</v>
          </cell>
          <cell r="E66" t="str">
            <v>西门一片</v>
          </cell>
          <cell r="F66" t="str">
            <v>刘琴英</v>
          </cell>
        </row>
        <row r="67">
          <cell r="B67">
            <v>311</v>
          </cell>
          <cell r="C67" t="str">
            <v>西部店</v>
          </cell>
          <cell r="D67" t="str">
            <v>西门一片</v>
          </cell>
          <cell r="E67" t="str">
            <v>西门一片</v>
          </cell>
          <cell r="F67" t="str">
            <v>刘琴英</v>
          </cell>
        </row>
        <row r="68">
          <cell r="B68">
            <v>108277</v>
          </cell>
          <cell r="C68" t="str">
            <v>金牛区银沙路药店</v>
          </cell>
          <cell r="D68" t="str">
            <v>西门一片</v>
          </cell>
          <cell r="E68" t="str">
            <v>西门一片</v>
          </cell>
          <cell r="F68" t="str">
            <v>刘琴英</v>
          </cell>
        </row>
        <row r="69">
          <cell r="B69">
            <v>745</v>
          </cell>
          <cell r="C69" t="str">
            <v>金牛区金沙路药店</v>
          </cell>
          <cell r="D69" t="str">
            <v>西门一片</v>
          </cell>
          <cell r="E69" t="str">
            <v>西门一片</v>
          </cell>
          <cell r="F69" t="str">
            <v>刘琴英</v>
          </cell>
        </row>
        <row r="70">
          <cell r="B70">
            <v>102565</v>
          </cell>
          <cell r="C70" t="str">
            <v>武侯区佳灵路药店</v>
          </cell>
          <cell r="D70" t="str">
            <v>西门一片</v>
          </cell>
          <cell r="E70" t="str">
            <v>西门一片</v>
          </cell>
          <cell r="F70" t="str">
            <v>刘琴英</v>
          </cell>
        </row>
        <row r="71">
          <cell r="B71">
            <v>117310</v>
          </cell>
          <cell r="C71" t="str">
            <v>武侯区长寿路药店</v>
          </cell>
          <cell r="D71" t="str">
            <v>西门一片</v>
          </cell>
          <cell r="E71" t="str">
            <v>西门一片</v>
          </cell>
          <cell r="F71" t="str">
            <v>刘琴英</v>
          </cell>
        </row>
        <row r="72">
          <cell r="B72">
            <v>112415</v>
          </cell>
          <cell r="C72" t="str">
            <v>金牛区五福桥东路药店</v>
          </cell>
          <cell r="D72" t="str">
            <v>西门一片</v>
          </cell>
          <cell r="E72" t="str">
            <v>西门一片</v>
          </cell>
          <cell r="F72" t="str">
            <v>刘琴英</v>
          </cell>
        </row>
        <row r="73">
          <cell r="B73">
            <v>727</v>
          </cell>
          <cell r="C73" t="str">
            <v>金牛区黄苑东街药店</v>
          </cell>
          <cell r="D73" t="str">
            <v>西门一片</v>
          </cell>
          <cell r="E73" t="str">
            <v>西门一片</v>
          </cell>
          <cell r="F73" t="str">
            <v>刘琴英</v>
          </cell>
        </row>
        <row r="74">
          <cell r="B74">
            <v>339</v>
          </cell>
          <cell r="C74" t="str">
            <v>沙河源药店</v>
          </cell>
          <cell r="D74" t="str">
            <v>西门一片</v>
          </cell>
          <cell r="E74" t="str">
            <v>西门一片</v>
          </cell>
          <cell r="F74" t="str">
            <v>刘琴英</v>
          </cell>
        </row>
        <row r="75">
          <cell r="B75">
            <v>118151</v>
          </cell>
          <cell r="C75" t="str">
            <v>金牛区沙湾东一路药店</v>
          </cell>
          <cell r="D75" t="str">
            <v>西门一片</v>
          </cell>
          <cell r="E75" t="str">
            <v>西门一片</v>
          </cell>
          <cell r="F75" t="str">
            <v>刘琴英</v>
          </cell>
        </row>
        <row r="76">
          <cell r="B76">
            <v>373</v>
          </cell>
          <cell r="C76" t="str">
            <v>通盈街药店</v>
          </cell>
          <cell r="D76" t="str">
            <v>城中片区</v>
          </cell>
          <cell r="E76" t="str">
            <v>东南片区</v>
          </cell>
          <cell r="F76" t="str">
            <v>曾蕾蕾</v>
          </cell>
        </row>
        <row r="77">
          <cell r="B77">
            <v>724</v>
          </cell>
          <cell r="C77" t="str">
            <v>锦江区观音桥街药店</v>
          </cell>
          <cell r="D77" t="str">
            <v>城中片区</v>
          </cell>
          <cell r="E77" t="str">
            <v>东南片区</v>
          </cell>
          <cell r="F77" t="str">
            <v>曾蕾蕾</v>
          </cell>
        </row>
        <row r="78">
          <cell r="B78">
            <v>598</v>
          </cell>
          <cell r="C78" t="str">
            <v>锦江区水杉街药店</v>
          </cell>
          <cell r="D78" t="str">
            <v>城中片区</v>
          </cell>
          <cell r="E78" t="str">
            <v>东南片区</v>
          </cell>
          <cell r="F78" t="str">
            <v>曾蕾蕾</v>
          </cell>
        </row>
        <row r="79">
          <cell r="B79">
            <v>117184</v>
          </cell>
          <cell r="C79" t="str">
            <v>锦江区静沙南路药店</v>
          </cell>
          <cell r="D79" t="str">
            <v>城中片区</v>
          </cell>
          <cell r="E79" t="str">
            <v>东南片区</v>
          </cell>
          <cell r="F79" t="str">
            <v>曾蕾蕾</v>
          </cell>
        </row>
        <row r="80">
          <cell r="B80">
            <v>723</v>
          </cell>
          <cell r="C80" t="str">
            <v>锦江区柳翠路药店</v>
          </cell>
          <cell r="D80" t="str">
            <v>城中片区</v>
          </cell>
          <cell r="E80" t="str">
            <v>东南片区</v>
          </cell>
          <cell r="F80" t="str">
            <v>曾蕾蕾</v>
          </cell>
        </row>
        <row r="81">
          <cell r="B81">
            <v>546</v>
          </cell>
          <cell r="C81" t="str">
            <v>锦江区榕声路店</v>
          </cell>
          <cell r="D81" t="str">
            <v>城中片区</v>
          </cell>
          <cell r="E81" t="str">
            <v>东南片区</v>
          </cell>
          <cell r="F81" t="str">
            <v>曾蕾蕾</v>
          </cell>
        </row>
        <row r="82">
          <cell r="B82">
            <v>102479</v>
          </cell>
          <cell r="C82" t="str">
            <v>锦江区劼人路药店</v>
          </cell>
          <cell r="D82" t="str">
            <v>城中片区</v>
          </cell>
          <cell r="E82" t="str">
            <v>东南片区</v>
          </cell>
          <cell r="F82" t="str">
            <v>曾蕾蕾</v>
          </cell>
        </row>
        <row r="83">
          <cell r="B83">
            <v>571</v>
          </cell>
          <cell r="C83" t="str">
            <v>高新区锦城大道药店</v>
          </cell>
          <cell r="D83" t="str">
            <v>东南片区</v>
          </cell>
          <cell r="E83" t="str">
            <v>东南片区</v>
          </cell>
          <cell r="F83" t="str">
            <v>曾蕾蕾</v>
          </cell>
        </row>
        <row r="84">
          <cell r="B84">
            <v>707</v>
          </cell>
          <cell r="C84" t="str">
            <v>成华区万科路药店</v>
          </cell>
          <cell r="D84" t="str">
            <v>东南片区</v>
          </cell>
          <cell r="E84" t="str">
            <v>东南片区</v>
          </cell>
          <cell r="F84" t="str">
            <v>曾蕾蕾</v>
          </cell>
        </row>
        <row r="85">
          <cell r="B85">
            <v>712</v>
          </cell>
          <cell r="C85" t="str">
            <v>成华区华泰路药店</v>
          </cell>
          <cell r="D85" t="str">
            <v>东南片区</v>
          </cell>
          <cell r="E85" t="str">
            <v>东南片区</v>
          </cell>
          <cell r="F85" t="str">
            <v>曾蕾蕾</v>
          </cell>
        </row>
        <row r="86">
          <cell r="B86">
            <v>511</v>
          </cell>
          <cell r="C86" t="str">
            <v>成华杉板桥南一路店</v>
          </cell>
          <cell r="D86" t="str">
            <v>东南片区</v>
          </cell>
          <cell r="E86" t="str">
            <v>东南片区</v>
          </cell>
          <cell r="F86" t="str">
            <v>曾蕾蕾</v>
          </cell>
        </row>
        <row r="87">
          <cell r="B87">
            <v>737</v>
          </cell>
          <cell r="C87" t="str">
            <v>高新区大源北街药店</v>
          </cell>
          <cell r="D87" t="str">
            <v>东南片区</v>
          </cell>
          <cell r="E87" t="str">
            <v>东南片区</v>
          </cell>
          <cell r="F87" t="str">
            <v>曾蕾蕾</v>
          </cell>
        </row>
        <row r="88">
          <cell r="B88">
            <v>377</v>
          </cell>
          <cell r="C88" t="str">
            <v>新园大道药店</v>
          </cell>
          <cell r="D88" t="str">
            <v>东南片区</v>
          </cell>
          <cell r="E88" t="str">
            <v>东南片区</v>
          </cell>
          <cell r="F88" t="str">
            <v>曾蕾蕾</v>
          </cell>
        </row>
        <row r="89">
          <cell r="B89">
            <v>387</v>
          </cell>
          <cell r="C89" t="str">
            <v>新乐中街药店</v>
          </cell>
          <cell r="D89" t="str">
            <v>东南片区</v>
          </cell>
          <cell r="E89" t="str">
            <v>东南片区</v>
          </cell>
          <cell r="F89" t="str">
            <v>曾蕾蕾</v>
          </cell>
        </row>
        <row r="90">
          <cell r="B90">
            <v>515</v>
          </cell>
          <cell r="C90" t="str">
            <v>成华区崔家店路药店</v>
          </cell>
          <cell r="D90" t="str">
            <v>东南片区</v>
          </cell>
          <cell r="E90" t="str">
            <v>东南片区</v>
          </cell>
          <cell r="F90" t="str">
            <v>曾蕾蕾</v>
          </cell>
        </row>
        <row r="91">
          <cell r="B91">
            <v>105751</v>
          </cell>
          <cell r="C91" t="str">
            <v>高新区新下街药店</v>
          </cell>
          <cell r="D91" t="str">
            <v>东南片区</v>
          </cell>
          <cell r="E91" t="str">
            <v>东南片区</v>
          </cell>
          <cell r="F91" t="str">
            <v>曾蕾蕾</v>
          </cell>
        </row>
        <row r="92">
          <cell r="B92">
            <v>103639</v>
          </cell>
          <cell r="C92" t="str">
            <v>成华区金马河路药店</v>
          </cell>
          <cell r="D92" t="str">
            <v>东南片区</v>
          </cell>
          <cell r="E92" t="str">
            <v>东南片区</v>
          </cell>
          <cell r="F92" t="str">
            <v>曾蕾蕾</v>
          </cell>
        </row>
        <row r="93">
          <cell r="B93">
            <v>743</v>
          </cell>
          <cell r="C93" t="str">
            <v>成华区万宇路药店</v>
          </cell>
          <cell r="D93" t="str">
            <v>东南片区</v>
          </cell>
          <cell r="E93" t="str">
            <v>东南片区</v>
          </cell>
          <cell r="F93" t="str">
            <v>曾蕾蕾</v>
          </cell>
        </row>
        <row r="94">
          <cell r="B94">
            <v>355</v>
          </cell>
          <cell r="C94" t="str">
            <v>双林路药店</v>
          </cell>
          <cell r="D94" t="str">
            <v>东南片区</v>
          </cell>
          <cell r="E94" t="str">
            <v>东南片区</v>
          </cell>
          <cell r="F94" t="str">
            <v>曾蕾蕾</v>
          </cell>
        </row>
        <row r="95">
          <cell r="B95">
            <v>733</v>
          </cell>
          <cell r="C95" t="str">
            <v>双流区东升街道三强西路药店</v>
          </cell>
          <cell r="D95" t="str">
            <v>东南片区</v>
          </cell>
          <cell r="E95" t="str">
            <v>东南片区</v>
          </cell>
          <cell r="F95" t="str">
            <v>曾蕾蕾</v>
          </cell>
        </row>
        <row r="96">
          <cell r="B96">
            <v>740</v>
          </cell>
          <cell r="C96" t="str">
            <v>成华区华康路药店</v>
          </cell>
          <cell r="D96" t="str">
            <v>东南片区</v>
          </cell>
          <cell r="E96" t="str">
            <v>东南片区</v>
          </cell>
          <cell r="F96" t="str">
            <v>曾蕾蕾</v>
          </cell>
        </row>
        <row r="97">
          <cell r="B97">
            <v>104430</v>
          </cell>
          <cell r="C97" t="str">
            <v>高新区中和大道药店</v>
          </cell>
          <cell r="D97" t="str">
            <v>东南片区</v>
          </cell>
          <cell r="E97" t="str">
            <v>东南片区</v>
          </cell>
          <cell r="F97" t="str">
            <v>曾蕾蕾</v>
          </cell>
        </row>
        <row r="98">
          <cell r="B98">
            <v>573</v>
          </cell>
          <cell r="C98" t="str">
            <v>双流县西航港街道锦华路一段药店</v>
          </cell>
          <cell r="D98" t="str">
            <v>东南片区</v>
          </cell>
          <cell r="E98" t="str">
            <v>东南片区</v>
          </cell>
          <cell r="F98" t="str">
            <v>曾蕾蕾</v>
          </cell>
        </row>
        <row r="99">
          <cell r="B99">
            <v>106568</v>
          </cell>
          <cell r="C99" t="str">
            <v>高新区中和公济桥路药店</v>
          </cell>
          <cell r="D99" t="str">
            <v>东南片区</v>
          </cell>
          <cell r="E99" t="str">
            <v>东南片区</v>
          </cell>
          <cell r="F99" t="str">
            <v>曾蕾蕾</v>
          </cell>
        </row>
        <row r="100">
          <cell r="B100">
            <v>114069</v>
          </cell>
          <cell r="C100" t="str">
            <v>高新区剑南大道药店</v>
          </cell>
          <cell r="D100" t="str">
            <v>东南片区</v>
          </cell>
          <cell r="E100" t="str">
            <v>东南片区</v>
          </cell>
          <cell r="F100" t="str">
            <v>曾蕾蕾</v>
          </cell>
        </row>
        <row r="101">
          <cell r="B101">
            <v>118074</v>
          </cell>
          <cell r="C101" t="str">
            <v>高新区泰和二街药店</v>
          </cell>
          <cell r="D101" t="str">
            <v>东南片区</v>
          </cell>
          <cell r="E101" t="str">
            <v>东南片区</v>
          </cell>
          <cell r="F101" t="str">
            <v>曾蕾蕾</v>
          </cell>
        </row>
        <row r="102">
          <cell r="B102">
            <v>122198</v>
          </cell>
          <cell r="C102" t="str">
            <v>成华区华泰路二药店</v>
          </cell>
          <cell r="D102" t="str">
            <v>东南片区</v>
          </cell>
          <cell r="E102" t="str">
            <v>东南片区</v>
          </cell>
          <cell r="F102" t="str">
            <v>曾蕾蕾</v>
          </cell>
        </row>
        <row r="103">
          <cell r="B103">
            <v>118758</v>
          </cell>
          <cell r="C103" t="str">
            <v>成华区水碾河路药店</v>
          </cell>
          <cell r="D103" t="str">
            <v>东南片区</v>
          </cell>
          <cell r="E103" t="str">
            <v>东南片区</v>
          </cell>
          <cell r="F103" t="str">
            <v>曾蕾蕾</v>
          </cell>
        </row>
        <row r="104">
          <cell r="B104">
            <v>114848</v>
          </cell>
          <cell r="C104" t="str">
            <v>成都高新区泰和二街二药店</v>
          </cell>
          <cell r="D104" t="str">
            <v>东南片区</v>
          </cell>
          <cell r="E104" t="str">
            <v>东南片区</v>
          </cell>
          <cell r="F104" t="str">
            <v>曾蕾蕾</v>
          </cell>
        </row>
        <row r="105">
          <cell r="B105">
            <v>399</v>
          </cell>
          <cell r="C105" t="str">
            <v>高新天久北巷药店</v>
          </cell>
          <cell r="D105" t="str">
            <v>西门一片</v>
          </cell>
          <cell r="E105" t="str">
            <v>东南片区</v>
          </cell>
          <cell r="F105" t="str">
            <v>曾蕾蕾</v>
          </cell>
        </row>
        <row r="106">
          <cell r="B106">
            <v>115971</v>
          </cell>
          <cell r="C106" t="str">
            <v>高新区天顺路药店</v>
          </cell>
          <cell r="D106" t="str">
            <v>西门一片</v>
          </cell>
          <cell r="E106" t="str">
            <v>东南片区</v>
          </cell>
          <cell r="F106" t="str">
            <v>曾蕾蕾</v>
          </cell>
        </row>
        <row r="107">
          <cell r="B107">
            <v>730</v>
          </cell>
          <cell r="C107" t="str">
            <v>新都区新繁镇繁江北路药店</v>
          </cell>
          <cell r="D107" t="str">
            <v>西门二片</v>
          </cell>
          <cell r="E107" t="str">
            <v>西门二片</v>
          </cell>
          <cell r="F107" t="str">
            <v>林禹帅</v>
          </cell>
        </row>
        <row r="108">
          <cell r="B108">
            <v>107658</v>
          </cell>
          <cell r="C108" t="str">
            <v>新都区新都街道万和北路药店</v>
          </cell>
          <cell r="D108" t="str">
            <v>西门二片</v>
          </cell>
          <cell r="E108" t="str">
            <v>西门二片</v>
          </cell>
          <cell r="F108" t="str">
            <v>林禹帅</v>
          </cell>
        </row>
        <row r="109">
          <cell r="B109">
            <v>106399</v>
          </cell>
          <cell r="C109" t="str">
            <v>蜀辉路药店</v>
          </cell>
          <cell r="D109" t="str">
            <v>西门二片</v>
          </cell>
          <cell r="E109" t="str">
            <v>西门二片</v>
          </cell>
          <cell r="F109" t="str">
            <v>林禹帅</v>
          </cell>
        </row>
        <row r="110">
          <cell r="B110">
            <v>709</v>
          </cell>
          <cell r="C110" t="str">
            <v>新都区马超东路店</v>
          </cell>
          <cell r="D110" t="str">
            <v>西门二片</v>
          </cell>
          <cell r="E110" t="str">
            <v>西门二片</v>
          </cell>
          <cell r="F110" t="str">
            <v>林禹帅</v>
          </cell>
        </row>
        <row r="111">
          <cell r="B111">
            <v>101453</v>
          </cell>
          <cell r="C111" t="str">
            <v>温江区公平街道江安路药店</v>
          </cell>
          <cell r="D111" t="str">
            <v>西门二片</v>
          </cell>
          <cell r="E111" t="str">
            <v>西门二片</v>
          </cell>
          <cell r="F111" t="str">
            <v>林禹帅</v>
          </cell>
        </row>
        <row r="112">
          <cell r="B112">
            <v>329</v>
          </cell>
          <cell r="C112" t="str">
            <v>温江店</v>
          </cell>
          <cell r="D112" t="str">
            <v>西门二片</v>
          </cell>
          <cell r="E112" t="str">
            <v>西门二片</v>
          </cell>
          <cell r="F112" t="str">
            <v>林禹帅</v>
          </cell>
        </row>
        <row r="113">
          <cell r="B113">
            <v>114286</v>
          </cell>
          <cell r="C113" t="str">
            <v>光华北五路药店</v>
          </cell>
          <cell r="D113" t="str">
            <v>西门二片</v>
          </cell>
          <cell r="E113" t="str">
            <v>西门二片</v>
          </cell>
          <cell r="F113" t="str">
            <v>林禹帅</v>
          </cell>
        </row>
        <row r="114">
          <cell r="B114">
            <v>113833</v>
          </cell>
          <cell r="C114" t="str">
            <v>光华西一路药店</v>
          </cell>
          <cell r="D114" t="str">
            <v>西门二片</v>
          </cell>
          <cell r="E114" t="str">
            <v>西门二片</v>
          </cell>
          <cell r="F114" t="str">
            <v>林禹帅</v>
          </cell>
        </row>
        <row r="115">
          <cell r="B115">
            <v>570</v>
          </cell>
          <cell r="C115" t="str">
            <v>大石西路药店</v>
          </cell>
          <cell r="D115" t="str">
            <v>西门二片</v>
          </cell>
          <cell r="E115" t="str">
            <v>西门二片</v>
          </cell>
          <cell r="F115" t="str">
            <v>林禹帅</v>
          </cell>
        </row>
        <row r="116">
          <cell r="B116">
            <v>752</v>
          </cell>
          <cell r="C116" t="str">
            <v>武侯区聚萃街药店</v>
          </cell>
          <cell r="D116" t="str">
            <v>西门二片</v>
          </cell>
          <cell r="E116" t="str">
            <v>西门二片</v>
          </cell>
          <cell r="F116" t="str">
            <v>林禹帅</v>
          </cell>
        </row>
        <row r="117">
          <cell r="B117">
            <v>104429</v>
          </cell>
          <cell r="C117" t="str">
            <v>武侯区大华街药店</v>
          </cell>
          <cell r="D117" t="str">
            <v>西门二片</v>
          </cell>
          <cell r="E117" t="str">
            <v>西门二片</v>
          </cell>
          <cell r="F117" t="str">
            <v>林禹帅</v>
          </cell>
        </row>
        <row r="118">
          <cell r="B118">
            <v>113025</v>
          </cell>
          <cell r="C118" t="str">
            <v>蜀鑫路药店</v>
          </cell>
          <cell r="D118" t="str">
            <v>西门二片</v>
          </cell>
          <cell r="E118" t="str">
            <v>西门二片</v>
          </cell>
          <cell r="F118" t="str">
            <v>林禹帅</v>
          </cell>
        </row>
        <row r="119">
          <cell r="B119">
            <v>112888</v>
          </cell>
          <cell r="C119" t="str">
            <v>武侯区双楠路药店</v>
          </cell>
          <cell r="D119" t="str">
            <v>西门二片</v>
          </cell>
          <cell r="E119" t="str">
            <v>西门二片</v>
          </cell>
          <cell r="F119" t="str">
            <v>林禹帅</v>
          </cell>
        </row>
        <row r="120">
          <cell r="B120">
            <v>116773</v>
          </cell>
          <cell r="C120" t="str">
            <v>经一路药店</v>
          </cell>
          <cell r="D120" t="str">
            <v>西门二片</v>
          </cell>
          <cell r="E120" t="str">
            <v>西门二片</v>
          </cell>
          <cell r="F120" t="str">
            <v>林禹帅</v>
          </cell>
        </row>
        <row r="121">
          <cell r="B121">
            <v>113298</v>
          </cell>
          <cell r="C121" t="str">
            <v>武侯区逸都路药店</v>
          </cell>
          <cell r="D121" t="str">
            <v>西门二片</v>
          </cell>
          <cell r="E121" t="str">
            <v>西门二片</v>
          </cell>
          <cell r="F121" t="str">
            <v>林禹帅</v>
          </cell>
        </row>
        <row r="122">
          <cell r="B122">
            <v>120844</v>
          </cell>
          <cell r="C122" t="str">
            <v>彭州市致和镇南三环路药店</v>
          </cell>
          <cell r="D122" t="str">
            <v>西门二片</v>
          </cell>
          <cell r="E122" t="str">
            <v>西门二片</v>
          </cell>
          <cell r="F122" t="str">
            <v>林禹帅</v>
          </cell>
        </row>
        <row r="123">
          <cell r="B123">
            <v>119263</v>
          </cell>
          <cell r="C123" t="str">
            <v>蜀源路药店</v>
          </cell>
          <cell r="D123" t="str">
            <v>西门二片</v>
          </cell>
          <cell r="E123" t="str">
            <v>西门二片</v>
          </cell>
          <cell r="F123" t="str">
            <v>林禹帅</v>
          </cell>
        </row>
        <row r="124">
          <cell r="B124">
            <v>118951</v>
          </cell>
          <cell r="C124" t="str">
            <v>金祥路药店</v>
          </cell>
          <cell r="D124" t="str">
            <v>西门二片</v>
          </cell>
          <cell r="E124" t="str">
            <v>西门二片</v>
          </cell>
          <cell r="F124" t="str">
            <v>林禹帅</v>
          </cell>
        </row>
        <row r="125">
          <cell r="B125">
            <v>122906</v>
          </cell>
          <cell r="C125" t="str">
            <v>新都区斑竹园街道医贸大道药店</v>
          </cell>
          <cell r="D125" t="str">
            <v>西门二片</v>
          </cell>
          <cell r="E125" t="str">
            <v>西门二片</v>
          </cell>
          <cell r="F125" t="str">
            <v>林禹帅</v>
          </cell>
        </row>
        <row r="126">
          <cell r="B126">
            <v>572</v>
          </cell>
          <cell r="C126" t="str">
            <v>郫县郫筒镇东大街药店</v>
          </cell>
          <cell r="D126" t="str">
            <v>城中片区</v>
          </cell>
          <cell r="E126" t="str">
            <v>西门二片</v>
          </cell>
          <cell r="F126" t="str">
            <v>林禹帅</v>
          </cell>
        </row>
        <row r="127">
          <cell r="B127">
            <v>747</v>
          </cell>
          <cell r="C127" t="str">
            <v>郫县郫筒镇一环路东南段药店</v>
          </cell>
          <cell r="D127" t="str">
            <v>城中片区</v>
          </cell>
          <cell r="E127" t="str">
            <v>西门二片</v>
          </cell>
          <cell r="F127" t="str">
            <v>林禹帅</v>
          </cell>
        </row>
        <row r="128">
          <cell r="B128">
            <v>128640</v>
          </cell>
          <cell r="C128" t="str">
            <v>郫都区红光街道红高东路药店</v>
          </cell>
          <cell r="D128" t="str">
            <v>城中片区</v>
          </cell>
          <cell r="E128" t="str">
            <v>西门二片</v>
          </cell>
          <cell r="F128" t="str">
            <v>林禹帅</v>
          </cell>
        </row>
        <row r="129">
          <cell r="B129">
            <v>113008</v>
          </cell>
          <cell r="C129" t="str">
            <v>成都高新区尚锦路药店</v>
          </cell>
          <cell r="D129" t="str">
            <v>城中片区</v>
          </cell>
          <cell r="E129" t="str">
            <v>西门二片</v>
          </cell>
          <cell r="F129" t="str">
            <v>林禹帅</v>
          </cell>
        </row>
        <row r="130">
          <cell r="B130">
            <v>513</v>
          </cell>
          <cell r="C130" t="str">
            <v>武侯区顺和街店</v>
          </cell>
          <cell r="D130" t="str">
            <v>西门一片</v>
          </cell>
          <cell r="E130" t="str">
            <v>西门二片</v>
          </cell>
          <cell r="F130" t="str">
            <v>林禹帅</v>
          </cell>
        </row>
        <row r="131">
          <cell r="B131">
            <v>106569</v>
          </cell>
          <cell r="C131" t="str">
            <v>武侯区大悦路药店</v>
          </cell>
          <cell r="D131" t="str">
            <v>西门一片</v>
          </cell>
          <cell r="E131" t="str">
            <v>西门二片</v>
          </cell>
          <cell r="F131" t="str">
            <v>林禹帅</v>
          </cell>
        </row>
        <row r="132">
          <cell r="B132">
            <v>385</v>
          </cell>
          <cell r="C132" t="str">
            <v>五津西路药店</v>
          </cell>
          <cell r="D132" t="str">
            <v>新津片区</v>
          </cell>
          <cell r="E132" t="str">
            <v>新津片区</v>
          </cell>
          <cell r="F132" t="str">
            <v>王燕丽</v>
          </cell>
        </row>
        <row r="133">
          <cell r="B133">
            <v>108656</v>
          </cell>
          <cell r="C133" t="str">
            <v>新津县五津镇五津西路二药房</v>
          </cell>
          <cell r="D133" t="str">
            <v>新津片区</v>
          </cell>
          <cell r="E133" t="str">
            <v>新津片区</v>
          </cell>
          <cell r="F133" t="str">
            <v>王燕丽</v>
          </cell>
        </row>
        <row r="134">
          <cell r="B134">
            <v>514</v>
          </cell>
          <cell r="C134" t="str">
            <v>新津邓双镇岷江店</v>
          </cell>
          <cell r="D134" t="str">
            <v>新津片区</v>
          </cell>
          <cell r="E134" t="str">
            <v>新津片区</v>
          </cell>
          <cell r="F134" t="str">
            <v>王燕丽</v>
          </cell>
        </row>
        <row r="135">
          <cell r="B135">
            <v>102567</v>
          </cell>
          <cell r="C135" t="str">
            <v>新津县五津镇武阳西路药店</v>
          </cell>
          <cell r="D135" t="str">
            <v>新津片区</v>
          </cell>
          <cell r="E135" t="str">
            <v>新津片区</v>
          </cell>
          <cell r="F135" t="str">
            <v>王燕丽</v>
          </cell>
        </row>
        <row r="136">
          <cell r="B136">
            <v>371</v>
          </cell>
          <cell r="C136" t="str">
            <v>兴义镇万兴路药店</v>
          </cell>
          <cell r="D136" t="str">
            <v>新津片区</v>
          </cell>
          <cell r="E136" t="str">
            <v>新津片区</v>
          </cell>
          <cell r="F136" t="str">
            <v>王燕丽</v>
          </cell>
        </row>
        <row r="137">
          <cell r="B137">
            <v>54</v>
          </cell>
          <cell r="C137" t="str">
            <v>怀远店</v>
          </cell>
          <cell r="D137" t="str">
            <v>崇州片区</v>
          </cell>
          <cell r="E137" t="str">
            <v>崇州片区</v>
          </cell>
          <cell r="F137" t="str">
            <v>胡建梅</v>
          </cell>
        </row>
        <row r="138">
          <cell r="B138">
            <v>104428</v>
          </cell>
          <cell r="C138" t="str">
            <v>崇州市崇阳镇永康东路药店 </v>
          </cell>
          <cell r="D138" t="str">
            <v>崇州片区</v>
          </cell>
          <cell r="E138" t="str">
            <v>崇州片区</v>
          </cell>
          <cell r="F138" t="str">
            <v>胡建梅</v>
          </cell>
        </row>
        <row r="139">
          <cell r="B139">
            <v>367</v>
          </cell>
          <cell r="C139" t="str">
            <v>金带街药店</v>
          </cell>
          <cell r="D139" t="str">
            <v>崇州片区</v>
          </cell>
          <cell r="E139" t="str">
            <v>崇州片区</v>
          </cell>
          <cell r="F139" t="str">
            <v>胡建梅</v>
          </cell>
        </row>
        <row r="140">
          <cell r="B140">
            <v>754</v>
          </cell>
          <cell r="C140" t="str">
            <v>崇州市崇阳镇尚贤坊街药店</v>
          </cell>
          <cell r="D140" t="str">
            <v>崇州片区</v>
          </cell>
          <cell r="E140" t="str">
            <v>崇州片区</v>
          </cell>
          <cell r="F140" t="str">
            <v>胡建梅</v>
          </cell>
        </row>
        <row r="141">
          <cell r="B141">
            <v>104838</v>
          </cell>
          <cell r="C141" t="str">
            <v>崇州市崇阳镇蜀州中路药店</v>
          </cell>
          <cell r="D141" t="str">
            <v>崇州片区</v>
          </cell>
          <cell r="E141" t="str">
            <v>崇州片区</v>
          </cell>
          <cell r="F141" t="str">
            <v>胡建梅</v>
          </cell>
        </row>
        <row r="142">
          <cell r="B142">
            <v>56</v>
          </cell>
          <cell r="C142" t="str">
            <v>三江店</v>
          </cell>
          <cell r="D142" t="str">
            <v>崇州片区</v>
          </cell>
          <cell r="E142" t="str">
            <v>崇州片区</v>
          </cell>
          <cell r="F142" t="str">
            <v>胡建梅</v>
          </cell>
        </row>
        <row r="143">
          <cell r="B143">
            <v>52</v>
          </cell>
          <cell r="C143" t="str">
            <v>崇州中心店</v>
          </cell>
          <cell r="D143" t="str">
            <v>崇州片区</v>
          </cell>
          <cell r="E143" t="str">
            <v>崇州片区</v>
          </cell>
          <cell r="F143" t="str">
            <v>胡建梅</v>
          </cell>
        </row>
        <row r="144">
          <cell r="B144">
            <v>122176</v>
          </cell>
          <cell r="C144" t="str">
            <v>崇州市怀远镇文井北路药店</v>
          </cell>
          <cell r="D144" t="str">
            <v>崇州片区</v>
          </cell>
          <cell r="E144" t="str">
            <v>崇州片区</v>
          </cell>
          <cell r="F144" t="str">
            <v>胡建梅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1"/>
  <sheetViews>
    <sheetView tabSelected="1" workbookViewId="0">
      <selection activeCell="G4" sqref="G4"/>
    </sheetView>
  </sheetViews>
  <sheetFormatPr defaultColWidth="9" defaultRowHeight="13.5"/>
  <cols>
    <col min="1" max="1" width="6.25" customWidth="1"/>
    <col min="2" max="2" width="32.75" customWidth="1"/>
    <col min="3" max="3" width="5" customWidth="1"/>
    <col min="4" max="4" width="18" customWidth="1"/>
    <col min="5" max="5" width="18.25" customWidth="1"/>
    <col min="6" max="6" width="9.375"/>
    <col min="7" max="7" width="15.875" customWidth="1"/>
    <col min="8" max="8" width="17.125"/>
    <col min="9" max="9" width="8" customWidth="1"/>
    <col min="10" max="10" width="7.875" customWidth="1"/>
    <col min="11" max="11" width="7.75" customWidth="1"/>
    <col min="12" max="12" width="12.25" customWidth="1"/>
    <col min="13" max="13" width="9.375"/>
    <col min="19" max="19" width="5.75" customWidth="1"/>
    <col min="20" max="20" width="6.5" customWidth="1"/>
    <col min="21" max="21" width="7.875" customWidth="1"/>
    <col min="22" max="23" width="7.375" customWidth="1"/>
    <col min="25" max="25" width="12.625"/>
  </cols>
  <sheetData>
    <row r="1" ht="45" customHeight="1" spans="1: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20" customHeight="1" spans="1: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</row>
    <row r="3" ht="20" customHeight="1" spans="1:25">
      <c r="A3" s="7">
        <v>1923</v>
      </c>
      <c r="B3" s="3" t="s">
        <v>26</v>
      </c>
      <c r="C3" s="7">
        <v>18</v>
      </c>
      <c r="D3" s="8">
        <v>44937</v>
      </c>
      <c r="E3" s="8">
        <v>45027.9999884259</v>
      </c>
      <c r="F3" s="7">
        <v>52964061</v>
      </c>
      <c r="G3" s="8">
        <v>44996</v>
      </c>
      <c r="H3" s="8">
        <v>44996.7535648148</v>
      </c>
      <c r="I3" s="7">
        <v>15335</v>
      </c>
      <c r="J3" s="3" t="s">
        <v>27</v>
      </c>
      <c r="K3" s="7">
        <v>578</v>
      </c>
      <c r="L3" s="3" t="s">
        <v>28</v>
      </c>
      <c r="M3" s="7">
        <v>12446736</v>
      </c>
      <c r="N3" s="3" t="s">
        <v>29</v>
      </c>
      <c r="O3" s="7">
        <v>87828</v>
      </c>
      <c r="P3" s="3" t="s">
        <v>30</v>
      </c>
      <c r="Q3" s="3" t="s">
        <v>31</v>
      </c>
      <c r="R3" s="3" t="s">
        <v>32</v>
      </c>
      <c r="S3" s="3" t="s">
        <v>33</v>
      </c>
      <c r="T3" s="7">
        <v>1</v>
      </c>
      <c r="U3" s="7">
        <v>175</v>
      </c>
      <c r="V3" s="7">
        <v>193</v>
      </c>
      <c r="W3" s="7">
        <v>175</v>
      </c>
      <c r="X3" s="9">
        <v>3</v>
      </c>
      <c r="Y3" s="10">
        <v>18215628311</v>
      </c>
    </row>
    <row r="4" ht="20" customHeight="1" spans="1:25">
      <c r="A4" s="7">
        <v>1923</v>
      </c>
      <c r="B4" s="3" t="s">
        <v>26</v>
      </c>
      <c r="C4" s="7">
        <v>18</v>
      </c>
      <c r="D4" s="8">
        <v>44950</v>
      </c>
      <c r="E4" s="8">
        <v>45040.9999884259</v>
      </c>
      <c r="F4" s="7">
        <v>53138944</v>
      </c>
      <c r="G4" s="8">
        <v>45011</v>
      </c>
      <c r="H4" s="8">
        <v>45011.7463657407</v>
      </c>
      <c r="I4" s="7">
        <v>6472</v>
      </c>
      <c r="J4" s="3" t="s">
        <v>34</v>
      </c>
      <c r="K4" s="7">
        <v>104428</v>
      </c>
      <c r="L4" s="3" t="s">
        <v>35</v>
      </c>
      <c r="M4" s="7">
        <v>9214595</v>
      </c>
      <c r="N4" s="3" t="s">
        <v>36</v>
      </c>
      <c r="O4" s="7">
        <v>87828</v>
      </c>
      <c r="P4" s="3" t="s">
        <v>30</v>
      </c>
      <c r="Q4" s="3" t="s">
        <v>31</v>
      </c>
      <c r="R4" s="3" t="s">
        <v>32</v>
      </c>
      <c r="S4" s="3" t="s">
        <v>33</v>
      </c>
      <c r="T4" s="7">
        <v>1</v>
      </c>
      <c r="U4" s="7">
        <v>175</v>
      </c>
      <c r="V4" s="7">
        <v>193</v>
      </c>
      <c r="W4" s="7">
        <v>175</v>
      </c>
      <c r="X4" s="9">
        <v>3</v>
      </c>
      <c r="Y4" s="10">
        <v>18080821652</v>
      </c>
    </row>
    <row r="5" ht="20" customHeight="1" spans="1:25">
      <c r="A5" s="7">
        <v>1924</v>
      </c>
      <c r="B5" s="3" t="s">
        <v>37</v>
      </c>
      <c r="C5" s="7">
        <v>22</v>
      </c>
      <c r="D5" s="8">
        <v>44937</v>
      </c>
      <c r="E5" s="8">
        <v>45027.9999884259</v>
      </c>
      <c r="F5" s="7">
        <v>53128498</v>
      </c>
      <c r="G5" s="8">
        <v>45010</v>
      </c>
      <c r="H5" s="8">
        <v>45010.8506597222</v>
      </c>
      <c r="I5" s="7">
        <v>4024</v>
      </c>
      <c r="J5" s="3" t="s">
        <v>38</v>
      </c>
      <c r="K5" s="7">
        <v>517</v>
      </c>
      <c r="L5" s="3" t="s">
        <v>39</v>
      </c>
      <c r="M5" s="7">
        <v>12912213</v>
      </c>
      <c r="N5" s="3" t="s">
        <v>40</v>
      </c>
      <c r="O5" s="7">
        <v>87828</v>
      </c>
      <c r="P5" s="3" t="s">
        <v>30</v>
      </c>
      <c r="Q5" s="3" t="s">
        <v>31</v>
      </c>
      <c r="R5" s="3" t="s">
        <v>32</v>
      </c>
      <c r="S5" s="3" t="s">
        <v>33</v>
      </c>
      <c r="T5" s="7">
        <v>1</v>
      </c>
      <c r="U5" s="7">
        <v>185.67</v>
      </c>
      <c r="V5" s="7">
        <v>193</v>
      </c>
      <c r="W5" s="7">
        <v>185.67</v>
      </c>
      <c r="X5" s="9">
        <v>3</v>
      </c>
      <c r="Y5" s="10">
        <v>13438992708</v>
      </c>
    </row>
    <row r="6" ht="20" customHeight="1" spans="1:25">
      <c r="A6" s="7">
        <v>1924</v>
      </c>
      <c r="B6" s="3" t="s">
        <v>37</v>
      </c>
      <c r="C6" s="7">
        <v>22</v>
      </c>
      <c r="D6" s="8">
        <v>44947</v>
      </c>
      <c r="E6" s="8">
        <v>45037.9999884259</v>
      </c>
      <c r="F6" s="7">
        <v>52918063</v>
      </c>
      <c r="G6" s="8">
        <v>44992</v>
      </c>
      <c r="H6" s="8">
        <v>44992.8870949074</v>
      </c>
      <c r="I6" s="7">
        <v>12730</v>
      </c>
      <c r="J6" s="3" t="s">
        <v>41</v>
      </c>
      <c r="K6" s="7">
        <v>106399</v>
      </c>
      <c r="L6" s="3" t="s">
        <v>42</v>
      </c>
      <c r="M6" s="7">
        <v>4554041</v>
      </c>
      <c r="N6" s="3" t="s">
        <v>43</v>
      </c>
      <c r="O6" s="7">
        <v>87828</v>
      </c>
      <c r="P6" s="3" t="s">
        <v>30</v>
      </c>
      <c r="Q6" s="3" t="s">
        <v>31</v>
      </c>
      <c r="R6" s="3" t="s">
        <v>32</v>
      </c>
      <c r="S6" s="3" t="s">
        <v>33</v>
      </c>
      <c r="T6" s="7">
        <v>1</v>
      </c>
      <c r="U6" s="7">
        <v>171</v>
      </c>
      <c r="V6" s="7">
        <v>193</v>
      </c>
      <c r="W6" s="7">
        <v>171</v>
      </c>
      <c r="X6" s="9">
        <v>3</v>
      </c>
      <c r="Y6" s="10">
        <v>17790273153</v>
      </c>
    </row>
    <row r="7" ht="20" customHeight="1" spans="1:25">
      <c r="A7" s="7">
        <v>1943</v>
      </c>
      <c r="B7" s="3" t="s">
        <v>44</v>
      </c>
      <c r="C7" s="7">
        <v>5</v>
      </c>
      <c r="D7" s="8">
        <v>44948</v>
      </c>
      <c r="E7" s="8">
        <v>45038.9999884259</v>
      </c>
      <c r="F7" s="7">
        <v>53163206</v>
      </c>
      <c r="G7" s="8">
        <v>45013</v>
      </c>
      <c r="H7" s="8">
        <v>45013.8660069444</v>
      </c>
      <c r="I7" s="7">
        <v>7046</v>
      </c>
      <c r="J7" s="3" t="s">
        <v>45</v>
      </c>
      <c r="K7" s="7">
        <v>585</v>
      </c>
      <c r="L7" s="3" t="s">
        <v>46</v>
      </c>
      <c r="M7" s="7">
        <v>5076363</v>
      </c>
      <c r="N7" s="3" t="s">
        <v>47</v>
      </c>
      <c r="O7" s="7">
        <v>182085</v>
      </c>
      <c r="P7" s="3" t="s">
        <v>48</v>
      </c>
      <c r="Q7" s="3" t="s">
        <v>49</v>
      </c>
      <c r="R7" s="3" t="s">
        <v>50</v>
      </c>
      <c r="S7" s="3" t="s">
        <v>33</v>
      </c>
      <c r="T7" s="7">
        <v>1</v>
      </c>
      <c r="U7" s="7">
        <v>93</v>
      </c>
      <c r="V7" s="7">
        <v>98</v>
      </c>
      <c r="W7" s="7">
        <v>93</v>
      </c>
      <c r="X7" s="9">
        <v>2</v>
      </c>
      <c r="Y7" s="10">
        <v>18328429976</v>
      </c>
    </row>
    <row r="8" ht="20" customHeight="1" spans="1:25">
      <c r="A8" s="7">
        <v>1943</v>
      </c>
      <c r="B8" s="3" t="s">
        <v>44</v>
      </c>
      <c r="C8" s="7">
        <v>5</v>
      </c>
      <c r="D8" s="8">
        <v>44952</v>
      </c>
      <c r="E8" s="8">
        <v>45042.9999884259</v>
      </c>
      <c r="F8" s="7">
        <v>52937998</v>
      </c>
      <c r="G8" s="8">
        <v>44994</v>
      </c>
      <c r="H8" s="8">
        <v>44994.6868287037</v>
      </c>
      <c r="I8" s="7">
        <v>6303</v>
      </c>
      <c r="J8" s="3" t="s">
        <v>51</v>
      </c>
      <c r="K8" s="7">
        <v>585</v>
      </c>
      <c r="L8" s="3" t="s">
        <v>46</v>
      </c>
      <c r="M8" s="7">
        <v>13263493</v>
      </c>
      <c r="N8" s="3" t="s">
        <v>52</v>
      </c>
      <c r="O8" s="7">
        <v>182085</v>
      </c>
      <c r="P8" s="3" t="s">
        <v>48</v>
      </c>
      <c r="Q8" s="3" t="s">
        <v>49</v>
      </c>
      <c r="R8" s="3" t="s">
        <v>50</v>
      </c>
      <c r="S8" s="3" t="s">
        <v>33</v>
      </c>
      <c r="T8" s="7">
        <v>1</v>
      </c>
      <c r="U8" s="7">
        <v>93</v>
      </c>
      <c r="V8" s="7">
        <v>98</v>
      </c>
      <c r="W8" s="7">
        <v>93</v>
      </c>
      <c r="X8" s="9">
        <v>2</v>
      </c>
      <c r="Y8" s="10">
        <v>18100820841</v>
      </c>
    </row>
    <row r="9" ht="20" customHeight="1" spans="1:25">
      <c r="A9" s="7">
        <v>1992</v>
      </c>
      <c r="B9" s="3" t="s">
        <v>53</v>
      </c>
      <c r="C9" s="7">
        <v>10</v>
      </c>
      <c r="D9" s="8">
        <v>44946</v>
      </c>
      <c r="E9" s="8">
        <v>45036.9999884259</v>
      </c>
      <c r="F9" s="7">
        <v>52833523</v>
      </c>
      <c r="G9" s="8">
        <v>44986</v>
      </c>
      <c r="H9" s="8">
        <v>44986.522662037</v>
      </c>
      <c r="I9" s="7">
        <v>11372</v>
      </c>
      <c r="J9" s="3" t="s">
        <v>54</v>
      </c>
      <c r="K9" s="7">
        <v>341</v>
      </c>
      <c r="L9" s="3" t="s">
        <v>55</v>
      </c>
      <c r="M9" s="7">
        <v>10062789</v>
      </c>
      <c r="N9" s="3" t="s">
        <v>56</v>
      </c>
      <c r="O9" s="7">
        <v>185564</v>
      </c>
      <c r="P9" s="3" t="s">
        <v>57</v>
      </c>
      <c r="Q9" s="3" t="s">
        <v>58</v>
      </c>
      <c r="R9" s="3" t="s">
        <v>59</v>
      </c>
      <c r="S9" s="3" t="s">
        <v>33</v>
      </c>
      <c r="T9" s="7">
        <v>3</v>
      </c>
      <c r="U9" s="7">
        <v>41.2666666667</v>
      </c>
      <c r="V9" s="7">
        <v>44.6</v>
      </c>
      <c r="W9" s="7">
        <v>123.8</v>
      </c>
      <c r="X9" s="9">
        <v>2</v>
      </c>
      <c r="Y9" s="10">
        <v>15351458281</v>
      </c>
    </row>
    <row r="10" ht="20" customHeight="1" spans="1:25">
      <c r="A10" s="7">
        <v>1993</v>
      </c>
      <c r="B10" s="3" t="s">
        <v>60</v>
      </c>
      <c r="C10" s="7">
        <v>15</v>
      </c>
      <c r="D10" s="8">
        <v>44980</v>
      </c>
      <c r="E10" s="8">
        <v>45070.9999884259</v>
      </c>
      <c r="F10" s="7">
        <v>53110558</v>
      </c>
      <c r="G10" s="8">
        <v>45009</v>
      </c>
      <c r="H10" s="8">
        <v>45009.4346064815</v>
      </c>
      <c r="I10" s="7">
        <v>5408</v>
      </c>
      <c r="J10" s="3" t="s">
        <v>61</v>
      </c>
      <c r="K10" s="7">
        <v>117184</v>
      </c>
      <c r="L10" s="3" t="s">
        <v>62</v>
      </c>
      <c r="M10" s="7">
        <v>12224411</v>
      </c>
      <c r="N10" s="3" t="s">
        <v>63</v>
      </c>
      <c r="O10" s="7">
        <v>185564</v>
      </c>
      <c r="P10" s="3" t="s">
        <v>57</v>
      </c>
      <c r="Q10" s="3" t="s">
        <v>58</v>
      </c>
      <c r="R10" s="3" t="s">
        <v>59</v>
      </c>
      <c r="S10" s="3" t="s">
        <v>33</v>
      </c>
      <c r="T10" s="7">
        <v>3</v>
      </c>
      <c r="U10" s="7">
        <v>39.6</v>
      </c>
      <c r="V10" s="7">
        <v>44.6</v>
      </c>
      <c r="W10" s="7">
        <v>118.8</v>
      </c>
      <c r="X10" s="9">
        <v>2</v>
      </c>
      <c r="Y10" s="10">
        <v>18227614761</v>
      </c>
    </row>
    <row r="11" ht="20" customHeight="1" spans="1:25">
      <c r="A11" s="7">
        <v>1996</v>
      </c>
      <c r="B11" s="3" t="s">
        <v>64</v>
      </c>
      <c r="C11" s="7">
        <v>465.4</v>
      </c>
      <c r="D11" s="8">
        <v>44925</v>
      </c>
      <c r="E11" s="8">
        <v>45015.9999884259</v>
      </c>
      <c r="F11" s="7">
        <v>53168255</v>
      </c>
      <c r="G11" s="8">
        <v>45014</v>
      </c>
      <c r="H11" s="8">
        <v>45014.8048726852</v>
      </c>
      <c r="I11" s="7">
        <v>8489</v>
      </c>
      <c r="J11" s="3" t="s">
        <v>65</v>
      </c>
      <c r="K11" s="7">
        <v>108656</v>
      </c>
      <c r="L11" s="3" t="s">
        <v>66</v>
      </c>
      <c r="M11" s="7">
        <v>11636162</v>
      </c>
      <c r="N11" s="3" t="s">
        <v>67</v>
      </c>
      <c r="O11" s="7">
        <v>200586</v>
      </c>
      <c r="P11" s="3" t="s">
        <v>68</v>
      </c>
      <c r="Q11" s="3" t="s">
        <v>69</v>
      </c>
      <c r="R11" s="3" t="s">
        <v>70</v>
      </c>
      <c r="S11" s="3" t="s">
        <v>33</v>
      </c>
      <c r="T11" s="7">
        <v>4</v>
      </c>
      <c r="U11" s="7">
        <v>249.05</v>
      </c>
      <c r="V11" s="7">
        <v>365.4</v>
      </c>
      <c r="W11" s="7">
        <v>996.2</v>
      </c>
      <c r="X11" s="9">
        <v>15</v>
      </c>
      <c r="Y11" s="10">
        <v>18980996511</v>
      </c>
    </row>
    <row r="12" ht="20" customHeight="1" spans="1:25">
      <c r="A12" s="7">
        <v>1998</v>
      </c>
      <c r="B12" s="3" t="s">
        <v>71</v>
      </c>
      <c r="C12" s="7">
        <v>545.4</v>
      </c>
      <c r="D12" s="8">
        <v>44960</v>
      </c>
      <c r="E12" s="8">
        <v>45050.9999884259</v>
      </c>
      <c r="F12" s="7">
        <v>53191583</v>
      </c>
      <c r="G12" s="8">
        <v>45016</v>
      </c>
      <c r="H12" s="8">
        <v>45016.4551851852</v>
      </c>
      <c r="I12" s="7">
        <v>5527</v>
      </c>
      <c r="J12" s="3" t="s">
        <v>72</v>
      </c>
      <c r="K12" s="7">
        <v>511</v>
      </c>
      <c r="L12" s="3" t="s">
        <v>73</v>
      </c>
      <c r="M12" s="7">
        <v>822356</v>
      </c>
      <c r="N12" s="3" t="s">
        <v>74</v>
      </c>
      <c r="O12" s="7">
        <v>200586</v>
      </c>
      <c r="P12" s="3" t="s">
        <v>68</v>
      </c>
      <c r="Q12" s="3" t="s">
        <v>69</v>
      </c>
      <c r="R12" s="3" t="s">
        <v>70</v>
      </c>
      <c r="S12" s="3" t="s">
        <v>33</v>
      </c>
      <c r="T12" s="7">
        <v>4</v>
      </c>
      <c r="U12" s="7">
        <v>229.05</v>
      </c>
      <c r="V12" s="7">
        <v>365.4</v>
      </c>
      <c r="W12" s="7">
        <v>916.2</v>
      </c>
      <c r="X12" s="9">
        <v>25</v>
      </c>
      <c r="Y12" s="10">
        <v>15108444700</v>
      </c>
    </row>
    <row r="13" ht="20" customHeight="1" spans="1:25">
      <c r="A13" s="7">
        <v>2007</v>
      </c>
      <c r="B13" s="3" t="s">
        <v>75</v>
      </c>
      <c r="C13" s="7">
        <v>4</v>
      </c>
      <c r="D13" s="8">
        <v>44937</v>
      </c>
      <c r="E13" s="8">
        <v>45027.9999884259</v>
      </c>
      <c r="F13" s="7">
        <v>53030201</v>
      </c>
      <c r="G13" s="8">
        <v>45002</v>
      </c>
      <c r="H13" s="8">
        <v>45002.4283912037</v>
      </c>
      <c r="I13" s="7">
        <v>6454</v>
      </c>
      <c r="J13" s="3" t="s">
        <v>76</v>
      </c>
      <c r="K13" s="7">
        <v>571</v>
      </c>
      <c r="L13" s="3" t="s">
        <v>77</v>
      </c>
      <c r="M13" s="7">
        <v>4074078</v>
      </c>
      <c r="N13" s="3" t="s">
        <v>78</v>
      </c>
      <c r="O13" s="7">
        <v>182086</v>
      </c>
      <c r="P13" s="3" t="s">
        <v>79</v>
      </c>
      <c r="Q13" s="3" t="s">
        <v>80</v>
      </c>
      <c r="R13" s="3" t="s">
        <v>50</v>
      </c>
      <c r="S13" s="3" t="s">
        <v>33</v>
      </c>
      <c r="T13" s="7">
        <v>1</v>
      </c>
      <c r="U13" s="7">
        <v>97.66</v>
      </c>
      <c r="V13" s="7">
        <v>99</v>
      </c>
      <c r="W13" s="7">
        <v>97.66</v>
      </c>
      <c r="X13" s="9">
        <v>2</v>
      </c>
      <c r="Y13" s="10">
        <v>13708019013</v>
      </c>
    </row>
    <row r="14" ht="20" customHeight="1" spans="1:25">
      <c r="A14" s="7">
        <v>2011</v>
      </c>
      <c r="B14" s="3" t="s">
        <v>81</v>
      </c>
      <c r="C14" s="7">
        <v>5</v>
      </c>
      <c r="D14" s="8">
        <v>44937</v>
      </c>
      <c r="E14" s="8">
        <v>45027.9999884259</v>
      </c>
      <c r="F14" s="7">
        <v>52880490</v>
      </c>
      <c r="G14" s="8">
        <v>44990</v>
      </c>
      <c r="H14" s="8">
        <v>44990.4284837963</v>
      </c>
      <c r="I14" s="7">
        <v>7645</v>
      </c>
      <c r="J14" s="3" t="s">
        <v>82</v>
      </c>
      <c r="K14" s="7">
        <v>111400</v>
      </c>
      <c r="L14" s="3" t="s">
        <v>83</v>
      </c>
      <c r="M14" s="7">
        <v>3228318</v>
      </c>
      <c r="N14" s="3" t="s">
        <v>84</v>
      </c>
      <c r="O14" s="7">
        <v>182086</v>
      </c>
      <c r="P14" s="3" t="s">
        <v>79</v>
      </c>
      <c r="Q14" s="3" t="s">
        <v>80</v>
      </c>
      <c r="R14" s="3" t="s">
        <v>50</v>
      </c>
      <c r="S14" s="3" t="s">
        <v>33</v>
      </c>
      <c r="T14" s="7">
        <v>1</v>
      </c>
      <c r="U14" s="7">
        <v>94</v>
      </c>
      <c r="V14" s="7">
        <v>99</v>
      </c>
      <c r="W14" s="7">
        <v>94</v>
      </c>
      <c r="X14" s="9">
        <v>2</v>
      </c>
      <c r="Y14" s="10">
        <v>18982024678</v>
      </c>
    </row>
    <row r="15" ht="20" customHeight="1" spans="1:25">
      <c r="A15" s="7">
        <v>2011</v>
      </c>
      <c r="B15" s="3" t="s">
        <v>81</v>
      </c>
      <c r="C15" s="7">
        <v>5</v>
      </c>
      <c r="D15" s="8">
        <v>44937</v>
      </c>
      <c r="E15" s="8">
        <v>45027.9999884259</v>
      </c>
      <c r="F15" s="7">
        <v>52970948</v>
      </c>
      <c r="G15" s="8">
        <v>44997</v>
      </c>
      <c r="H15" s="8">
        <v>44997.5081712963</v>
      </c>
      <c r="I15" s="7">
        <v>4117</v>
      </c>
      <c r="J15" s="3" t="s">
        <v>85</v>
      </c>
      <c r="K15" s="7">
        <v>111219</v>
      </c>
      <c r="L15" s="3" t="s">
        <v>86</v>
      </c>
      <c r="M15" s="7">
        <v>9873520</v>
      </c>
      <c r="N15" s="3" t="s">
        <v>87</v>
      </c>
      <c r="O15" s="7">
        <v>182086</v>
      </c>
      <c r="P15" s="3" t="s">
        <v>79</v>
      </c>
      <c r="Q15" s="3" t="s">
        <v>80</v>
      </c>
      <c r="R15" s="3" t="s">
        <v>50</v>
      </c>
      <c r="S15" s="3" t="s">
        <v>33</v>
      </c>
      <c r="T15" s="7">
        <v>1</v>
      </c>
      <c r="U15" s="7">
        <v>94</v>
      </c>
      <c r="V15" s="7">
        <v>99</v>
      </c>
      <c r="W15" s="7">
        <v>94</v>
      </c>
      <c r="X15" s="9">
        <v>2</v>
      </c>
      <c r="Y15" s="10">
        <v>18282824960</v>
      </c>
    </row>
    <row r="16" ht="20" customHeight="1" spans="1:25">
      <c r="A16" s="7">
        <v>2011</v>
      </c>
      <c r="B16" s="3" t="s">
        <v>81</v>
      </c>
      <c r="C16" s="7">
        <v>5</v>
      </c>
      <c r="D16" s="8">
        <v>44937</v>
      </c>
      <c r="E16" s="8">
        <v>45027.9999884259</v>
      </c>
      <c r="F16" s="7">
        <v>53093594</v>
      </c>
      <c r="G16" s="8">
        <v>45007</v>
      </c>
      <c r="H16" s="8">
        <v>45007.777962963</v>
      </c>
      <c r="I16" s="7">
        <v>7379</v>
      </c>
      <c r="J16" s="3" t="s">
        <v>88</v>
      </c>
      <c r="K16" s="7">
        <v>54</v>
      </c>
      <c r="L16" s="3" t="s">
        <v>89</v>
      </c>
      <c r="M16" s="7">
        <v>12039553</v>
      </c>
      <c r="N16" s="3" t="s">
        <v>90</v>
      </c>
      <c r="O16" s="7">
        <v>182086</v>
      </c>
      <c r="P16" s="3" t="s">
        <v>79</v>
      </c>
      <c r="Q16" s="3" t="s">
        <v>80</v>
      </c>
      <c r="R16" s="3" t="s">
        <v>50</v>
      </c>
      <c r="S16" s="3" t="s">
        <v>33</v>
      </c>
      <c r="T16" s="7">
        <v>1</v>
      </c>
      <c r="U16" s="7">
        <v>90</v>
      </c>
      <c r="V16" s="7">
        <v>95</v>
      </c>
      <c r="W16" s="7">
        <v>90</v>
      </c>
      <c r="X16" s="9">
        <v>2</v>
      </c>
      <c r="Y16" s="10">
        <v>13540074679</v>
      </c>
    </row>
    <row r="17" ht="20" customHeight="1" spans="1:25">
      <c r="A17" s="7">
        <v>2011</v>
      </c>
      <c r="B17" s="3" t="s">
        <v>81</v>
      </c>
      <c r="C17" s="7">
        <v>5</v>
      </c>
      <c r="D17" s="8">
        <v>44940</v>
      </c>
      <c r="E17" s="8">
        <v>45030.9999884259</v>
      </c>
      <c r="F17" s="7">
        <v>53140561</v>
      </c>
      <c r="G17" s="8">
        <v>45011</v>
      </c>
      <c r="H17" s="8">
        <v>45011.8078472222</v>
      </c>
      <c r="I17" s="7">
        <v>7379</v>
      </c>
      <c r="J17" s="3" t="s">
        <v>88</v>
      </c>
      <c r="K17" s="7">
        <v>54</v>
      </c>
      <c r="L17" s="3" t="s">
        <v>89</v>
      </c>
      <c r="M17" s="7">
        <v>109467</v>
      </c>
      <c r="N17" s="3" t="s">
        <v>91</v>
      </c>
      <c r="O17" s="7">
        <v>182086</v>
      </c>
      <c r="P17" s="3" t="s">
        <v>79</v>
      </c>
      <c r="Q17" s="3" t="s">
        <v>80</v>
      </c>
      <c r="R17" s="3" t="s">
        <v>50</v>
      </c>
      <c r="S17" s="3" t="s">
        <v>33</v>
      </c>
      <c r="T17" s="7">
        <v>1</v>
      </c>
      <c r="U17" s="7">
        <v>97.33</v>
      </c>
      <c r="V17" s="7">
        <v>95</v>
      </c>
      <c r="W17" s="7">
        <v>97.33</v>
      </c>
      <c r="X17" s="9">
        <v>2</v>
      </c>
      <c r="Y17" s="10">
        <v>18108295089</v>
      </c>
    </row>
    <row r="18" ht="20" customHeight="1" spans="1:25">
      <c r="A18" s="7">
        <v>2011</v>
      </c>
      <c r="B18" s="3" t="s">
        <v>81</v>
      </c>
      <c r="C18" s="7">
        <v>5</v>
      </c>
      <c r="D18" s="8">
        <v>44948</v>
      </c>
      <c r="E18" s="8">
        <v>45038.9999884259</v>
      </c>
      <c r="F18" s="7">
        <v>52929030</v>
      </c>
      <c r="G18" s="8">
        <v>44993</v>
      </c>
      <c r="H18" s="8">
        <v>44993.8344907407</v>
      </c>
      <c r="I18" s="7">
        <v>6607</v>
      </c>
      <c r="J18" s="3" t="s">
        <v>92</v>
      </c>
      <c r="K18" s="7">
        <v>102934</v>
      </c>
      <c r="L18" s="3" t="s">
        <v>93</v>
      </c>
      <c r="M18" s="7">
        <v>9180118</v>
      </c>
      <c r="N18" s="3" t="s">
        <v>94</v>
      </c>
      <c r="O18" s="7">
        <v>182086</v>
      </c>
      <c r="P18" s="3" t="s">
        <v>79</v>
      </c>
      <c r="Q18" s="3" t="s">
        <v>80</v>
      </c>
      <c r="R18" s="3" t="s">
        <v>50</v>
      </c>
      <c r="S18" s="3" t="s">
        <v>33</v>
      </c>
      <c r="T18" s="7">
        <v>2</v>
      </c>
      <c r="U18" s="7">
        <v>96.5</v>
      </c>
      <c r="V18" s="7">
        <v>99</v>
      </c>
      <c r="W18" s="7">
        <v>193</v>
      </c>
      <c r="X18" s="9">
        <v>2</v>
      </c>
      <c r="Y18" s="10">
        <v>15181926379</v>
      </c>
    </row>
    <row r="19" ht="20" customHeight="1" spans="1:25">
      <c r="A19" s="7">
        <v>2011</v>
      </c>
      <c r="B19" s="3" t="s">
        <v>81</v>
      </c>
      <c r="C19" s="7">
        <v>5</v>
      </c>
      <c r="D19" s="8">
        <v>44973</v>
      </c>
      <c r="E19" s="8">
        <v>45063.9999884259</v>
      </c>
      <c r="F19" s="7">
        <v>52961079</v>
      </c>
      <c r="G19" s="8">
        <v>44996</v>
      </c>
      <c r="H19" s="8">
        <v>44996.5981597222</v>
      </c>
      <c r="I19" s="7">
        <v>12468</v>
      </c>
      <c r="J19" s="3" t="s">
        <v>95</v>
      </c>
      <c r="K19" s="7">
        <v>707</v>
      </c>
      <c r="L19" s="3" t="s">
        <v>96</v>
      </c>
      <c r="M19" s="7">
        <v>661508</v>
      </c>
      <c r="N19" s="3" t="s">
        <v>97</v>
      </c>
      <c r="O19" s="7">
        <v>182086</v>
      </c>
      <c r="P19" s="3" t="s">
        <v>79</v>
      </c>
      <c r="Q19" s="3" t="s">
        <v>80</v>
      </c>
      <c r="R19" s="3" t="s">
        <v>50</v>
      </c>
      <c r="S19" s="3" t="s">
        <v>33</v>
      </c>
      <c r="T19" s="7">
        <v>1</v>
      </c>
      <c r="U19" s="7">
        <v>97.33</v>
      </c>
      <c r="V19" s="7">
        <v>99</v>
      </c>
      <c r="W19" s="7">
        <v>97.33</v>
      </c>
      <c r="X19" s="9">
        <v>2</v>
      </c>
      <c r="Y19" s="10">
        <v>13398185015</v>
      </c>
    </row>
    <row r="20" ht="20" customHeight="1" spans="1:25">
      <c r="A20" s="7">
        <v>2012</v>
      </c>
      <c r="B20" s="3" t="s">
        <v>98</v>
      </c>
      <c r="C20" s="7">
        <v>8</v>
      </c>
      <c r="D20" s="8">
        <v>44937</v>
      </c>
      <c r="E20" s="8">
        <v>45027.9999884259</v>
      </c>
      <c r="F20" s="7">
        <v>52841500</v>
      </c>
      <c r="G20" s="8">
        <v>44986</v>
      </c>
      <c r="H20" s="8">
        <v>44986.8977430556</v>
      </c>
      <c r="I20" s="7">
        <v>6472</v>
      </c>
      <c r="J20" s="3" t="s">
        <v>34</v>
      </c>
      <c r="K20" s="7">
        <v>104428</v>
      </c>
      <c r="L20" s="3" t="s">
        <v>35</v>
      </c>
      <c r="M20" s="7">
        <v>4629828</v>
      </c>
      <c r="N20" s="3" t="s">
        <v>99</v>
      </c>
      <c r="O20" s="7">
        <v>182086</v>
      </c>
      <c r="P20" s="3" t="s">
        <v>79</v>
      </c>
      <c r="Q20" s="3" t="s">
        <v>80</v>
      </c>
      <c r="R20" s="3" t="s">
        <v>50</v>
      </c>
      <c r="S20" s="3" t="s">
        <v>33</v>
      </c>
      <c r="T20" s="7">
        <v>1</v>
      </c>
      <c r="U20" s="7">
        <v>96.33</v>
      </c>
      <c r="V20" s="7">
        <v>95</v>
      </c>
      <c r="W20" s="7">
        <v>96.33</v>
      </c>
      <c r="X20" s="9">
        <v>2</v>
      </c>
      <c r="Y20" s="10">
        <v>13648024480</v>
      </c>
    </row>
    <row r="21" ht="20" customHeight="1" spans="1:25">
      <c r="A21" s="7">
        <v>2012</v>
      </c>
      <c r="B21" s="3" t="s">
        <v>98</v>
      </c>
      <c r="C21" s="7">
        <v>8</v>
      </c>
      <c r="D21" s="8">
        <v>44945</v>
      </c>
      <c r="E21" s="8">
        <v>45035.9999884259</v>
      </c>
      <c r="F21" s="7">
        <v>52911828</v>
      </c>
      <c r="G21" s="8">
        <v>44992</v>
      </c>
      <c r="H21" s="8">
        <v>44992.6617361111</v>
      </c>
      <c r="I21" s="7">
        <v>15614</v>
      </c>
      <c r="J21" s="3" t="s">
        <v>100</v>
      </c>
      <c r="K21" s="7">
        <v>709</v>
      </c>
      <c r="L21" s="3" t="s">
        <v>101</v>
      </c>
      <c r="M21" s="7">
        <v>12797027</v>
      </c>
      <c r="N21" s="3" t="s">
        <v>102</v>
      </c>
      <c r="O21" s="7">
        <v>182086</v>
      </c>
      <c r="P21" s="3" t="s">
        <v>79</v>
      </c>
      <c r="Q21" s="3" t="s">
        <v>80</v>
      </c>
      <c r="R21" s="3" t="s">
        <v>50</v>
      </c>
      <c r="S21" s="3" t="s">
        <v>33</v>
      </c>
      <c r="T21" s="7">
        <v>1</v>
      </c>
      <c r="U21" s="7">
        <v>91</v>
      </c>
      <c r="V21" s="7">
        <v>99</v>
      </c>
      <c r="W21" s="7">
        <v>91</v>
      </c>
      <c r="X21" s="9">
        <v>2</v>
      </c>
      <c r="Y21" s="10">
        <v>13541899663</v>
      </c>
    </row>
    <row r="22" ht="20" customHeight="1" spans="1:25">
      <c r="A22" s="7">
        <v>2012</v>
      </c>
      <c r="B22" s="3" t="s">
        <v>98</v>
      </c>
      <c r="C22" s="7">
        <v>8</v>
      </c>
      <c r="D22" s="8">
        <v>44961</v>
      </c>
      <c r="E22" s="8">
        <v>45051.9999884259</v>
      </c>
      <c r="F22" s="7">
        <v>52975866</v>
      </c>
      <c r="G22" s="8">
        <v>44997</v>
      </c>
      <c r="H22" s="8">
        <v>44997.7814351852</v>
      </c>
      <c r="I22" s="7">
        <v>15422</v>
      </c>
      <c r="J22" s="3" t="s">
        <v>103</v>
      </c>
      <c r="K22" s="7">
        <v>591</v>
      </c>
      <c r="L22" s="3" t="s">
        <v>104</v>
      </c>
      <c r="M22" s="7">
        <v>13681527</v>
      </c>
      <c r="N22" s="3" t="s">
        <v>105</v>
      </c>
      <c r="O22" s="7">
        <v>182086</v>
      </c>
      <c r="P22" s="3" t="s">
        <v>79</v>
      </c>
      <c r="Q22" s="3" t="s">
        <v>80</v>
      </c>
      <c r="R22" s="3" t="s">
        <v>50</v>
      </c>
      <c r="S22" s="3" t="s">
        <v>33</v>
      </c>
      <c r="T22" s="7">
        <v>1</v>
      </c>
      <c r="U22" s="7">
        <v>96.33</v>
      </c>
      <c r="V22" s="7">
        <v>99</v>
      </c>
      <c r="W22" s="7">
        <v>96.33</v>
      </c>
      <c r="X22" s="9">
        <v>2</v>
      </c>
      <c r="Y22" s="10">
        <v>17345853979</v>
      </c>
    </row>
    <row r="23" ht="20" customHeight="1" spans="1:25">
      <c r="A23" s="7">
        <v>2012</v>
      </c>
      <c r="B23" s="3" t="s">
        <v>98</v>
      </c>
      <c r="C23" s="7">
        <v>8</v>
      </c>
      <c r="D23" s="8">
        <v>44976</v>
      </c>
      <c r="E23" s="8">
        <v>45066.9999884259</v>
      </c>
      <c r="F23" s="7">
        <v>53069475</v>
      </c>
      <c r="G23" s="8">
        <v>45005</v>
      </c>
      <c r="H23" s="8">
        <v>45005.7131365741</v>
      </c>
      <c r="I23" s="7">
        <v>13209</v>
      </c>
      <c r="J23" s="3" t="s">
        <v>106</v>
      </c>
      <c r="K23" s="7">
        <v>743</v>
      </c>
      <c r="L23" s="3" t="s">
        <v>107</v>
      </c>
      <c r="M23" s="7">
        <v>890758</v>
      </c>
      <c r="N23" s="3" t="s">
        <v>108</v>
      </c>
      <c r="O23" s="7">
        <v>182086</v>
      </c>
      <c r="P23" s="3" t="s">
        <v>79</v>
      </c>
      <c r="Q23" s="3" t="s">
        <v>80</v>
      </c>
      <c r="R23" s="3" t="s">
        <v>50</v>
      </c>
      <c r="S23" s="3" t="s">
        <v>33</v>
      </c>
      <c r="T23" s="7">
        <v>1</v>
      </c>
      <c r="U23" s="7">
        <v>91</v>
      </c>
      <c r="V23" s="7">
        <v>99</v>
      </c>
      <c r="W23" s="7">
        <v>91</v>
      </c>
      <c r="X23" s="9">
        <v>2</v>
      </c>
      <c r="Y23" s="10">
        <v>13402836414</v>
      </c>
    </row>
    <row r="24" ht="20" customHeight="1" spans="1:25">
      <c r="A24" s="7">
        <v>2012</v>
      </c>
      <c r="B24" s="3" t="s">
        <v>98</v>
      </c>
      <c r="C24" s="7">
        <v>8</v>
      </c>
      <c r="D24" s="8">
        <v>44976</v>
      </c>
      <c r="E24" s="8">
        <v>45066.9999884259</v>
      </c>
      <c r="F24" s="7">
        <v>53085856</v>
      </c>
      <c r="G24" s="8">
        <v>45007</v>
      </c>
      <c r="H24" s="8">
        <v>45007.3370717593</v>
      </c>
      <c r="I24" s="7">
        <v>14248</v>
      </c>
      <c r="J24" s="3" t="s">
        <v>109</v>
      </c>
      <c r="K24" s="7">
        <v>102564</v>
      </c>
      <c r="L24" s="3" t="s">
        <v>110</v>
      </c>
      <c r="M24" s="7">
        <v>4012352</v>
      </c>
      <c r="N24" s="3" t="s">
        <v>111</v>
      </c>
      <c r="O24" s="7">
        <v>182086</v>
      </c>
      <c r="P24" s="3" t="s">
        <v>79</v>
      </c>
      <c r="Q24" s="3" t="s">
        <v>80</v>
      </c>
      <c r="R24" s="3" t="s">
        <v>50</v>
      </c>
      <c r="S24" s="3" t="s">
        <v>33</v>
      </c>
      <c r="T24" s="7">
        <v>1</v>
      </c>
      <c r="U24" s="7">
        <v>91</v>
      </c>
      <c r="V24" s="7">
        <v>99</v>
      </c>
      <c r="W24" s="7">
        <v>91</v>
      </c>
      <c r="X24" s="9">
        <v>2</v>
      </c>
      <c r="Y24" s="10">
        <v>13881928898</v>
      </c>
    </row>
    <row r="25" ht="20" customHeight="1" spans="1:25">
      <c r="A25" s="7">
        <v>2012</v>
      </c>
      <c r="B25" s="3" t="s">
        <v>98</v>
      </c>
      <c r="C25" s="7">
        <v>8</v>
      </c>
      <c r="D25" s="8">
        <v>44977</v>
      </c>
      <c r="E25" s="8">
        <v>45067.9999884259</v>
      </c>
      <c r="F25" s="7">
        <v>53091108</v>
      </c>
      <c r="G25" s="8">
        <v>45007</v>
      </c>
      <c r="H25" s="8">
        <v>45007.647025463</v>
      </c>
      <c r="I25" s="7">
        <v>10191</v>
      </c>
      <c r="J25" s="3" t="s">
        <v>112</v>
      </c>
      <c r="K25" s="7">
        <v>709</v>
      </c>
      <c r="L25" s="3" t="s">
        <v>101</v>
      </c>
      <c r="M25" s="7">
        <v>5108028</v>
      </c>
      <c r="N25" s="3" t="s">
        <v>113</v>
      </c>
      <c r="O25" s="7">
        <v>182086</v>
      </c>
      <c r="P25" s="3" t="s">
        <v>79</v>
      </c>
      <c r="Q25" s="3" t="s">
        <v>80</v>
      </c>
      <c r="R25" s="3" t="s">
        <v>50</v>
      </c>
      <c r="S25" s="3" t="s">
        <v>33</v>
      </c>
      <c r="T25" s="7">
        <v>1</v>
      </c>
      <c r="U25" s="7">
        <v>91</v>
      </c>
      <c r="V25" s="7">
        <v>99</v>
      </c>
      <c r="W25" s="7">
        <v>91</v>
      </c>
      <c r="X25" s="9">
        <v>2</v>
      </c>
      <c r="Y25" s="10">
        <v>13880862103</v>
      </c>
    </row>
    <row r="26" ht="20" customHeight="1" spans="1:25">
      <c r="A26" s="7">
        <v>2013</v>
      </c>
      <c r="B26" s="3" t="s">
        <v>114</v>
      </c>
      <c r="C26" s="7">
        <v>4</v>
      </c>
      <c r="D26" s="8">
        <v>44937</v>
      </c>
      <c r="E26" s="8">
        <v>45027.9999884259</v>
      </c>
      <c r="F26" s="7">
        <v>53198623</v>
      </c>
      <c r="G26" s="8">
        <v>45016</v>
      </c>
      <c r="H26" s="8">
        <v>45016.8395601852</v>
      </c>
      <c r="I26" s="7">
        <v>14139</v>
      </c>
      <c r="J26" s="3" t="s">
        <v>115</v>
      </c>
      <c r="K26" s="7">
        <v>585</v>
      </c>
      <c r="L26" s="3" t="s">
        <v>46</v>
      </c>
      <c r="M26" s="7">
        <v>4837686</v>
      </c>
      <c r="N26" s="3" t="s">
        <v>116</v>
      </c>
      <c r="O26" s="7">
        <v>182090</v>
      </c>
      <c r="P26" s="3" t="s">
        <v>117</v>
      </c>
      <c r="Q26" s="3" t="s">
        <v>118</v>
      </c>
      <c r="R26" s="3" t="s">
        <v>50</v>
      </c>
      <c r="S26" s="3" t="s">
        <v>33</v>
      </c>
      <c r="T26" s="7">
        <v>1</v>
      </c>
      <c r="U26" s="7">
        <v>177.66</v>
      </c>
      <c r="V26" s="7">
        <v>179</v>
      </c>
      <c r="W26" s="7">
        <v>177.66</v>
      </c>
      <c r="X26" s="9">
        <v>2</v>
      </c>
      <c r="Y26" s="10">
        <v>13551077917</v>
      </c>
    </row>
    <row r="27" ht="20" customHeight="1" spans="1:25">
      <c r="A27" s="7">
        <v>2014</v>
      </c>
      <c r="B27" s="3" t="s">
        <v>119</v>
      </c>
      <c r="C27" s="7">
        <v>5</v>
      </c>
      <c r="D27" s="8">
        <v>44937</v>
      </c>
      <c r="E27" s="8">
        <v>45027.9999884259</v>
      </c>
      <c r="F27" s="7">
        <v>52985607</v>
      </c>
      <c r="G27" s="8">
        <v>44998</v>
      </c>
      <c r="H27" s="8">
        <v>44998.6664930556</v>
      </c>
      <c r="I27" s="7">
        <v>11964</v>
      </c>
      <c r="J27" s="3" t="s">
        <v>120</v>
      </c>
      <c r="K27" s="7">
        <v>747</v>
      </c>
      <c r="L27" s="3" t="s">
        <v>121</v>
      </c>
      <c r="M27" s="7">
        <v>10348643</v>
      </c>
      <c r="N27" s="3" t="s">
        <v>122</v>
      </c>
      <c r="O27" s="7">
        <v>182090</v>
      </c>
      <c r="P27" s="3" t="s">
        <v>117</v>
      </c>
      <c r="Q27" s="3" t="s">
        <v>118</v>
      </c>
      <c r="R27" s="3" t="s">
        <v>50</v>
      </c>
      <c r="S27" s="3" t="s">
        <v>33</v>
      </c>
      <c r="T27" s="7">
        <v>1</v>
      </c>
      <c r="U27" s="7">
        <v>174</v>
      </c>
      <c r="V27" s="7">
        <v>179</v>
      </c>
      <c r="W27" s="7">
        <v>174</v>
      </c>
      <c r="X27" s="9">
        <v>2</v>
      </c>
      <c r="Y27" s="10">
        <v>15928728226</v>
      </c>
    </row>
    <row r="28" ht="20" customHeight="1" spans="1:25">
      <c r="A28" s="7">
        <v>2146</v>
      </c>
      <c r="B28" s="3" t="s">
        <v>123</v>
      </c>
      <c r="C28" s="7">
        <v>25</v>
      </c>
      <c r="D28" s="8">
        <v>44963</v>
      </c>
      <c r="E28" s="8">
        <v>45053.9999884259</v>
      </c>
      <c r="F28" s="7">
        <v>52999249</v>
      </c>
      <c r="G28" s="8">
        <v>44999</v>
      </c>
      <c r="H28" s="8">
        <v>44999.7082523148</v>
      </c>
      <c r="I28" s="7">
        <v>6456</v>
      </c>
      <c r="J28" s="3" t="s">
        <v>124</v>
      </c>
      <c r="K28" s="7">
        <v>339</v>
      </c>
      <c r="L28" s="3" t="s">
        <v>125</v>
      </c>
      <c r="M28" s="7">
        <v>13731501</v>
      </c>
      <c r="N28" s="3" t="s">
        <v>126</v>
      </c>
      <c r="O28" s="7">
        <v>210421</v>
      </c>
      <c r="P28" s="3" t="s">
        <v>127</v>
      </c>
      <c r="Q28" s="3" t="s">
        <v>128</v>
      </c>
      <c r="R28" s="3" t="s">
        <v>32</v>
      </c>
      <c r="S28" s="3" t="s">
        <v>33</v>
      </c>
      <c r="T28" s="7">
        <v>1</v>
      </c>
      <c r="U28" s="7">
        <v>201</v>
      </c>
      <c r="V28" s="7">
        <v>226</v>
      </c>
      <c r="W28" s="7">
        <v>201</v>
      </c>
      <c r="X28" s="9">
        <v>3</v>
      </c>
      <c r="Y28" s="10">
        <v>13808091551</v>
      </c>
    </row>
    <row r="29" ht="20" customHeight="1" spans="1:25">
      <c r="A29" s="7">
        <v>3225</v>
      </c>
      <c r="B29" s="3" t="s">
        <v>129</v>
      </c>
      <c r="C29" s="7">
        <v>40</v>
      </c>
      <c r="D29" s="8">
        <v>44953</v>
      </c>
      <c r="E29" s="8">
        <v>45043.9999884259</v>
      </c>
      <c r="F29" s="7">
        <v>53004139</v>
      </c>
      <c r="G29" s="8">
        <v>44999</v>
      </c>
      <c r="H29" s="8">
        <v>44999.8888425926</v>
      </c>
      <c r="I29" s="7">
        <v>4518</v>
      </c>
      <c r="J29" s="3" t="s">
        <v>130</v>
      </c>
      <c r="K29" s="7">
        <v>101453</v>
      </c>
      <c r="L29" s="3" t="s">
        <v>131</v>
      </c>
      <c r="M29" s="7">
        <v>8139240</v>
      </c>
      <c r="N29" s="3" t="s">
        <v>132</v>
      </c>
      <c r="O29" s="7">
        <v>158376</v>
      </c>
      <c r="P29" s="3" t="s">
        <v>133</v>
      </c>
      <c r="Q29" s="3" t="s">
        <v>134</v>
      </c>
      <c r="R29" s="3" t="s">
        <v>70</v>
      </c>
      <c r="S29" s="3" t="s">
        <v>33</v>
      </c>
      <c r="T29" s="7">
        <v>1</v>
      </c>
      <c r="U29" s="7">
        <v>186</v>
      </c>
      <c r="V29" s="7">
        <v>206</v>
      </c>
      <c r="W29" s="7">
        <v>186</v>
      </c>
      <c r="X29" s="9">
        <v>5</v>
      </c>
      <c r="Y29" s="10">
        <v>13982173500</v>
      </c>
    </row>
    <row r="30" ht="20" customHeight="1" spans="1:25">
      <c r="A30" s="7">
        <v>3275</v>
      </c>
      <c r="B30" s="3" t="s">
        <v>135</v>
      </c>
      <c r="C30" s="7">
        <v>15</v>
      </c>
      <c r="D30" s="8">
        <v>44948</v>
      </c>
      <c r="E30" s="8">
        <v>45038.9999884259</v>
      </c>
      <c r="F30" s="7">
        <v>52832915</v>
      </c>
      <c r="G30" s="8">
        <v>44986</v>
      </c>
      <c r="H30" s="8">
        <v>44986.4858101852</v>
      </c>
      <c r="I30" s="7">
        <v>7388</v>
      </c>
      <c r="J30" s="3" t="s">
        <v>136</v>
      </c>
      <c r="K30" s="7">
        <v>107658</v>
      </c>
      <c r="L30" s="3" t="s">
        <v>137</v>
      </c>
      <c r="M30" s="7">
        <v>7242498</v>
      </c>
      <c r="N30" s="3" t="s">
        <v>138</v>
      </c>
      <c r="O30" s="7">
        <v>196639</v>
      </c>
      <c r="P30" s="3" t="s">
        <v>139</v>
      </c>
      <c r="Q30" s="3" t="s">
        <v>140</v>
      </c>
      <c r="R30" s="3" t="s">
        <v>141</v>
      </c>
      <c r="S30" s="3" t="s">
        <v>33</v>
      </c>
      <c r="T30" s="7">
        <v>1</v>
      </c>
      <c r="U30" s="7">
        <v>133</v>
      </c>
      <c r="V30" s="7">
        <v>148</v>
      </c>
      <c r="W30" s="7">
        <v>133</v>
      </c>
      <c r="X30" s="9">
        <v>2</v>
      </c>
      <c r="Y30" s="10">
        <v>18283521528</v>
      </c>
    </row>
    <row r="31" ht="20" customHeight="1" spans="1:25">
      <c r="A31" s="7">
        <v>3482</v>
      </c>
      <c r="B31" s="3" t="s">
        <v>142</v>
      </c>
      <c r="C31" s="7">
        <v>5</v>
      </c>
      <c r="D31" s="8">
        <v>44915</v>
      </c>
      <c r="E31" s="8">
        <v>45005.9999884259</v>
      </c>
      <c r="F31" s="7">
        <v>52978688</v>
      </c>
      <c r="G31" s="8">
        <v>44997</v>
      </c>
      <c r="H31" s="8">
        <v>44997.8674768519</v>
      </c>
      <c r="I31" s="7">
        <v>14106</v>
      </c>
      <c r="J31" s="3" t="s">
        <v>143</v>
      </c>
      <c r="K31" s="7">
        <v>746</v>
      </c>
      <c r="L31" s="3" t="s">
        <v>144</v>
      </c>
      <c r="M31" s="7">
        <v>9203444</v>
      </c>
      <c r="N31" s="3" t="s">
        <v>145</v>
      </c>
      <c r="O31" s="7">
        <v>142709</v>
      </c>
      <c r="P31" s="3" t="s">
        <v>79</v>
      </c>
      <c r="Q31" s="3" t="s">
        <v>146</v>
      </c>
      <c r="R31" s="3" t="s">
        <v>147</v>
      </c>
      <c r="S31" s="3" t="s">
        <v>33</v>
      </c>
      <c r="T31" s="7">
        <v>1</v>
      </c>
      <c r="U31" s="7">
        <v>28.13</v>
      </c>
      <c r="V31" s="7">
        <v>29.8</v>
      </c>
      <c r="W31" s="7">
        <v>28.13</v>
      </c>
      <c r="X31" s="9">
        <v>2</v>
      </c>
      <c r="Y31" s="10">
        <v>18428145258</v>
      </c>
    </row>
    <row r="32" ht="20" customHeight="1" spans="1:25">
      <c r="A32" s="7">
        <v>3482</v>
      </c>
      <c r="B32" s="3" t="s">
        <v>142</v>
      </c>
      <c r="C32" s="7">
        <v>5</v>
      </c>
      <c r="D32" s="8">
        <v>44925</v>
      </c>
      <c r="E32" s="8">
        <v>45015.9999884259</v>
      </c>
      <c r="F32" s="7">
        <v>52863528</v>
      </c>
      <c r="G32" s="8">
        <v>44988</v>
      </c>
      <c r="H32" s="8">
        <v>44988.8347453704</v>
      </c>
      <c r="I32" s="7">
        <v>15615</v>
      </c>
      <c r="J32" s="3" t="s">
        <v>148</v>
      </c>
      <c r="K32" s="7">
        <v>106568</v>
      </c>
      <c r="L32" s="3" t="s">
        <v>149</v>
      </c>
      <c r="M32" s="7">
        <v>4834960</v>
      </c>
      <c r="N32" s="3" t="s">
        <v>150</v>
      </c>
      <c r="O32" s="7">
        <v>142709</v>
      </c>
      <c r="P32" s="3" t="s">
        <v>79</v>
      </c>
      <c r="Q32" s="3" t="s">
        <v>146</v>
      </c>
      <c r="R32" s="3" t="s">
        <v>147</v>
      </c>
      <c r="S32" s="3" t="s">
        <v>33</v>
      </c>
      <c r="T32" s="7">
        <v>3</v>
      </c>
      <c r="U32" s="7">
        <v>28.1333333333</v>
      </c>
      <c r="V32" s="7">
        <v>29.8</v>
      </c>
      <c r="W32" s="7">
        <v>84.4</v>
      </c>
      <c r="X32" s="9">
        <v>2</v>
      </c>
      <c r="Y32" s="10">
        <v>18200203912</v>
      </c>
    </row>
    <row r="33" ht="20" customHeight="1" spans="1:25">
      <c r="A33" s="7">
        <v>3484</v>
      </c>
      <c r="B33" s="3" t="s">
        <v>151</v>
      </c>
      <c r="C33" s="7">
        <v>8</v>
      </c>
      <c r="D33" s="8">
        <v>44932</v>
      </c>
      <c r="E33" s="8">
        <v>45022.9999884259</v>
      </c>
      <c r="F33" s="7">
        <v>53013656</v>
      </c>
      <c r="G33" s="8">
        <v>45000</v>
      </c>
      <c r="H33" s="8">
        <v>45000.8060532407</v>
      </c>
      <c r="I33" s="7">
        <v>11458</v>
      </c>
      <c r="J33" s="3" t="s">
        <v>152</v>
      </c>
      <c r="K33" s="7">
        <v>102567</v>
      </c>
      <c r="L33" s="3" t="s">
        <v>153</v>
      </c>
      <c r="M33" s="7">
        <v>3793594</v>
      </c>
      <c r="N33" s="3" t="s">
        <v>154</v>
      </c>
      <c r="O33" s="7">
        <v>152231</v>
      </c>
      <c r="P33" s="3" t="s">
        <v>155</v>
      </c>
      <c r="Q33" s="3" t="s">
        <v>156</v>
      </c>
      <c r="R33" s="3" t="s">
        <v>147</v>
      </c>
      <c r="S33" s="3" t="s">
        <v>33</v>
      </c>
      <c r="T33" s="7">
        <v>1</v>
      </c>
      <c r="U33" s="7">
        <v>19.8</v>
      </c>
      <c r="V33" s="7">
        <v>27.8</v>
      </c>
      <c r="W33" s="7">
        <v>19.8</v>
      </c>
      <c r="X33" s="9">
        <v>2</v>
      </c>
      <c r="Y33" s="10">
        <v>18280486805</v>
      </c>
    </row>
    <row r="34" ht="20" customHeight="1" spans="1:25">
      <c r="A34" s="7">
        <v>3484</v>
      </c>
      <c r="B34" s="3" t="s">
        <v>151</v>
      </c>
      <c r="C34" s="7">
        <v>8</v>
      </c>
      <c r="D34" s="8">
        <v>45000</v>
      </c>
      <c r="E34" s="8">
        <v>45090.9999884259</v>
      </c>
      <c r="F34" s="7">
        <v>53013672</v>
      </c>
      <c r="G34" s="8">
        <v>45000</v>
      </c>
      <c r="H34" s="8">
        <v>45000.8064814815</v>
      </c>
      <c r="I34" s="7">
        <v>11458</v>
      </c>
      <c r="J34" s="3" t="s">
        <v>152</v>
      </c>
      <c r="K34" s="7">
        <v>102567</v>
      </c>
      <c r="L34" s="3" t="s">
        <v>153</v>
      </c>
      <c r="M34" s="7">
        <v>3793594</v>
      </c>
      <c r="N34" s="3" t="s">
        <v>154</v>
      </c>
      <c r="O34" s="7">
        <v>152231</v>
      </c>
      <c r="P34" s="3" t="s">
        <v>155</v>
      </c>
      <c r="Q34" s="3" t="s">
        <v>156</v>
      </c>
      <c r="R34" s="3" t="s">
        <v>147</v>
      </c>
      <c r="S34" s="3" t="s">
        <v>33</v>
      </c>
      <c r="T34" s="7">
        <v>1</v>
      </c>
      <c r="U34" s="7">
        <v>19.8</v>
      </c>
      <c r="V34" s="7">
        <v>27.8</v>
      </c>
      <c r="W34" s="7">
        <v>19.8</v>
      </c>
      <c r="X34" s="9">
        <v>2</v>
      </c>
      <c r="Y34" s="10">
        <v>18280486805</v>
      </c>
    </row>
    <row r="35" ht="20" customHeight="1" spans="1:25">
      <c r="A35" s="7">
        <v>3485</v>
      </c>
      <c r="B35" s="3" t="s">
        <v>157</v>
      </c>
      <c r="C35" s="7">
        <v>8</v>
      </c>
      <c r="D35" s="8">
        <v>44925</v>
      </c>
      <c r="E35" s="8">
        <v>45015.9999884259</v>
      </c>
      <c r="F35" s="7">
        <v>53166573</v>
      </c>
      <c r="G35" s="8">
        <v>45014</v>
      </c>
      <c r="H35" s="8">
        <v>45014.3603587963</v>
      </c>
      <c r="I35" s="7">
        <v>6473</v>
      </c>
      <c r="J35" s="3" t="s">
        <v>158</v>
      </c>
      <c r="K35" s="7">
        <v>716</v>
      </c>
      <c r="L35" s="3" t="s">
        <v>159</v>
      </c>
      <c r="M35" s="7">
        <v>4932024</v>
      </c>
      <c r="N35" s="3" t="s">
        <v>160</v>
      </c>
      <c r="O35" s="7">
        <v>152231</v>
      </c>
      <c r="P35" s="3" t="s">
        <v>155</v>
      </c>
      <c r="Q35" s="3" t="s">
        <v>156</v>
      </c>
      <c r="R35" s="3" t="s">
        <v>147</v>
      </c>
      <c r="S35" s="3" t="s">
        <v>33</v>
      </c>
      <c r="T35" s="7">
        <v>1</v>
      </c>
      <c r="U35" s="7">
        <v>19.8</v>
      </c>
      <c r="V35" s="7">
        <v>27.8</v>
      </c>
      <c r="W35" s="7">
        <v>19.8</v>
      </c>
      <c r="X35" s="9">
        <v>3</v>
      </c>
      <c r="Y35" s="10">
        <v>15882433169</v>
      </c>
    </row>
    <row r="36" ht="20" customHeight="1" spans="1:25">
      <c r="A36" s="7">
        <v>3485</v>
      </c>
      <c r="B36" s="3" t="s">
        <v>157</v>
      </c>
      <c r="C36" s="7">
        <v>8</v>
      </c>
      <c r="D36" s="8">
        <v>44937</v>
      </c>
      <c r="E36" s="8">
        <v>45027.9999884259</v>
      </c>
      <c r="F36" s="7">
        <v>52858144</v>
      </c>
      <c r="G36" s="8">
        <v>44988</v>
      </c>
      <c r="H36" s="8">
        <v>44988.5690162037</v>
      </c>
      <c r="I36" s="7">
        <v>9320</v>
      </c>
      <c r="J36" s="3" t="s">
        <v>161</v>
      </c>
      <c r="K36" s="7">
        <v>539</v>
      </c>
      <c r="L36" s="3" t="s">
        <v>162</v>
      </c>
      <c r="M36" s="7">
        <v>4657319</v>
      </c>
      <c r="N36" s="3" t="s">
        <v>163</v>
      </c>
      <c r="O36" s="7">
        <v>152231</v>
      </c>
      <c r="P36" s="3" t="s">
        <v>155</v>
      </c>
      <c r="Q36" s="3" t="s">
        <v>156</v>
      </c>
      <c r="R36" s="3" t="s">
        <v>147</v>
      </c>
      <c r="S36" s="3" t="s">
        <v>33</v>
      </c>
      <c r="T36" s="7">
        <v>1</v>
      </c>
      <c r="U36" s="7">
        <v>23.8</v>
      </c>
      <c r="V36" s="7">
        <v>27.8</v>
      </c>
      <c r="W36" s="7">
        <v>23.8</v>
      </c>
      <c r="X36" s="9">
        <v>3</v>
      </c>
      <c r="Y36" s="10">
        <v>15928027181</v>
      </c>
    </row>
    <row r="37" ht="20" customHeight="1" spans="1:25">
      <c r="A37" s="7">
        <v>3485</v>
      </c>
      <c r="B37" s="3" t="s">
        <v>157</v>
      </c>
      <c r="C37" s="7">
        <v>8</v>
      </c>
      <c r="D37" s="8">
        <v>44938</v>
      </c>
      <c r="E37" s="8">
        <v>45028.9999884259</v>
      </c>
      <c r="F37" s="7">
        <v>53018406</v>
      </c>
      <c r="G37" s="8">
        <v>45001</v>
      </c>
      <c r="H37" s="8">
        <v>45001.4285532407</v>
      </c>
      <c r="I37" s="7">
        <v>13196</v>
      </c>
      <c r="J37" s="3" t="s">
        <v>164</v>
      </c>
      <c r="K37" s="7">
        <v>104430</v>
      </c>
      <c r="L37" s="3" t="s">
        <v>165</v>
      </c>
      <c r="M37" s="7">
        <v>4640055</v>
      </c>
      <c r="N37" s="3" t="s">
        <v>166</v>
      </c>
      <c r="O37" s="7">
        <v>152231</v>
      </c>
      <c r="P37" s="3" t="s">
        <v>155</v>
      </c>
      <c r="Q37" s="3" t="s">
        <v>156</v>
      </c>
      <c r="R37" s="3" t="s">
        <v>147</v>
      </c>
      <c r="S37" s="3" t="s">
        <v>33</v>
      </c>
      <c r="T37" s="7">
        <v>1</v>
      </c>
      <c r="U37" s="7">
        <v>19.8</v>
      </c>
      <c r="V37" s="7">
        <v>27.8</v>
      </c>
      <c r="W37" s="7">
        <v>19.8</v>
      </c>
      <c r="X37" s="9">
        <v>3</v>
      </c>
      <c r="Y37" s="10">
        <v>18100803439</v>
      </c>
    </row>
    <row r="38" ht="20" customHeight="1" spans="1:25">
      <c r="A38" s="7">
        <v>3485</v>
      </c>
      <c r="B38" s="3" t="s">
        <v>157</v>
      </c>
      <c r="C38" s="7">
        <v>8</v>
      </c>
      <c r="D38" s="8">
        <v>45014</v>
      </c>
      <c r="E38" s="8">
        <v>45104.9999884259</v>
      </c>
      <c r="F38" s="7">
        <v>53166114</v>
      </c>
      <c r="G38" s="8">
        <v>45014</v>
      </c>
      <c r="H38" s="8">
        <v>45014.3609490741</v>
      </c>
      <c r="I38" s="7">
        <v>6473</v>
      </c>
      <c r="J38" s="3" t="s">
        <v>158</v>
      </c>
      <c r="K38" s="7">
        <v>716</v>
      </c>
      <c r="L38" s="3" t="s">
        <v>159</v>
      </c>
      <c r="M38" s="7">
        <v>4932024</v>
      </c>
      <c r="N38" s="3" t="s">
        <v>160</v>
      </c>
      <c r="O38" s="7">
        <v>152231</v>
      </c>
      <c r="P38" s="3" t="s">
        <v>155</v>
      </c>
      <c r="Q38" s="3" t="s">
        <v>156</v>
      </c>
      <c r="R38" s="3" t="s">
        <v>147</v>
      </c>
      <c r="S38" s="3" t="s">
        <v>33</v>
      </c>
      <c r="T38" s="7">
        <v>1</v>
      </c>
      <c r="U38" s="7">
        <v>19.8</v>
      </c>
      <c r="V38" s="7">
        <v>27.8</v>
      </c>
      <c r="W38" s="7">
        <v>19.8</v>
      </c>
      <c r="X38" s="9">
        <v>3</v>
      </c>
      <c r="Y38" s="10">
        <v>15882433169</v>
      </c>
    </row>
    <row r="39" ht="20" customHeight="1" spans="1:25">
      <c r="A39" s="7">
        <v>3485</v>
      </c>
      <c r="B39" s="3" t="s">
        <v>157</v>
      </c>
      <c r="C39" s="7">
        <v>8</v>
      </c>
      <c r="D39" s="8">
        <v>45014</v>
      </c>
      <c r="E39" s="8">
        <v>45104.9999884259</v>
      </c>
      <c r="F39" s="7">
        <v>53166117</v>
      </c>
      <c r="G39" s="8">
        <v>45014</v>
      </c>
      <c r="H39" s="8">
        <v>45014.3611921296</v>
      </c>
      <c r="I39" s="7">
        <v>6473</v>
      </c>
      <c r="J39" s="3" t="s">
        <v>158</v>
      </c>
      <c r="K39" s="7">
        <v>716</v>
      </c>
      <c r="L39" s="3" t="s">
        <v>159</v>
      </c>
      <c r="M39" s="7">
        <v>4932024</v>
      </c>
      <c r="N39" s="3" t="s">
        <v>160</v>
      </c>
      <c r="O39" s="7">
        <v>152231</v>
      </c>
      <c r="P39" s="3" t="s">
        <v>155</v>
      </c>
      <c r="Q39" s="3" t="s">
        <v>156</v>
      </c>
      <c r="R39" s="3" t="s">
        <v>147</v>
      </c>
      <c r="S39" s="3" t="s">
        <v>33</v>
      </c>
      <c r="T39" s="7">
        <v>1</v>
      </c>
      <c r="U39" s="7">
        <v>19.8</v>
      </c>
      <c r="V39" s="7">
        <v>27.8</v>
      </c>
      <c r="W39" s="7">
        <v>19.8</v>
      </c>
      <c r="X39" s="9">
        <v>3</v>
      </c>
      <c r="Y39" s="10">
        <v>15882433169</v>
      </c>
    </row>
    <row r="40" ht="20" customHeight="1" spans="1:25">
      <c r="A40" s="7">
        <v>3501</v>
      </c>
      <c r="B40" s="3" t="s">
        <v>167</v>
      </c>
      <c r="C40" s="7">
        <v>8</v>
      </c>
      <c r="D40" s="8">
        <v>44982</v>
      </c>
      <c r="E40" s="8">
        <v>45072.9999884259</v>
      </c>
      <c r="F40" s="7">
        <v>53014854</v>
      </c>
      <c r="G40" s="8">
        <v>45000</v>
      </c>
      <c r="H40" s="8">
        <v>45000.8438310185</v>
      </c>
      <c r="I40" s="7">
        <v>12921</v>
      </c>
      <c r="J40" s="3" t="s">
        <v>168</v>
      </c>
      <c r="K40" s="7">
        <v>709</v>
      </c>
      <c r="L40" s="3" t="s">
        <v>101</v>
      </c>
      <c r="M40" s="7">
        <v>4829389</v>
      </c>
      <c r="N40" s="3" t="s">
        <v>169</v>
      </c>
      <c r="O40" s="7">
        <v>142709</v>
      </c>
      <c r="P40" s="3" t="s">
        <v>79</v>
      </c>
      <c r="Q40" s="3" t="s">
        <v>146</v>
      </c>
      <c r="R40" s="3" t="s">
        <v>147</v>
      </c>
      <c r="S40" s="3" t="s">
        <v>33</v>
      </c>
      <c r="T40" s="7">
        <v>1</v>
      </c>
      <c r="U40" s="7">
        <v>21.8</v>
      </c>
      <c r="V40" s="7">
        <v>29.8</v>
      </c>
      <c r="W40" s="7">
        <v>21.8</v>
      </c>
      <c r="X40" s="9">
        <v>2</v>
      </c>
      <c r="Y40" s="10">
        <v>18080023522</v>
      </c>
    </row>
    <row r="41" ht="20" customHeight="1" spans="1:25">
      <c r="A41" s="7">
        <v>3501</v>
      </c>
      <c r="B41" s="3" t="s">
        <v>167</v>
      </c>
      <c r="C41" s="7">
        <v>8</v>
      </c>
      <c r="D41" s="8">
        <v>45000</v>
      </c>
      <c r="E41" s="8">
        <v>45090.9999884259</v>
      </c>
      <c r="F41" s="7">
        <v>53014889</v>
      </c>
      <c r="G41" s="8">
        <v>45000</v>
      </c>
      <c r="H41" s="8">
        <v>45000.8444560185</v>
      </c>
      <c r="I41" s="7">
        <v>12921</v>
      </c>
      <c r="J41" s="3" t="s">
        <v>168</v>
      </c>
      <c r="K41" s="7">
        <v>709</v>
      </c>
      <c r="L41" s="3" t="s">
        <v>101</v>
      </c>
      <c r="M41" s="7">
        <v>4829389</v>
      </c>
      <c r="N41" s="3" t="s">
        <v>169</v>
      </c>
      <c r="O41" s="7">
        <v>142709</v>
      </c>
      <c r="P41" s="3" t="s">
        <v>79</v>
      </c>
      <c r="Q41" s="3" t="s">
        <v>146</v>
      </c>
      <c r="R41" s="3" t="s">
        <v>147</v>
      </c>
      <c r="S41" s="3" t="s">
        <v>33</v>
      </c>
      <c r="T41" s="7">
        <v>1</v>
      </c>
      <c r="U41" s="7">
        <v>21.8</v>
      </c>
      <c r="V41" s="7">
        <v>29.8</v>
      </c>
      <c r="W41" s="7">
        <v>21.8</v>
      </c>
      <c r="X41" s="9">
        <v>2</v>
      </c>
      <c r="Y41" s="10">
        <v>18080023522</v>
      </c>
    </row>
    <row r="42" ht="20" customHeight="1" spans="1:25">
      <c r="A42" s="7">
        <v>5005</v>
      </c>
      <c r="B42" s="3" t="s">
        <v>170</v>
      </c>
      <c r="C42" s="7">
        <v>5</v>
      </c>
      <c r="D42" s="8">
        <v>44932</v>
      </c>
      <c r="E42" s="8">
        <v>45022.9999884259</v>
      </c>
      <c r="F42" s="7">
        <v>52963488</v>
      </c>
      <c r="G42" s="8">
        <v>44996</v>
      </c>
      <c r="H42" s="8">
        <v>44996.7260416667</v>
      </c>
      <c r="I42" s="7">
        <v>11363</v>
      </c>
      <c r="J42" s="3" t="s">
        <v>171</v>
      </c>
      <c r="K42" s="7">
        <v>102564</v>
      </c>
      <c r="L42" s="3" t="s">
        <v>110</v>
      </c>
      <c r="M42" s="7">
        <v>16332128</v>
      </c>
      <c r="N42" s="3" t="s">
        <v>172</v>
      </c>
      <c r="O42" s="7">
        <v>182086</v>
      </c>
      <c r="P42" s="3" t="s">
        <v>79</v>
      </c>
      <c r="Q42" s="3" t="s">
        <v>80</v>
      </c>
      <c r="R42" s="3" t="s">
        <v>50</v>
      </c>
      <c r="S42" s="3" t="s">
        <v>33</v>
      </c>
      <c r="T42" s="7">
        <v>1</v>
      </c>
      <c r="U42" s="7">
        <v>94</v>
      </c>
      <c r="V42" s="7">
        <v>99</v>
      </c>
      <c r="W42" s="7">
        <v>94</v>
      </c>
      <c r="X42" s="9">
        <v>2</v>
      </c>
      <c r="Y42" s="10">
        <v>13980401506</v>
      </c>
    </row>
    <row r="43" ht="20" customHeight="1" spans="1:25">
      <c r="A43" s="7">
        <v>5005</v>
      </c>
      <c r="B43" s="3" t="s">
        <v>170</v>
      </c>
      <c r="C43" s="7">
        <v>5</v>
      </c>
      <c r="D43" s="8">
        <v>44971</v>
      </c>
      <c r="E43" s="8">
        <v>45061.9999884259</v>
      </c>
      <c r="F43" s="7">
        <v>52979268</v>
      </c>
      <c r="G43" s="8">
        <v>44997</v>
      </c>
      <c r="H43" s="8">
        <v>44997.8957407407</v>
      </c>
      <c r="I43" s="7">
        <v>14251</v>
      </c>
      <c r="J43" s="3" t="s">
        <v>173</v>
      </c>
      <c r="K43" s="7">
        <v>114286</v>
      </c>
      <c r="L43" s="3" t="s">
        <v>174</v>
      </c>
      <c r="M43" s="7">
        <v>3353336</v>
      </c>
      <c r="N43" s="3" t="s">
        <v>175</v>
      </c>
      <c r="O43" s="7">
        <v>182086</v>
      </c>
      <c r="P43" s="3" t="s">
        <v>79</v>
      </c>
      <c r="Q43" s="3" t="s">
        <v>80</v>
      </c>
      <c r="R43" s="3" t="s">
        <v>50</v>
      </c>
      <c r="S43" s="3" t="s">
        <v>33</v>
      </c>
      <c r="T43" s="7">
        <v>1</v>
      </c>
      <c r="U43" s="7">
        <v>94</v>
      </c>
      <c r="V43" s="7">
        <v>99</v>
      </c>
      <c r="W43" s="7">
        <v>94</v>
      </c>
      <c r="X43" s="9">
        <v>2</v>
      </c>
      <c r="Y43" s="10">
        <v>18981771338</v>
      </c>
    </row>
    <row r="44" ht="20" customHeight="1" spans="1:25">
      <c r="A44" s="7">
        <v>5005</v>
      </c>
      <c r="B44" s="3" t="s">
        <v>170</v>
      </c>
      <c r="C44" s="7">
        <v>5</v>
      </c>
      <c r="D44" s="8">
        <v>44975</v>
      </c>
      <c r="E44" s="8">
        <v>45065.9999884259</v>
      </c>
      <c r="F44" s="7">
        <v>52908702</v>
      </c>
      <c r="G44" s="8">
        <v>44992</v>
      </c>
      <c r="H44" s="8">
        <v>44992.5046180556</v>
      </c>
      <c r="I44" s="7">
        <v>15297</v>
      </c>
      <c r="J44" s="3" t="s">
        <v>176</v>
      </c>
      <c r="K44" s="7">
        <v>111219</v>
      </c>
      <c r="L44" s="3" t="s">
        <v>86</v>
      </c>
      <c r="M44" s="7">
        <v>12218005</v>
      </c>
      <c r="N44" s="3" t="s">
        <v>177</v>
      </c>
      <c r="O44" s="7">
        <v>182086</v>
      </c>
      <c r="P44" s="3" t="s">
        <v>79</v>
      </c>
      <c r="Q44" s="3" t="s">
        <v>80</v>
      </c>
      <c r="R44" s="3" t="s">
        <v>50</v>
      </c>
      <c r="S44" s="3" t="s">
        <v>33</v>
      </c>
      <c r="T44" s="7">
        <v>1</v>
      </c>
      <c r="U44" s="7">
        <v>94</v>
      </c>
      <c r="V44" s="7">
        <v>99</v>
      </c>
      <c r="W44" s="7">
        <v>94</v>
      </c>
      <c r="X44" s="9">
        <v>2</v>
      </c>
      <c r="Y44" s="10">
        <v>15892308920</v>
      </c>
    </row>
    <row r="45" ht="20" customHeight="1" spans="1:25">
      <c r="A45" s="7">
        <v>5006</v>
      </c>
      <c r="B45" s="3" t="s">
        <v>178</v>
      </c>
      <c r="C45" s="7">
        <v>8</v>
      </c>
      <c r="D45" s="8">
        <v>44945</v>
      </c>
      <c r="E45" s="8">
        <v>45035.9999884259</v>
      </c>
      <c r="F45" s="7">
        <v>52991047</v>
      </c>
      <c r="G45" s="8">
        <v>44998</v>
      </c>
      <c r="H45" s="8">
        <v>44998.8950578704</v>
      </c>
      <c r="I45" s="7">
        <v>13293</v>
      </c>
      <c r="J45" s="3" t="s">
        <v>179</v>
      </c>
      <c r="K45" s="7">
        <v>104430</v>
      </c>
      <c r="L45" s="3" t="s">
        <v>165</v>
      </c>
      <c r="M45" s="7">
        <v>595925</v>
      </c>
      <c r="N45" s="3" t="s">
        <v>180</v>
      </c>
      <c r="O45" s="7">
        <v>182086</v>
      </c>
      <c r="P45" s="3" t="s">
        <v>79</v>
      </c>
      <c r="Q45" s="3" t="s">
        <v>80</v>
      </c>
      <c r="R45" s="3" t="s">
        <v>50</v>
      </c>
      <c r="S45" s="3" t="s">
        <v>33</v>
      </c>
      <c r="T45" s="7">
        <v>1</v>
      </c>
      <c r="U45" s="7">
        <v>91</v>
      </c>
      <c r="V45" s="7">
        <v>99</v>
      </c>
      <c r="W45" s="7">
        <v>91</v>
      </c>
      <c r="X45" s="9">
        <v>2</v>
      </c>
      <c r="Y45" s="10">
        <v>13908082981</v>
      </c>
    </row>
    <row r="46" ht="20" customHeight="1" spans="1:25">
      <c r="A46" s="7">
        <v>5009</v>
      </c>
      <c r="B46" s="3" t="s">
        <v>181</v>
      </c>
      <c r="C46" s="7">
        <v>6</v>
      </c>
      <c r="D46" s="8">
        <v>44980</v>
      </c>
      <c r="E46" s="8">
        <v>45070.9999884259</v>
      </c>
      <c r="F46" s="7">
        <v>53158437</v>
      </c>
      <c r="G46" s="8">
        <v>45013</v>
      </c>
      <c r="H46" s="8">
        <v>45013.8808680556</v>
      </c>
      <c r="I46" s="7">
        <v>10953</v>
      </c>
      <c r="J46" s="3" t="s">
        <v>182</v>
      </c>
      <c r="K46" s="7">
        <v>110378</v>
      </c>
      <c r="L46" s="3" t="s">
        <v>183</v>
      </c>
      <c r="M46" s="7">
        <v>8764919</v>
      </c>
      <c r="N46" s="3" t="s">
        <v>184</v>
      </c>
      <c r="O46" s="7">
        <v>182090</v>
      </c>
      <c r="P46" s="3" t="s">
        <v>117</v>
      </c>
      <c r="Q46" s="3" t="s">
        <v>118</v>
      </c>
      <c r="R46" s="3" t="s">
        <v>50</v>
      </c>
      <c r="S46" s="3" t="s">
        <v>33</v>
      </c>
      <c r="T46" s="7">
        <v>1</v>
      </c>
      <c r="U46" s="7">
        <v>173</v>
      </c>
      <c r="V46" s="7">
        <v>179</v>
      </c>
      <c r="W46" s="7">
        <v>173</v>
      </c>
      <c r="X46" s="9">
        <v>2</v>
      </c>
      <c r="Y46" s="10">
        <v>13440178349</v>
      </c>
    </row>
    <row r="47" ht="20" customHeight="1" spans="1:25">
      <c r="A47" s="7">
        <v>5010</v>
      </c>
      <c r="B47" s="3" t="s">
        <v>185</v>
      </c>
      <c r="C47" s="7">
        <v>8</v>
      </c>
      <c r="D47" s="8">
        <v>44982</v>
      </c>
      <c r="E47" s="8">
        <v>45072.9999884259</v>
      </c>
      <c r="F47" s="7">
        <v>53130453</v>
      </c>
      <c r="G47" s="8">
        <v>45011</v>
      </c>
      <c r="H47" s="8">
        <v>45011.6717708333</v>
      </c>
      <c r="I47" s="7">
        <v>10953</v>
      </c>
      <c r="J47" s="3" t="s">
        <v>182</v>
      </c>
      <c r="K47" s="7">
        <v>110378</v>
      </c>
      <c r="L47" s="3" t="s">
        <v>183</v>
      </c>
      <c r="M47" s="7">
        <v>12727381</v>
      </c>
      <c r="N47" s="3" t="s">
        <v>186</v>
      </c>
      <c r="O47" s="7">
        <v>182090</v>
      </c>
      <c r="P47" s="3" t="s">
        <v>117</v>
      </c>
      <c r="Q47" s="3" t="s">
        <v>118</v>
      </c>
      <c r="R47" s="3" t="s">
        <v>50</v>
      </c>
      <c r="S47" s="3" t="s">
        <v>33</v>
      </c>
      <c r="T47" s="7">
        <v>1</v>
      </c>
      <c r="U47" s="7">
        <v>171</v>
      </c>
      <c r="V47" s="7">
        <v>179</v>
      </c>
      <c r="W47" s="7">
        <v>171</v>
      </c>
      <c r="X47" s="9">
        <v>2</v>
      </c>
      <c r="Y47" s="10">
        <v>13708226301</v>
      </c>
    </row>
    <row r="48" ht="20" customHeight="1" spans="1:25">
      <c r="A48" s="7">
        <v>5020</v>
      </c>
      <c r="B48" s="3" t="s">
        <v>187</v>
      </c>
      <c r="C48" s="7">
        <v>60</v>
      </c>
      <c r="D48" s="8">
        <v>44937</v>
      </c>
      <c r="E48" s="8">
        <v>45057.9999884259</v>
      </c>
      <c r="F48" s="7">
        <v>52858515</v>
      </c>
      <c r="G48" s="8">
        <v>44988</v>
      </c>
      <c r="H48" s="8">
        <v>44988.5948958333</v>
      </c>
      <c r="I48" s="7">
        <v>5698</v>
      </c>
      <c r="J48" s="3" t="s">
        <v>188</v>
      </c>
      <c r="K48" s="7">
        <v>738</v>
      </c>
      <c r="L48" s="3" t="s">
        <v>189</v>
      </c>
      <c r="M48" s="7">
        <v>3578322</v>
      </c>
      <c r="N48" s="3" t="s">
        <v>190</v>
      </c>
      <c r="O48" s="7">
        <v>182824</v>
      </c>
      <c r="P48" s="3" t="s">
        <v>191</v>
      </c>
      <c r="Q48" s="3" t="s">
        <v>192</v>
      </c>
      <c r="R48" s="3" t="s">
        <v>193</v>
      </c>
      <c r="S48" s="3" t="s">
        <v>33</v>
      </c>
      <c r="T48" s="7">
        <v>1</v>
      </c>
      <c r="U48" s="7">
        <v>93</v>
      </c>
      <c r="V48" s="7">
        <v>113</v>
      </c>
      <c r="W48" s="7">
        <v>93</v>
      </c>
      <c r="X48" s="9">
        <v>6</v>
      </c>
      <c r="Y48" s="10">
        <v>13679011304</v>
      </c>
    </row>
    <row r="49" ht="20" customHeight="1" spans="1:25">
      <c r="A49" s="7">
        <v>5023</v>
      </c>
      <c r="B49" s="3" t="s">
        <v>194</v>
      </c>
      <c r="C49" s="7">
        <v>120</v>
      </c>
      <c r="D49" s="8">
        <v>44902</v>
      </c>
      <c r="E49" s="8">
        <v>45022.9999884259</v>
      </c>
      <c r="F49" s="7">
        <v>53181370</v>
      </c>
      <c r="G49" s="8">
        <v>45015</v>
      </c>
      <c r="H49" s="8">
        <v>45015.612974537</v>
      </c>
      <c r="I49" s="7">
        <v>13279</v>
      </c>
      <c r="J49" s="3" t="s">
        <v>195</v>
      </c>
      <c r="K49" s="7">
        <v>118151</v>
      </c>
      <c r="L49" s="3" t="s">
        <v>196</v>
      </c>
      <c r="M49" s="7">
        <v>11208392</v>
      </c>
      <c r="N49" s="3" t="s">
        <v>197</v>
      </c>
      <c r="O49" s="7">
        <v>204485</v>
      </c>
      <c r="P49" s="3" t="s">
        <v>198</v>
      </c>
      <c r="Q49" s="3" t="s">
        <v>199</v>
      </c>
      <c r="R49" s="3" t="s">
        <v>200</v>
      </c>
      <c r="S49" s="3" t="s">
        <v>33</v>
      </c>
      <c r="T49" s="7">
        <v>3</v>
      </c>
      <c r="U49" s="7">
        <v>207</v>
      </c>
      <c r="V49" s="7">
        <v>247</v>
      </c>
      <c r="W49" s="7">
        <v>621</v>
      </c>
      <c r="X49" s="9">
        <v>6</v>
      </c>
      <c r="Y49" s="10">
        <v>13688138019</v>
      </c>
    </row>
    <row r="50" ht="20" customHeight="1" spans="1:25">
      <c r="A50" s="7">
        <v>5442</v>
      </c>
      <c r="B50" s="3" t="s">
        <v>201</v>
      </c>
      <c r="C50" s="7">
        <v>30</v>
      </c>
      <c r="D50" s="8">
        <v>44892</v>
      </c>
      <c r="E50" s="8">
        <v>45012.9999884259</v>
      </c>
      <c r="F50" s="7">
        <v>53048817</v>
      </c>
      <c r="G50" s="8">
        <v>45003</v>
      </c>
      <c r="H50" s="8">
        <v>45003.7914236111</v>
      </c>
      <c r="I50" s="7">
        <v>6830</v>
      </c>
      <c r="J50" s="3" t="s">
        <v>202</v>
      </c>
      <c r="K50" s="7">
        <v>379</v>
      </c>
      <c r="L50" s="3" t="s">
        <v>203</v>
      </c>
      <c r="M50" s="7">
        <v>4624687</v>
      </c>
      <c r="N50" s="3" t="s">
        <v>204</v>
      </c>
      <c r="O50" s="7">
        <v>210421</v>
      </c>
      <c r="P50" s="3" t="s">
        <v>127</v>
      </c>
      <c r="Q50" s="3" t="s">
        <v>128</v>
      </c>
      <c r="R50" s="3" t="s">
        <v>32</v>
      </c>
      <c r="S50" s="3" t="s">
        <v>33</v>
      </c>
      <c r="T50" s="7">
        <v>2</v>
      </c>
      <c r="U50" s="7">
        <v>211</v>
      </c>
      <c r="V50" s="7">
        <v>226</v>
      </c>
      <c r="W50" s="7">
        <v>422</v>
      </c>
      <c r="X50" s="9">
        <v>4</v>
      </c>
      <c r="Y50" s="10">
        <v>13826282338</v>
      </c>
    </row>
    <row r="51" ht="20" customHeight="1" spans="1:25">
      <c r="A51" s="7">
        <v>5442</v>
      </c>
      <c r="B51" s="3" t="s">
        <v>201</v>
      </c>
      <c r="C51" s="7">
        <v>30</v>
      </c>
      <c r="D51" s="8">
        <v>44914</v>
      </c>
      <c r="E51" s="8">
        <v>45034.9999884259</v>
      </c>
      <c r="F51" s="7">
        <v>53101108</v>
      </c>
      <c r="G51" s="8">
        <v>45008</v>
      </c>
      <c r="H51" s="8">
        <v>45008.576400463</v>
      </c>
      <c r="I51" s="7">
        <v>15599</v>
      </c>
      <c r="J51" s="3" t="s">
        <v>205</v>
      </c>
      <c r="K51" s="7">
        <v>104428</v>
      </c>
      <c r="L51" s="3" t="s">
        <v>35</v>
      </c>
      <c r="M51" s="7">
        <v>15949904</v>
      </c>
      <c r="N51" s="3" t="s">
        <v>206</v>
      </c>
      <c r="O51" s="7">
        <v>210421</v>
      </c>
      <c r="P51" s="3" t="s">
        <v>127</v>
      </c>
      <c r="Q51" s="3" t="s">
        <v>128</v>
      </c>
      <c r="R51" s="3" t="s">
        <v>32</v>
      </c>
      <c r="S51" s="3" t="s">
        <v>33</v>
      </c>
      <c r="T51" s="7">
        <v>2</v>
      </c>
      <c r="U51" s="7">
        <v>211</v>
      </c>
      <c r="V51" s="7">
        <v>226</v>
      </c>
      <c r="W51" s="7">
        <v>422</v>
      </c>
      <c r="X51" s="9">
        <v>4</v>
      </c>
      <c r="Y51" s="10">
        <v>18780003828</v>
      </c>
    </row>
    <row r="52" ht="20" customHeight="1" spans="1:25">
      <c r="A52" s="7">
        <v>5442</v>
      </c>
      <c r="B52" s="3" t="s">
        <v>201</v>
      </c>
      <c r="C52" s="7">
        <v>30</v>
      </c>
      <c r="D52" s="8">
        <v>44925</v>
      </c>
      <c r="E52" s="8">
        <v>45045.9999884259</v>
      </c>
      <c r="F52" s="7">
        <v>53105847</v>
      </c>
      <c r="G52" s="8">
        <v>45008</v>
      </c>
      <c r="H52" s="8">
        <v>45008.8117592593</v>
      </c>
      <c r="I52" s="7">
        <v>6303</v>
      </c>
      <c r="J52" s="3" t="s">
        <v>51</v>
      </c>
      <c r="K52" s="7">
        <v>585</v>
      </c>
      <c r="L52" s="3" t="s">
        <v>46</v>
      </c>
      <c r="M52" s="7">
        <v>18601152</v>
      </c>
      <c r="N52" s="3" t="s">
        <v>207</v>
      </c>
      <c r="O52" s="7">
        <v>210421</v>
      </c>
      <c r="P52" s="3" t="s">
        <v>127</v>
      </c>
      <c r="Q52" s="3" t="s">
        <v>128</v>
      </c>
      <c r="R52" s="3" t="s">
        <v>32</v>
      </c>
      <c r="S52" s="3" t="s">
        <v>33</v>
      </c>
      <c r="T52" s="7">
        <v>1</v>
      </c>
      <c r="U52" s="7">
        <v>211</v>
      </c>
      <c r="V52" s="7">
        <v>226</v>
      </c>
      <c r="W52" s="7">
        <v>211</v>
      </c>
      <c r="X52" s="9">
        <v>4</v>
      </c>
      <c r="Y52" s="10">
        <v>15884073619</v>
      </c>
    </row>
    <row r="53" ht="20" customHeight="1" spans="1:25">
      <c r="A53" s="7">
        <v>5443</v>
      </c>
      <c r="B53" s="3" t="s">
        <v>208</v>
      </c>
      <c r="C53" s="7">
        <v>35</v>
      </c>
      <c r="D53" s="8">
        <v>44881</v>
      </c>
      <c r="E53" s="8">
        <v>45001.9999884259</v>
      </c>
      <c r="F53" s="7">
        <v>52962432</v>
      </c>
      <c r="G53" s="8">
        <v>44996</v>
      </c>
      <c r="H53" s="8">
        <v>44996.6716666667</v>
      </c>
      <c r="I53" s="7">
        <v>14453</v>
      </c>
      <c r="J53" s="3" t="s">
        <v>209</v>
      </c>
      <c r="K53" s="7">
        <v>308</v>
      </c>
      <c r="L53" s="3" t="s">
        <v>210</v>
      </c>
      <c r="M53" s="7">
        <v>4118058</v>
      </c>
      <c r="N53" s="3" t="s">
        <v>211</v>
      </c>
      <c r="O53" s="7">
        <v>210421</v>
      </c>
      <c r="P53" s="3" t="s">
        <v>127</v>
      </c>
      <c r="Q53" s="3" t="s">
        <v>128</v>
      </c>
      <c r="R53" s="3" t="s">
        <v>32</v>
      </c>
      <c r="S53" s="3" t="s">
        <v>33</v>
      </c>
      <c r="T53" s="7">
        <v>1</v>
      </c>
      <c r="U53" s="7">
        <v>214.33</v>
      </c>
      <c r="V53" s="7">
        <v>226</v>
      </c>
      <c r="W53" s="7">
        <v>214.33</v>
      </c>
      <c r="X53" s="9">
        <v>4</v>
      </c>
      <c r="Y53" s="10">
        <v>13668117008</v>
      </c>
    </row>
    <row r="54" ht="20" customHeight="1" spans="1:25">
      <c r="A54" s="7">
        <v>5444</v>
      </c>
      <c r="B54" s="3" t="s">
        <v>212</v>
      </c>
      <c r="C54" s="7">
        <v>75</v>
      </c>
      <c r="D54" s="8">
        <v>44905</v>
      </c>
      <c r="E54" s="8">
        <v>45025.9999884259</v>
      </c>
      <c r="F54" s="7">
        <v>52880243</v>
      </c>
      <c r="G54" s="8">
        <v>44990</v>
      </c>
      <c r="H54" s="8">
        <v>44990.4189236111</v>
      </c>
      <c r="I54" s="7">
        <v>4028</v>
      </c>
      <c r="J54" s="3" t="s">
        <v>213</v>
      </c>
      <c r="K54" s="7">
        <v>746</v>
      </c>
      <c r="L54" s="3" t="s">
        <v>144</v>
      </c>
      <c r="M54" s="7">
        <v>3155751</v>
      </c>
      <c r="N54" s="3" t="s">
        <v>214</v>
      </c>
      <c r="O54" s="7">
        <v>210421</v>
      </c>
      <c r="P54" s="3" t="s">
        <v>127</v>
      </c>
      <c r="Q54" s="3" t="s">
        <v>128</v>
      </c>
      <c r="R54" s="3" t="s">
        <v>32</v>
      </c>
      <c r="S54" s="3" t="s">
        <v>33</v>
      </c>
      <c r="T54" s="7">
        <v>3</v>
      </c>
      <c r="U54" s="7">
        <v>201</v>
      </c>
      <c r="V54" s="7">
        <v>226</v>
      </c>
      <c r="W54" s="7">
        <v>603</v>
      </c>
      <c r="X54" s="9">
        <v>6</v>
      </c>
      <c r="Y54" s="10">
        <v>13683494174</v>
      </c>
    </row>
    <row r="55" ht="20" customHeight="1" spans="1:25">
      <c r="A55" s="7">
        <v>5446</v>
      </c>
      <c r="B55" s="3" t="s">
        <v>215</v>
      </c>
      <c r="C55" s="7">
        <v>18</v>
      </c>
      <c r="D55" s="8">
        <v>44934</v>
      </c>
      <c r="E55" s="8">
        <v>45024.9999884259</v>
      </c>
      <c r="F55" s="7">
        <v>53110666</v>
      </c>
      <c r="G55" s="8">
        <v>45009</v>
      </c>
      <c r="H55" s="8">
        <v>45009.4672453704</v>
      </c>
      <c r="I55" s="7">
        <v>6148</v>
      </c>
      <c r="J55" s="3" t="s">
        <v>216</v>
      </c>
      <c r="K55" s="7">
        <v>594</v>
      </c>
      <c r="L55" s="3" t="s">
        <v>217</v>
      </c>
      <c r="M55" s="7">
        <v>17712658</v>
      </c>
      <c r="N55" s="3" t="s">
        <v>218</v>
      </c>
      <c r="O55" s="7">
        <v>164202</v>
      </c>
      <c r="P55" s="3" t="s">
        <v>219</v>
      </c>
      <c r="Q55" s="3" t="s">
        <v>220</v>
      </c>
      <c r="R55" s="3" t="s">
        <v>221</v>
      </c>
      <c r="S55" s="3" t="s">
        <v>33</v>
      </c>
      <c r="T55" s="7">
        <v>1</v>
      </c>
      <c r="U55" s="7">
        <v>143.5</v>
      </c>
      <c r="V55" s="7">
        <v>148</v>
      </c>
      <c r="W55" s="7">
        <v>143.5</v>
      </c>
      <c r="X55" s="9">
        <v>2</v>
      </c>
      <c r="Y55" s="10">
        <v>13888871706</v>
      </c>
    </row>
    <row r="56" ht="20" customHeight="1" spans="1:25">
      <c r="A56" s="7">
        <v>5446</v>
      </c>
      <c r="B56" s="3" t="s">
        <v>215</v>
      </c>
      <c r="C56" s="7">
        <v>18</v>
      </c>
      <c r="D56" s="8">
        <v>44965</v>
      </c>
      <c r="E56" s="8">
        <v>45055.9999884259</v>
      </c>
      <c r="F56" s="7">
        <v>52944615</v>
      </c>
      <c r="G56" s="8">
        <v>44995</v>
      </c>
      <c r="H56" s="8">
        <v>44995.371412037</v>
      </c>
      <c r="I56" s="7">
        <v>13940</v>
      </c>
      <c r="J56" s="3" t="s">
        <v>222</v>
      </c>
      <c r="K56" s="7">
        <v>106399</v>
      </c>
      <c r="L56" s="3" t="s">
        <v>42</v>
      </c>
      <c r="M56" s="7">
        <v>5912472</v>
      </c>
      <c r="N56" s="3" t="s">
        <v>223</v>
      </c>
      <c r="O56" s="7">
        <v>164202</v>
      </c>
      <c r="P56" s="3" t="s">
        <v>219</v>
      </c>
      <c r="Q56" s="3" t="s">
        <v>220</v>
      </c>
      <c r="R56" s="3" t="s">
        <v>221</v>
      </c>
      <c r="S56" s="3" t="s">
        <v>33</v>
      </c>
      <c r="T56" s="7">
        <v>1</v>
      </c>
      <c r="U56" s="7">
        <v>143.5</v>
      </c>
      <c r="V56" s="7">
        <v>148</v>
      </c>
      <c r="W56" s="7">
        <v>143.5</v>
      </c>
      <c r="X56" s="9">
        <v>2</v>
      </c>
      <c r="Y56" s="10">
        <v>13158431078</v>
      </c>
    </row>
    <row r="57" ht="20" customHeight="1" spans="1:25">
      <c r="A57" s="7">
        <v>5605</v>
      </c>
      <c r="B57" s="3" t="s">
        <v>224</v>
      </c>
      <c r="C57" s="7">
        <v>60</v>
      </c>
      <c r="D57" s="8">
        <v>44934</v>
      </c>
      <c r="E57" s="8">
        <v>45024.9999884259</v>
      </c>
      <c r="F57" s="7">
        <v>52983687</v>
      </c>
      <c r="G57" s="8">
        <v>44998</v>
      </c>
      <c r="H57" s="8">
        <v>44998.5483912037</v>
      </c>
      <c r="I57" s="7">
        <v>5457</v>
      </c>
      <c r="J57" s="3" t="s">
        <v>225</v>
      </c>
      <c r="K57" s="7">
        <v>572</v>
      </c>
      <c r="L57" s="3" t="s">
        <v>226</v>
      </c>
      <c r="M57" s="7">
        <v>9551822</v>
      </c>
      <c r="N57" s="3" t="s">
        <v>227</v>
      </c>
      <c r="O57" s="7">
        <v>105511</v>
      </c>
      <c r="P57" s="3" t="s">
        <v>228</v>
      </c>
      <c r="Q57" s="3" t="s">
        <v>229</v>
      </c>
      <c r="R57" s="3" t="s">
        <v>230</v>
      </c>
      <c r="S57" s="3" t="s">
        <v>33</v>
      </c>
      <c r="T57" s="7">
        <v>6</v>
      </c>
      <c r="U57" s="7">
        <v>87</v>
      </c>
      <c r="V57" s="7">
        <v>97</v>
      </c>
      <c r="W57" s="7">
        <v>522</v>
      </c>
      <c r="X57" s="9">
        <v>3</v>
      </c>
      <c r="Y57" s="10">
        <v>18084864869</v>
      </c>
    </row>
    <row r="58" ht="20" customHeight="1" spans="1:25">
      <c r="A58" s="7">
        <v>5605</v>
      </c>
      <c r="B58" s="3" t="s">
        <v>224</v>
      </c>
      <c r="C58" s="7">
        <v>60</v>
      </c>
      <c r="D58" s="8">
        <v>44968</v>
      </c>
      <c r="E58" s="8">
        <v>45058.9999884259</v>
      </c>
      <c r="F58" s="7">
        <v>52962650</v>
      </c>
      <c r="G58" s="8">
        <v>44996</v>
      </c>
      <c r="H58" s="8">
        <v>44996.6848148148</v>
      </c>
      <c r="I58" s="7">
        <v>10613</v>
      </c>
      <c r="J58" s="3" t="s">
        <v>231</v>
      </c>
      <c r="K58" s="7">
        <v>307</v>
      </c>
      <c r="L58" s="3" t="s">
        <v>232</v>
      </c>
      <c r="M58" s="7">
        <v>15650375</v>
      </c>
      <c r="N58" s="3" t="s">
        <v>233</v>
      </c>
      <c r="O58" s="7">
        <v>105511</v>
      </c>
      <c r="P58" s="3" t="s">
        <v>228</v>
      </c>
      <c r="Q58" s="3" t="s">
        <v>229</v>
      </c>
      <c r="R58" s="3" t="s">
        <v>230</v>
      </c>
      <c r="S58" s="3" t="s">
        <v>33</v>
      </c>
      <c r="T58" s="7">
        <v>6</v>
      </c>
      <c r="U58" s="7">
        <v>87</v>
      </c>
      <c r="V58" s="7">
        <v>97</v>
      </c>
      <c r="W58" s="7">
        <v>522</v>
      </c>
      <c r="X58" s="9">
        <v>3</v>
      </c>
      <c r="Y58" s="10">
        <v>18982002075</v>
      </c>
    </row>
    <row r="59" ht="20" customHeight="1" spans="1:25">
      <c r="A59" s="7">
        <v>5605</v>
      </c>
      <c r="B59" s="3" t="s">
        <v>224</v>
      </c>
      <c r="C59" s="7">
        <v>60</v>
      </c>
      <c r="D59" s="8">
        <v>44970</v>
      </c>
      <c r="E59" s="8">
        <v>45060.9999884259</v>
      </c>
      <c r="F59" s="7">
        <v>52982473</v>
      </c>
      <c r="G59" s="8">
        <v>44998</v>
      </c>
      <c r="H59" s="8">
        <v>44998.4808101852</v>
      </c>
      <c r="I59" s="7">
        <v>5527</v>
      </c>
      <c r="J59" s="3" t="s">
        <v>72</v>
      </c>
      <c r="K59" s="7">
        <v>511</v>
      </c>
      <c r="L59" s="3" t="s">
        <v>73</v>
      </c>
      <c r="M59" s="7">
        <v>4413773</v>
      </c>
      <c r="N59" s="3" t="s">
        <v>234</v>
      </c>
      <c r="O59" s="7">
        <v>105511</v>
      </c>
      <c r="P59" s="3" t="s">
        <v>228</v>
      </c>
      <c r="Q59" s="3" t="s">
        <v>229</v>
      </c>
      <c r="R59" s="3" t="s">
        <v>230</v>
      </c>
      <c r="S59" s="3" t="s">
        <v>33</v>
      </c>
      <c r="T59" s="7">
        <v>6</v>
      </c>
      <c r="U59" s="7">
        <v>87</v>
      </c>
      <c r="V59" s="7">
        <v>97</v>
      </c>
      <c r="W59" s="7">
        <v>522</v>
      </c>
      <c r="X59" s="9">
        <v>3</v>
      </c>
      <c r="Y59" s="10">
        <v>17313185133</v>
      </c>
    </row>
    <row r="60" ht="20" customHeight="1" spans="1:25">
      <c r="A60" s="7">
        <v>5609</v>
      </c>
      <c r="B60" s="3" t="s">
        <v>235</v>
      </c>
      <c r="C60" s="7">
        <v>40</v>
      </c>
      <c r="D60" s="8">
        <v>44934</v>
      </c>
      <c r="E60" s="8">
        <v>45024.9999884259</v>
      </c>
      <c r="F60" s="7">
        <v>52913463</v>
      </c>
      <c r="G60" s="8">
        <v>44992</v>
      </c>
      <c r="H60" s="8">
        <v>44992.7424305556</v>
      </c>
      <c r="I60" s="7">
        <v>4450</v>
      </c>
      <c r="J60" s="3" t="s">
        <v>236</v>
      </c>
      <c r="K60" s="7">
        <v>341</v>
      </c>
      <c r="L60" s="3" t="s">
        <v>55</v>
      </c>
      <c r="M60" s="7">
        <v>11214615</v>
      </c>
      <c r="N60" s="3" t="s">
        <v>237</v>
      </c>
      <c r="O60" s="7">
        <v>186924</v>
      </c>
      <c r="P60" s="3" t="s">
        <v>238</v>
      </c>
      <c r="Q60" s="3" t="s">
        <v>239</v>
      </c>
      <c r="R60" s="3" t="s">
        <v>240</v>
      </c>
      <c r="S60" s="3" t="s">
        <v>33</v>
      </c>
      <c r="T60" s="7">
        <v>1</v>
      </c>
      <c r="U60" s="7">
        <v>129.33</v>
      </c>
      <c r="V60" s="7">
        <v>136</v>
      </c>
      <c r="W60" s="7">
        <v>129.33</v>
      </c>
      <c r="X60" s="9">
        <v>3</v>
      </c>
      <c r="Y60" s="10">
        <v>13541221987</v>
      </c>
    </row>
    <row r="61" ht="20" customHeight="1" spans="1:25">
      <c r="A61" s="7">
        <v>5609</v>
      </c>
      <c r="B61" s="3" t="s">
        <v>235</v>
      </c>
      <c r="C61" s="7">
        <v>40</v>
      </c>
      <c r="D61" s="8">
        <v>44943</v>
      </c>
      <c r="E61" s="8">
        <v>45033.9999884259</v>
      </c>
      <c r="F61" s="7">
        <v>53100289</v>
      </c>
      <c r="G61" s="8">
        <v>45008</v>
      </c>
      <c r="H61" s="8">
        <v>45008.5194444444</v>
      </c>
      <c r="I61" s="7">
        <v>5471</v>
      </c>
      <c r="J61" s="3" t="s">
        <v>241</v>
      </c>
      <c r="K61" s="7">
        <v>571</v>
      </c>
      <c r="L61" s="3" t="s">
        <v>77</v>
      </c>
      <c r="M61" s="7">
        <v>16872093</v>
      </c>
      <c r="N61" s="3" t="s">
        <v>242</v>
      </c>
      <c r="O61" s="7">
        <v>186924</v>
      </c>
      <c r="P61" s="3" t="s">
        <v>238</v>
      </c>
      <c r="Q61" s="3" t="s">
        <v>239</v>
      </c>
      <c r="R61" s="3" t="s">
        <v>240</v>
      </c>
      <c r="S61" s="3" t="s">
        <v>33</v>
      </c>
      <c r="T61" s="7">
        <v>10</v>
      </c>
      <c r="U61" s="7">
        <v>132</v>
      </c>
      <c r="V61" s="7">
        <v>136</v>
      </c>
      <c r="W61" s="7">
        <v>1320</v>
      </c>
      <c r="X61" s="9">
        <v>3</v>
      </c>
      <c r="Y61" s="10">
        <v>13108316959</v>
      </c>
    </row>
    <row r="62" ht="20" customHeight="1" spans="1:25">
      <c r="A62" s="7">
        <v>5609</v>
      </c>
      <c r="B62" s="3" t="s">
        <v>235</v>
      </c>
      <c r="C62" s="7">
        <v>40</v>
      </c>
      <c r="D62" s="8">
        <v>44980</v>
      </c>
      <c r="E62" s="8">
        <v>45070.9999884259</v>
      </c>
      <c r="F62" s="7">
        <v>52938574</v>
      </c>
      <c r="G62" s="8">
        <v>44994</v>
      </c>
      <c r="H62" s="8">
        <v>44994.7155671296</v>
      </c>
      <c r="I62" s="7">
        <v>4310</v>
      </c>
      <c r="J62" s="3" t="s">
        <v>243</v>
      </c>
      <c r="K62" s="7">
        <v>111400</v>
      </c>
      <c r="L62" s="3" t="s">
        <v>83</v>
      </c>
      <c r="M62" s="7">
        <v>322536</v>
      </c>
      <c r="N62" s="3" t="s">
        <v>244</v>
      </c>
      <c r="O62" s="7">
        <v>186924</v>
      </c>
      <c r="P62" s="3" t="s">
        <v>238</v>
      </c>
      <c r="Q62" s="3" t="s">
        <v>239</v>
      </c>
      <c r="R62" s="3" t="s">
        <v>240</v>
      </c>
      <c r="S62" s="3" t="s">
        <v>33</v>
      </c>
      <c r="T62" s="7">
        <v>10</v>
      </c>
      <c r="U62" s="7">
        <v>132</v>
      </c>
      <c r="V62" s="7">
        <v>136</v>
      </c>
      <c r="W62" s="7">
        <v>1320</v>
      </c>
      <c r="X62" s="9">
        <v>3</v>
      </c>
      <c r="Y62" s="10">
        <v>13668260959</v>
      </c>
    </row>
    <row r="63" ht="20" customHeight="1" spans="1:25">
      <c r="A63" s="7">
        <v>5615</v>
      </c>
      <c r="B63" s="3" t="s">
        <v>245</v>
      </c>
      <c r="C63" s="7">
        <v>65</v>
      </c>
      <c r="D63" s="8">
        <v>44969</v>
      </c>
      <c r="E63" s="8">
        <v>45059.9999884259</v>
      </c>
      <c r="F63" s="7">
        <v>52897731</v>
      </c>
      <c r="G63" s="8">
        <v>44991</v>
      </c>
      <c r="H63" s="8">
        <v>44991.6439467593</v>
      </c>
      <c r="I63" s="7">
        <v>6456</v>
      </c>
      <c r="J63" s="3" t="s">
        <v>124</v>
      </c>
      <c r="K63" s="7">
        <v>339</v>
      </c>
      <c r="L63" s="3" t="s">
        <v>125</v>
      </c>
      <c r="M63" s="7">
        <v>12578303</v>
      </c>
      <c r="N63" s="3" t="s">
        <v>246</v>
      </c>
      <c r="O63" s="7">
        <v>187969</v>
      </c>
      <c r="P63" s="3" t="s">
        <v>238</v>
      </c>
      <c r="Q63" s="3" t="s">
        <v>247</v>
      </c>
      <c r="R63" s="3" t="s">
        <v>248</v>
      </c>
      <c r="S63" s="3" t="s">
        <v>33</v>
      </c>
      <c r="T63" s="7">
        <v>4</v>
      </c>
      <c r="U63" s="7">
        <v>153.75</v>
      </c>
      <c r="V63" s="7">
        <v>170</v>
      </c>
      <c r="W63" s="7">
        <v>615</v>
      </c>
      <c r="X63" s="9">
        <v>3</v>
      </c>
      <c r="Y63" s="10">
        <v>18200484629</v>
      </c>
    </row>
    <row r="64" ht="20" customHeight="1" spans="1:25">
      <c r="A64" s="7">
        <v>6003</v>
      </c>
      <c r="B64" s="3" t="s">
        <v>249</v>
      </c>
      <c r="C64" s="7">
        <v>158</v>
      </c>
      <c r="D64" s="8">
        <v>44972</v>
      </c>
      <c r="E64" s="8">
        <v>45062.9999884259</v>
      </c>
      <c r="F64" s="7">
        <v>53104213</v>
      </c>
      <c r="G64" s="8">
        <v>45008</v>
      </c>
      <c r="H64" s="8">
        <v>45008.7447916667</v>
      </c>
      <c r="I64" s="7">
        <v>10468</v>
      </c>
      <c r="J64" s="3" t="s">
        <v>250</v>
      </c>
      <c r="K64" s="7">
        <v>106569</v>
      </c>
      <c r="L64" s="3" t="s">
        <v>251</v>
      </c>
      <c r="M64" s="7">
        <v>6016573</v>
      </c>
      <c r="N64" s="3" t="s">
        <v>252</v>
      </c>
      <c r="O64" s="7">
        <v>115608</v>
      </c>
      <c r="P64" s="3" t="s">
        <v>253</v>
      </c>
      <c r="Q64" s="3" t="s">
        <v>254</v>
      </c>
      <c r="R64" s="3" t="s">
        <v>255</v>
      </c>
      <c r="S64" s="3" t="s">
        <v>33</v>
      </c>
      <c r="T64" s="7">
        <v>1</v>
      </c>
      <c r="U64" s="7">
        <v>162.6</v>
      </c>
      <c r="V64" s="7">
        <v>194.2</v>
      </c>
      <c r="W64" s="7">
        <v>162.6</v>
      </c>
      <c r="X64" s="9">
        <v>10</v>
      </c>
      <c r="Y64" s="10">
        <v>13438947964</v>
      </c>
    </row>
    <row r="65" ht="20" customHeight="1" spans="1:25">
      <c r="A65" s="7">
        <v>6267</v>
      </c>
      <c r="B65" s="3" t="s">
        <v>256</v>
      </c>
      <c r="C65" s="7">
        <v>25</v>
      </c>
      <c r="D65" s="8">
        <v>44890</v>
      </c>
      <c r="E65" s="8">
        <v>45010.9999884259</v>
      </c>
      <c r="F65" s="7">
        <v>52847139</v>
      </c>
      <c r="G65" s="8">
        <v>44987</v>
      </c>
      <c r="H65" s="8">
        <v>44987.6221527778</v>
      </c>
      <c r="I65" s="7">
        <v>11453</v>
      </c>
      <c r="J65" s="3" t="s">
        <v>257</v>
      </c>
      <c r="K65" s="7">
        <v>726</v>
      </c>
      <c r="L65" s="3" t="s">
        <v>258</v>
      </c>
      <c r="M65" s="7">
        <v>18292157</v>
      </c>
      <c r="N65" s="3" t="s">
        <v>259</v>
      </c>
      <c r="O65" s="7">
        <v>229321</v>
      </c>
      <c r="P65" s="3" t="s">
        <v>260</v>
      </c>
      <c r="Q65" s="3" t="s">
        <v>261</v>
      </c>
      <c r="R65" s="3" t="s">
        <v>262</v>
      </c>
      <c r="S65" s="3" t="s">
        <v>33</v>
      </c>
      <c r="T65" s="7">
        <v>1</v>
      </c>
      <c r="U65" s="7">
        <v>271</v>
      </c>
      <c r="V65" s="7">
        <v>296</v>
      </c>
      <c r="W65" s="7">
        <v>271</v>
      </c>
      <c r="X65" s="9">
        <v>3</v>
      </c>
      <c r="Y65" s="10">
        <v>18048059183</v>
      </c>
    </row>
    <row r="66" ht="20" customHeight="1" spans="1:25">
      <c r="A66" s="7">
        <v>6326</v>
      </c>
      <c r="B66" s="3" t="s">
        <v>263</v>
      </c>
      <c r="C66" s="7">
        <v>8</v>
      </c>
      <c r="D66" s="8">
        <v>44922</v>
      </c>
      <c r="E66" s="8">
        <v>45012.9999884259</v>
      </c>
      <c r="F66" s="7">
        <v>53147824</v>
      </c>
      <c r="G66" s="8">
        <v>45012</v>
      </c>
      <c r="H66" s="8">
        <v>45012.6609027778</v>
      </c>
      <c r="I66" s="7">
        <v>7583</v>
      </c>
      <c r="J66" s="3" t="s">
        <v>264</v>
      </c>
      <c r="K66" s="7">
        <v>343</v>
      </c>
      <c r="L66" s="3" t="s">
        <v>265</v>
      </c>
      <c r="M66" s="7">
        <v>4452908</v>
      </c>
      <c r="N66" s="3" t="s">
        <v>266</v>
      </c>
      <c r="O66" s="7">
        <v>134060</v>
      </c>
      <c r="P66" s="3" t="s">
        <v>267</v>
      </c>
      <c r="Q66" s="3" t="s">
        <v>268</v>
      </c>
      <c r="R66" s="3" t="s">
        <v>269</v>
      </c>
      <c r="S66" s="3" t="s">
        <v>33</v>
      </c>
      <c r="T66" s="7">
        <v>2</v>
      </c>
      <c r="U66" s="7">
        <v>54</v>
      </c>
      <c r="V66" s="7">
        <v>58</v>
      </c>
      <c r="W66" s="7">
        <v>108</v>
      </c>
      <c r="X66" s="9">
        <v>3</v>
      </c>
      <c r="Y66" s="10">
        <v>15928445017</v>
      </c>
    </row>
    <row r="67" ht="20" customHeight="1" spans="1:25">
      <c r="A67" s="7">
        <v>7743</v>
      </c>
      <c r="B67" s="3" t="s">
        <v>270</v>
      </c>
      <c r="C67" s="7">
        <v>35</v>
      </c>
      <c r="D67" s="8">
        <v>44937</v>
      </c>
      <c r="E67" s="8">
        <v>45027.9999884259</v>
      </c>
      <c r="F67" s="7">
        <v>53115383</v>
      </c>
      <c r="G67" s="8">
        <v>45009</v>
      </c>
      <c r="H67" s="8">
        <v>45009.7623842593</v>
      </c>
      <c r="I67" s="7">
        <v>14064</v>
      </c>
      <c r="J67" s="3" t="s">
        <v>271</v>
      </c>
      <c r="K67" s="7">
        <v>341</v>
      </c>
      <c r="L67" s="3" t="s">
        <v>55</v>
      </c>
      <c r="M67" s="7">
        <v>17942349</v>
      </c>
      <c r="N67" s="3" t="s">
        <v>272</v>
      </c>
      <c r="O67" s="7">
        <v>244476</v>
      </c>
      <c r="P67" s="3" t="s">
        <v>273</v>
      </c>
      <c r="Q67" s="3" t="s">
        <v>274</v>
      </c>
      <c r="R67" s="3" t="s">
        <v>275</v>
      </c>
      <c r="S67" s="3" t="s">
        <v>33</v>
      </c>
      <c r="T67" s="7">
        <v>1</v>
      </c>
      <c r="U67" s="7">
        <v>250</v>
      </c>
      <c r="V67" s="7">
        <v>285</v>
      </c>
      <c r="W67" s="7">
        <v>250</v>
      </c>
      <c r="X67" s="9">
        <v>2</v>
      </c>
      <c r="Y67" s="10">
        <v>18728452234</v>
      </c>
    </row>
    <row r="68" ht="20" customHeight="1" spans="1:25">
      <c r="A68" s="7">
        <v>9101</v>
      </c>
      <c r="B68" s="3" t="s">
        <v>276</v>
      </c>
      <c r="C68" s="7">
        <v>10</v>
      </c>
      <c r="D68" s="8">
        <v>45000</v>
      </c>
      <c r="E68" s="8">
        <v>45090.9999884259</v>
      </c>
      <c r="F68" s="7">
        <v>53014235</v>
      </c>
      <c r="G68" s="8">
        <v>45000</v>
      </c>
      <c r="H68" s="8">
        <v>45000.8246527778</v>
      </c>
      <c r="I68" s="7">
        <v>13331</v>
      </c>
      <c r="J68" s="3" t="s">
        <v>277</v>
      </c>
      <c r="K68" s="7">
        <v>108656</v>
      </c>
      <c r="L68" s="3" t="s">
        <v>66</v>
      </c>
      <c r="M68" s="7">
        <v>9829839</v>
      </c>
      <c r="N68" s="3" t="s">
        <v>278</v>
      </c>
      <c r="O68" s="7">
        <v>200075</v>
      </c>
      <c r="P68" s="3" t="s">
        <v>279</v>
      </c>
      <c r="Q68" s="3" t="s">
        <v>280</v>
      </c>
      <c r="R68" s="3" t="s">
        <v>281</v>
      </c>
      <c r="S68" s="3" t="s">
        <v>33</v>
      </c>
      <c r="T68" s="7">
        <v>1</v>
      </c>
      <c r="U68" s="7">
        <v>216</v>
      </c>
      <c r="V68" s="7">
        <v>226</v>
      </c>
      <c r="W68" s="7">
        <v>216</v>
      </c>
      <c r="X68" s="4">
        <v>5</v>
      </c>
      <c r="Y68" s="10">
        <v>15828365531</v>
      </c>
    </row>
    <row r="69" ht="20" customHeight="1" spans="1:25">
      <c r="A69" s="7">
        <v>9101</v>
      </c>
      <c r="B69" s="3" t="s">
        <v>276</v>
      </c>
      <c r="C69" s="7">
        <v>10</v>
      </c>
      <c r="D69" s="8">
        <v>45003</v>
      </c>
      <c r="E69" s="8">
        <v>45093.9999884259</v>
      </c>
      <c r="F69" s="7">
        <v>53041787</v>
      </c>
      <c r="G69" s="8">
        <v>45003</v>
      </c>
      <c r="H69" s="8">
        <v>45003.4280208333</v>
      </c>
      <c r="I69" s="7">
        <v>7050</v>
      </c>
      <c r="J69" s="3" t="s">
        <v>282</v>
      </c>
      <c r="K69" s="7">
        <v>337</v>
      </c>
      <c r="L69" s="3" t="s">
        <v>283</v>
      </c>
      <c r="M69" s="7">
        <v>12696586</v>
      </c>
      <c r="N69" s="3" t="s">
        <v>284</v>
      </c>
      <c r="O69" s="7">
        <v>200075</v>
      </c>
      <c r="P69" s="3" t="s">
        <v>279</v>
      </c>
      <c r="Q69" s="3" t="s">
        <v>280</v>
      </c>
      <c r="R69" s="3" t="s">
        <v>281</v>
      </c>
      <c r="S69" s="3" t="s">
        <v>33</v>
      </c>
      <c r="T69" s="7">
        <v>1</v>
      </c>
      <c r="U69" s="7">
        <v>216</v>
      </c>
      <c r="V69" s="7">
        <v>226</v>
      </c>
      <c r="W69" s="7">
        <v>216</v>
      </c>
      <c r="X69" s="4">
        <v>5</v>
      </c>
      <c r="Y69" s="10">
        <v>18782756666</v>
      </c>
    </row>
    <row r="70" ht="20" customHeight="1" spans="1:25">
      <c r="A70" s="7">
        <v>9101</v>
      </c>
      <c r="B70" s="3" t="s">
        <v>276</v>
      </c>
      <c r="C70" s="7">
        <v>10</v>
      </c>
      <c r="D70" s="8">
        <v>45008</v>
      </c>
      <c r="E70" s="8">
        <v>45098.9999884259</v>
      </c>
      <c r="F70" s="7">
        <v>53103058</v>
      </c>
      <c r="G70" s="8">
        <v>45008</v>
      </c>
      <c r="H70" s="8">
        <v>45008.6878009259</v>
      </c>
      <c r="I70" s="7">
        <v>13282</v>
      </c>
      <c r="J70" s="3" t="s">
        <v>285</v>
      </c>
      <c r="K70" s="7">
        <v>745</v>
      </c>
      <c r="L70" s="3" t="s">
        <v>286</v>
      </c>
      <c r="M70" s="7">
        <v>5371057</v>
      </c>
      <c r="N70" s="3" t="s">
        <v>287</v>
      </c>
      <c r="O70" s="7">
        <v>200075</v>
      </c>
      <c r="P70" s="3" t="s">
        <v>279</v>
      </c>
      <c r="Q70" s="3" t="s">
        <v>280</v>
      </c>
      <c r="R70" s="3" t="s">
        <v>281</v>
      </c>
      <c r="S70" s="3" t="s">
        <v>33</v>
      </c>
      <c r="T70" s="7">
        <v>1</v>
      </c>
      <c r="U70" s="7">
        <v>216</v>
      </c>
      <c r="V70" s="7">
        <v>226</v>
      </c>
      <c r="W70" s="7">
        <v>216</v>
      </c>
      <c r="X70" s="4">
        <v>5</v>
      </c>
      <c r="Y70" s="10">
        <v>18702819626</v>
      </c>
    </row>
    <row r="71" ht="20" customHeight="1" spans="1:25">
      <c r="A71" s="7">
        <v>9101</v>
      </c>
      <c r="B71" s="3" t="s">
        <v>276</v>
      </c>
      <c r="C71" s="7">
        <v>10</v>
      </c>
      <c r="D71" s="8">
        <v>45011</v>
      </c>
      <c r="E71" s="8">
        <v>45101.9999884259</v>
      </c>
      <c r="F71" s="7">
        <v>53140760</v>
      </c>
      <c r="G71" s="8">
        <v>45011</v>
      </c>
      <c r="H71" s="8">
        <v>45011.829212963</v>
      </c>
      <c r="I71" s="7">
        <v>12915</v>
      </c>
      <c r="J71" s="3" t="s">
        <v>288</v>
      </c>
      <c r="K71" s="7">
        <v>752</v>
      </c>
      <c r="L71" s="3" t="s">
        <v>289</v>
      </c>
      <c r="M71" s="7">
        <v>9122027</v>
      </c>
      <c r="N71" s="3" t="s">
        <v>290</v>
      </c>
      <c r="O71" s="7">
        <v>200075</v>
      </c>
      <c r="P71" s="3" t="s">
        <v>279</v>
      </c>
      <c r="Q71" s="3" t="s">
        <v>280</v>
      </c>
      <c r="R71" s="3" t="s">
        <v>281</v>
      </c>
      <c r="S71" s="3" t="s">
        <v>33</v>
      </c>
      <c r="T71" s="7">
        <v>1</v>
      </c>
      <c r="U71" s="7">
        <v>216</v>
      </c>
      <c r="V71" s="7">
        <v>226</v>
      </c>
      <c r="W71" s="7">
        <v>216</v>
      </c>
      <c r="X71" s="4">
        <v>5</v>
      </c>
      <c r="Y71" s="10">
        <v>15908199726</v>
      </c>
    </row>
    <row r="72" ht="20" customHeight="1" spans="1:25">
      <c r="A72" s="7">
        <v>9101</v>
      </c>
      <c r="B72" s="3" t="s">
        <v>276</v>
      </c>
      <c r="C72" s="7">
        <v>10</v>
      </c>
      <c r="D72" s="8">
        <v>45012</v>
      </c>
      <c r="E72" s="8">
        <v>45102.9999884259</v>
      </c>
      <c r="F72" s="7">
        <v>53149021</v>
      </c>
      <c r="G72" s="8">
        <v>45012</v>
      </c>
      <c r="H72" s="8">
        <v>45012.7003125</v>
      </c>
      <c r="I72" s="7">
        <v>4044</v>
      </c>
      <c r="J72" s="3" t="s">
        <v>291</v>
      </c>
      <c r="K72" s="7">
        <v>582</v>
      </c>
      <c r="L72" s="3" t="s">
        <v>292</v>
      </c>
      <c r="M72" s="7">
        <v>7570168</v>
      </c>
      <c r="N72" s="3" t="s">
        <v>293</v>
      </c>
      <c r="O72" s="7">
        <v>200075</v>
      </c>
      <c r="P72" s="3" t="s">
        <v>279</v>
      </c>
      <c r="Q72" s="3" t="s">
        <v>280</v>
      </c>
      <c r="R72" s="3" t="s">
        <v>281</v>
      </c>
      <c r="S72" s="3" t="s">
        <v>33</v>
      </c>
      <c r="T72" s="7">
        <v>1</v>
      </c>
      <c r="U72" s="7">
        <v>216</v>
      </c>
      <c r="V72" s="7">
        <v>226</v>
      </c>
      <c r="W72" s="7">
        <v>216</v>
      </c>
      <c r="X72" s="4">
        <v>5</v>
      </c>
      <c r="Y72" s="10">
        <v>15680893115</v>
      </c>
    </row>
    <row r="73" ht="20" customHeight="1" spans="1:25">
      <c r="A73" s="7">
        <v>9101</v>
      </c>
      <c r="B73" s="3" t="s">
        <v>276</v>
      </c>
      <c r="C73" s="7">
        <v>10</v>
      </c>
      <c r="D73" s="8">
        <v>45012</v>
      </c>
      <c r="E73" s="8">
        <v>45102.9999884259</v>
      </c>
      <c r="F73" s="7">
        <v>53152838</v>
      </c>
      <c r="G73" s="8">
        <v>45012</v>
      </c>
      <c r="H73" s="8">
        <v>45012.8616666667</v>
      </c>
      <c r="I73" s="7">
        <v>11178</v>
      </c>
      <c r="J73" s="3" t="s">
        <v>294</v>
      </c>
      <c r="K73" s="7">
        <v>598</v>
      </c>
      <c r="L73" s="3" t="s">
        <v>295</v>
      </c>
      <c r="M73" s="7">
        <v>4035403</v>
      </c>
      <c r="N73" s="3" t="s">
        <v>296</v>
      </c>
      <c r="O73" s="7">
        <v>200075</v>
      </c>
      <c r="P73" s="3" t="s">
        <v>279</v>
      </c>
      <c r="Q73" s="3" t="s">
        <v>280</v>
      </c>
      <c r="R73" s="3" t="s">
        <v>281</v>
      </c>
      <c r="S73" s="3" t="s">
        <v>33</v>
      </c>
      <c r="T73" s="7">
        <v>1</v>
      </c>
      <c r="U73" s="7">
        <v>216</v>
      </c>
      <c r="V73" s="7">
        <v>226</v>
      </c>
      <c r="W73" s="7">
        <v>216</v>
      </c>
      <c r="X73" s="4">
        <v>5</v>
      </c>
      <c r="Y73" s="10">
        <v>13880309337</v>
      </c>
    </row>
    <row r="74" ht="20" customHeight="1" spans="1:25">
      <c r="A74" s="7">
        <v>9101</v>
      </c>
      <c r="B74" s="3" t="s">
        <v>276</v>
      </c>
      <c r="C74" s="7">
        <v>10</v>
      </c>
      <c r="D74" s="8">
        <v>45016</v>
      </c>
      <c r="E74" s="8">
        <v>45106.9999884259</v>
      </c>
      <c r="F74" s="7">
        <v>53194883</v>
      </c>
      <c r="G74" s="8">
        <v>45016</v>
      </c>
      <c r="H74" s="8">
        <v>45016.6699768519</v>
      </c>
      <c r="I74" s="7">
        <v>15297</v>
      </c>
      <c r="J74" s="3" t="s">
        <v>176</v>
      </c>
      <c r="K74" s="7">
        <v>111219</v>
      </c>
      <c r="L74" s="3" t="s">
        <v>86</v>
      </c>
      <c r="M74" s="7">
        <v>7359357</v>
      </c>
      <c r="N74" s="3" t="s">
        <v>297</v>
      </c>
      <c r="O74" s="7">
        <v>200075</v>
      </c>
      <c r="P74" s="3" t="s">
        <v>279</v>
      </c>
      <c r="Q74" s="3" t="s">
        <v>280</v>
      </c>
      <c r="R74" s="3" t="s">
        <v>281</v>
      </c>
      <c r="S74" s="3" t="s">
        <v>33</v>
      </c>
      <c r="T74" s="7">
        <v>1</v>
      </c>
      <c r="U74" s="7">
        <v>216</v>
      </c>
      <c r="V74" s="7">
        <v>226</v>
      </c>
      <c r="W74" s="7">
        <v>216</v>
      </c>
      <c r="X74" s="4">
        <v>5</v>
      </c>
      <c r="Y74" s="10">
        <v>15982048517</v>
      </c>
    </row>
    <row r="75" ht="20" customHeight="1" spans="1:25">
      <c r="A75" s="7">
        <v>9102</v>
      </c>
      <c r="B75" s="3" t="s">
        <v>298</v>
      </c>
      <c r="C75" s="7">
        <v>25</v>
      </c>
      <c r="D75" s="8">
        <v>45012</v>
      </c>
      <c r="E75" s="8">
        <v>45102.9999884259</v>
      </c>
      <c r="F75" s="7">
        <v>53149154</v>
      </c>
      <c r="G75" s="8">
        <v>45012</v>
      </c>
      <c r="H75" s="8">
        <v>45012.7011111111</v>
      </c>
      <c r="I75" s="7">
        <v>4044</v>
      </c>
      <c r="J75" s="3" t="s">
        <v>291</v>
      </c>
      <c r="K75" s="7">
        <v>582</v>
      </c>
      <c r="L75" s="3" t="s">
        <v>292</v>
      </c>
      <c r="M75" s="7">
        <v>7570168</v>
      </c>
      <c r="N75" s="3" t="s">
        <v>293</v>
      </c>
      <c r="O75" s="7">
        <v>200075</v>
      </c>
      <c r="P75" s="3" t="s">
        <v>279</v>
      </c>
      <c r="Q75" s="3" t="s">
        <v>280</v>
      </c>
      <c r="R75" s="3" t="s">
        <v>281</v>
      </c>
      <c r="S75" s="3" t="s">
        <v>33</v>
      </c>
      <c r="T75" s="7">
        <v>2</v>
      </c>
      <c r="U75" s="7">
        <v>213.5</v>
      </c>
      <c r="V75" s="7">
        <v>226</v>
      </c>
      <c r="W75" s="7">
        <v>427</v>
      </c>
      <c r="X75" s="4">
        <v>0</v>
      </c>
      <c r="Y75" s="10">
        <v>15680893115</v>
      </c>
    </row>
    <row r="76" ht="20" customHeight="1" spans="1:25">
      <c r="A76" s="7">
        <v>9102</v>
      </c>
      <c r="B76" s="3" t="s">
        <v>298</v>
      </c>
      <c r="C76" s="7">
        <v>25</v>
      </c>
      <c r="D76" s="8">
        <v>45012</v>
      </c>
      <c r="E76" s="8">
        <v>45102.9999884259</v>
      </c>
      <c r="F76" s="7">
        <v>53149170</v>
      </c>
      <c r="G76" s="8">
        <v>45012</v>
      </c>
      <c r="H76" s="8">
        <v>45012.701875</v>
      </c>
      <c r="I76" s="7">
        <v>4044</v>
      </c>
      <c r="J76" s="3" t="s">
        <v>291</v>
      </c>
      <c r="K76" s="7">
        <v>582</v>
      </c>
      <c r="L76" s="3" t="s">
        <v>292</v>
      </c>
      <c r="M76" s="7">
        <v>7570168</v>
      </c>
      <c r="N76" s="3" t="s">
        <v>293</v>
      </c>
      <c r="O76" s="7">
        <v>200075</v>
      </c>
      <c r="P76" s="3" t="s">
        <v>279</v>
      </c>
      <c r="Q76" s="3" t="s">
        <v>280</v>
      </c>
      <c r="R76" s="3" t="s">
        <v>281</v>
      </c>
      <c r="S76" s="3" t="s">
        <v>33</v>
      </c>
      <c r="T76" s="7">
        <v>2</v>
      </c>
      <c r="U76" s="7">
        <v>213.5</v>
      </c>
      <c r="V76" s="7">
        <v>226</v>
      </c>
      <c r="W76" s="7">
        <v>427</v>
      </c>
      <c r="X76" s="4">
        <v>0</v>
      </c>
      <c r="Y76" s="10">
        <v>15680893115</v>
      </c>
    </row>
    <row r="77" ht="20" customHeight="1" spans="1:25">
      <c r="A77" s="7">
        <v>9103</v>
      </c>
      <c r="B77" s="3" t="s">
        <v>299</v>
      </c>
      <c r="C77" s="7">
        <v>35</v>
      </c>
      <c r="D77" s="8">
        <v>45012</v>
      </c>
      <c r="E77" s="8">
        <v>45102.9999884259</v>
      </c>
      <c r="F77" s="7">
        <v>53149174</v>
      </c>
      <c r="G77" s="8">
        <v>45012</v>
      </c>
      <c r="H77" s="8">
        <v>45012.7025578704</v>
      </c>
      <c r="I77" s="7">
        <v>4044</v>
      </c>
      <c r="J77" s="3" t="s">
        <v>291</v>
      </c>
      <c r="K77" s="7">
        <v>582</v>
      </c>
      <c r="L77" s="3" t="s">
        <v>292</v>
      </c>
      <c r="M77" s="7">
        <v>7570168</v>
      </c>
      <c r="N77" s="3" t="s">
        <v>293</v>
      </c>
      <c r="O77" s="7">
        <v>200075</v>
      </c>
      <c r="P77" s="3" t="s">
        <v>279</v>
      </c>
      <c r="Q77" s="3" t="s">
        <v>280</v>
      </c>
      <c r="R77" s="3" t="s">
        <v>281</v>
      </c>
      <c r="S77" s="3" t="s">
        <v>33</v>
      </c>
      <c r="T77" s="7">
        <v>2</v>
      </c>
      <c r="U77" s="7">
        <v>208.5</v>
      </c>
      <c r="V77" s="7">
        <v>226</v>
      </c>
      <c r="W77" s="7">
        <v>417</v>
      </c>
      <c r="X77" s="4">
        <v>0</v>
      </c>
      <c r="Y77" s="10">
        <v>15680893115</v>
      </c>
    </row>
    <row r="78" ht="20" customHeight="1" spans="1:25">
      <c r="A78" s="7">
        <v>9103</v>
      </c>
      <c r="B78" s="3" t="s">
        <v>299</v>
      </c>
      <c r="C78" s="7">
        <v>35</v>
      </c>
      <c r="D78" s="8">
        <v>45012</v>
      </c>
      <c r="E78" s="8">
        <v>45102.9999884259</v>
      </c>
      <c r="F78" s="7">
        <v>53149179</v>
      </c>
      <c r="G78" s="8">
        <v>45012</v>
      </c>
      <c r="H78" s="8">
        <v>45012.7029976852</v>
      </c>
      <c r="I78" s="7">
        <v>4044</v>
      </c>
      <c r="J78" s="3" t="s">
        <v>291</v>
      </c>
      <c r="K78" s="7">
        <v>582</v>
      </c>
      <c r="L78" s="3" t="s">
        <v>292</v>
      </c>
      <c r="M78" s="7">
        <v>7570168</v>
      </c>
      <c r="N78" s="3" t="s">
        <v>293</v>
      </c>
      <c r="O78" s="7">
        <v>200075</v>
      </c>
      <c r="P78" s="3" t="s">
        <v>279</v>
      </c>
      <c r="Q78" s="3" t="s">
        <v>280</v>
      </c>
      <c r="R78" s="3" t="s">
        <v>281</v>
      </c>
      <c r="S78" s="3" t="s">
        <v>33</v>
      </c>
      <c r="T78" s="7">
        <v>1</v>
      </c>
      <c r="U78" s="7">
        <v>208.5</v>
      </c>
      <c r="V78" s="7">
        <v>226</v>
      </c>
      <c r="W78" s="7">
        <v>208.5</v>
      </c>
      <c r="X78" s="4">
        <v>0</v>
      </c>
      <c r="Y78" s="10">
        <v>15680893115</v>
      </c>
    </row>
    <row r="79" ht="20" customHeight="1" spans="1:25">
      <c r="A79" s="7">
        <v>9104</v>
      </c>
      <c r="B79" s="3" t="s">
        <v>300</v>
      </c>
      <c r="C79" s="7">
        <v>70</v>
      </c>
      <c r="D79" s="8">
        <v>45012</v>
      </c>
      <c r="E79" s="8">
        <v>45102.9999884259</v>
      </c>
      <c r="F79" s="7">
        <v>53149186</v>
      </c>
      <c r="G79" s="8">
        <v>45012</v>
      </c>
      <c r="H79" s="8">
        <v>45012.7034259259</v>
      </c>
      <c r="I79" s="7">
        <v>4044</v>
      </c>
      <c r="J79" s="3" t="s">
        <v>291</v>
      </c>
      <c r="K79" s="7">
        <v>582</v>
      </c>
      <c r="L79" s="3" t="s">
        <v>292</v>
      </c>
      <c r="M79" s="7">
        <v>7570168</v>
      </c>
      <c r="N79" s="3" t="s">
        <v>293</v>
      </c>
      <c r="O79" s="7">
        <v>200075</v>
      </c>
      <c r="P79" s="3" t="s">
        <v>279</v>
      </c>
      <c r="Q79" s="3" t="s">
        <v>280</v>
      </c>
      <c r="R79" s="3" t="s">
        <v>281</v>
      </c>
      <c r="S79" s="3" t="s">
        <v>33</v>
      </c>
      <c r="T79" s="7">
        <v>3</v>
      </c>
      <c r="U79" s="7">
        <v>202.6666666667</v>
      </c>
      <c r="V79" s="7">
        <v>226</v>
      </c>
      <c r="W79" s="7">
        <v>608</v>
      </c>
      <c r="X79" s="4">
        <v>0</v>
      </c>
      <c r="Y79" s="10">
        <v>15680893115</v>
      </c>
    </row>
    <row r="80" ht="20" customHeight="1" spans="1:25">
      <c r="A80" s="7">
        <v>9105</v>
      </c>
      <c r="B80" s="3" t="s">
        <v>301</v>
      </c>
      <c r="C80" s="7">
        <v>30</v>
      </c>
      <c r="D80" s="8">
        <v>44990</v>
      </c>
      <c r="E80" s="8">
        <v>45080.9999884259</v>
      </c>
      <c r="F80" s="7">
        <v>52884319</v>
      </c>
      <c r="G80" s="8">
        <v>44990</v>
      </c>
      <c r="H80" s="8">
        <v>44990.6078819444</v>
      </c>
      <c r="I80" s="7">
        <v>4024</v>
      </c>
      <c r="J80" s="3" t="s">
        <v>38</v>
      </c>
      <c r="K80" s="7">
        <v>517</v>
      </c>
      <c r="L80" s="3" t="s">
        <v>39</v>
      </c>
      <c r="M80" s="7">
        <v>19313718</v>
      </c>
      <c r="N80" s="3" t="s">
        <v>302</v>
      </c>
      <c r="O80" s="7">
        <v>87828</v>
      </c>
      <c r="P80" s="3" t="s">
        <v>30</v>
      </c>
      <c r="Q80" s="3" t="s">
        <v>31</v>
      </c>
      <c r="R80" s="3" t="s">
        <v>32</v>
      </c>
      <c r="S80" s="3" t="s">
        <v>33</v>
      </c>
      <c r="T80" s="7">
        <v>1</v>
      </c>
      <c r="U80" s="7">
        <v>183</v>
      </c>
      <c r="V80" s="7">
        <v>193</v>
      </c>
      <c r="W80" s="7">
        <v>183</v>
      </c>
      <c r="X80" s="4">
        <v>5</v>
      </c>
      <c r="Y80" s="10">
        <v>17828455513</v>
      </c>
    </row>
    <row r="81" ht="20" customHeight="1" spans="1:25">
      <c r="A81" s="7">
        <v>9105</v>
      </c>
      <c r="B81" s="3" t="s">
        <v>301</v>
      </c>
      <c r="C81" s="7">
        <v>30</v>
      </c>
      <c r="D81" s="8">
        <v>44991</v>
      </c>
      <c r="E81" s="8">
        <v>45081.9999884259</v>
      </c>
      <c r="F81" s="7">
        <v>52904310</v>
      </c>
      <c r="G81" s="8">
        <v>44991</v>
      </c>
      <c r="H81" s="8">
        <v>44991.8859722222</v>
      </c>
      <c r="I81" s="7">
        <v>7050</v>
      </c>
      <c r="J81" s="3" t="s">
        <v>282</v>
      </c>
      <c r="K81" s="7">
        <v>337</v>
      </c>
      <c r="L81" s="3" t="s">
        <v>283</v>
      </c>
      <c r="M81" s="7">
        <v>3091794</v>
      </c>
      <c r="N81" s="3" t="s">
        <v>303</v>
      </c>
      <c r="O81" s="7">
        <v>87828</v>
      </c>
      <c r="P81" s="3" t="s">
        <v>30</v>
      </c>
      <c r="Q81" s="3" t="s">
        <v>31</v>
      </c>
      <c r="R81" s="3" t="s">
        <v>32</v>
      </c>
      <c r="S81" s="3" t="s">
        <v>33</v>
      </c>
      <c r="T81" s="7">
        <v>3</v>
      </c>
      <c r="U81" s="7">
        <v>183</v>
      </c>
      <c r="V81" s="7">
        <v>193</v>
      </c>
      <c r="W81" s="7">
        <v>549</v>
      </c>
      <c r="X81" s="4">
        <v>5</v>
      </c>
      <c r="Y81" s="10">
        <v>18628250054</v>
      </c>
    </row>
    <row r="82" ht="20" customHeight="1" spans="1:25">
      <c r="A82" s="7">
        <v>9105</v>
      </c>
      <c r="B82" s="3" t="s">
        <v>301</v>
      </c>
      <c r="C82" s="7">
        <v>30</v>
      </c>
      <c r="D82" s="8">
        <v>44998</v>
      </c>
      <c r="E82" s="8">
        <v>45088.9999884259</v>
      </c>
      <c r="F82" s="7">
        <v>52984576</v>
      </c>
      <c r="G82" s="8">
        <v>44998</v>
      </c>
      <c r="H82" s="8">
        <v>44998.6041550926</v>
      </c>
      <c r="I82" s="7">
        <v>13198</v>
      </c>
      <c r="J82" s="3" t="s">
        <v>304</v>
      </c>
      <c r="K82" s="7">
        <v>517</v>
      </c>
      <c r="L82" s="3" t="s">
        <v>39</v>
      </c>
      <c r="M82" s="7">
        <v>9633507</v>
      </c>
      <c r="N82" s="3" t="s">
        <v>305</v>
      </c>
      <c r="O82" s="7">
        <v>87828</v>
      </c>
      <c r="P82" s="3" t="s">
        <v>30</v>
      </c>
      <c r="Q82" s="3" t="s">
        <v>31</v>
      </c>
      <c r="R82" s="3" t="s">
        <v>32</v>
      </c>
      <c r="S82" s="3" t="s">
        <v>33</v>
      </c>
      <c r="T82" s="7">
        <v>3</v>
      </c>
      <c r="U82" s="7">
        <v>183</v>
      </c>
      <c r="V82" s="7">
        <v>193</v>
      </c>
      <c r="W82" s="7">
        <v>549</v>
      </c>
      <c r="X82" s="4">
        <v>5</v>
      </c>
      <c r="Y82" s="10">
        <v>18583688062</v>
      </c>
    </row>
    <row r="83" ht="20" customHeight="1" spans="1:25">
      <c r="A83" s="7">
        <v>9105</v>
      </c>
      <c r="B83" s="3" t="s">
        <v>301</v>
      </c>
      <c r="C83" s="7">
        <v>30</v>
      </c>
      <c r="D83" s="8">
        <v>45005</v>
      </c>
      <c r="E83" s="8">
        <v>45095.9999884259</v>
      </c>
      <c r="F83" s="7">
        <v>53066474</v>
      </c>
      <c r="G83" s="8">
        <v>45005</v>
      </c>
      <c r="H83" s="8">
        <v>45005.5358449074</v>
      </c>
      <c r="I83" s="7">
        <v>4024</v>
      </c>
      <c r="J83" s="3" t="s">
        <v>38</v>
      </c>
      <c r="K83" s="7">
        <v>517</v>
      </c>
      <c r="L83" s="3" t="s">
        <v>39</v>
      </c>
      <c r="M83" s="7">
        <v>19486413</v>
      </c>
      <c r="N83" s="3" t="s">
        <v>306</v>
      </c>
      <c r="O83" s="7">
        <v>87828</v>
      </c>
      <c r="P83" s="3" t="s">
        <v>30</v>
      </c>
      <c r="Q83" s="3" t="s">
        <v>31</v>
      </c>
      <c r="R83" s="3" t="s">
        <v>32</v>
      </c>
      <c r="S83" s="3" t="s">
        <v>33</v>
      </c>
      <c r="T83" s="7">
        <v>3</v>
      </c>
      <c r="U83" s="7">
        <v>183</v>
      </c>
      <c r="V83" s="7">
        <v>193</v>
      </c>
      <c r="W83" s="7">
        <v>549</v>
      </c>
      <c r="X83" s="4">
        <v>5</v>
      </c>
      <c r="Y83" s="10">
        <v>13980460561</v>
      </c>
    </row>
    <row r="84" ht="20" customHeight="1" spans="1:25">
      <c r="A84" s="7">
        <v>9105</v>
      </c>
      <c r="B84" s="3" t="s">
        <v>301</v>
      </c>
      <c r="C84" s="7">
        <v>30</v>
      </c>
      <c r="D84" s="8">
        <v>45008</v>
      </c>
      <c r="E84" s="8">
        <v>45098.9999884259</v>
      </c>
      <c r="F84" s="7">
        <v>53098716</v>
      </c>
      <c r="G84" s="8">
        <v>45008</v>
      </c>
      <c r="H84" s="8">
        <v>45008.4472569444</v>
      </c>
      <c r="I84" s="7">
        <v>4024</v>
      </c>
      <c r="J84" s="3" t="s">
        <v>38</v>
      </c>
      <c r="K84" s="7">
        <v>517</v>
      </c>
      <c r="L84" s="3" t="s">
        <v>39</v>
      </c>
      <c r="M84" s="7">
        <v>19520095</v>
      </c>
      <c r="N84" s="3" t="s">
        <v>307</v>
      </c>
      <c r="O84" s="7">
        <v>87828</v>
      </c>
      <c r="P84" s="3" t="s">
        <v>30</v>
      </c>
      <c r="Q84" s="3" t="s">
        <v>31</v>
      </c>
      <c r="R84" s="3" t="s">
        <v>32</v>
      </c>
      <c r="S84" s="3" t="s">
        <v>33</v>
      </c>
      <c r="T84" s="7">
        <v>3</v>
      </c>
      <c r="U84" s="7">
        <v>183</v>
      </c>
      <c r="V84" s="7">
        <v>193</v>
      </c>
      <c r="W84" s="7">
        <v>549</v>
      </c>
      <c r="X84" s="4">
        <v>5</v>
      </c>
      <c r="Y84" s="10">
        <v>17380548522</v>
      </c>
    </row>
    <row r="85" ht="20" customHeight="1" spans="1:25">
      <c r="A85" s="7">
        <v>9105</v>
      </c>
      <c r="B85" s="3" t="s">
        <v>301</v>
      </c>
      <c r="C85" s="7">
        <v>30</v>
      </c>
      <c r="D85" s="8">
        <v>45008</v>
      </c>
      <c r="E85" s="8">
        <v>45098.9999884259</v>
      </c>
      <c r="F85" s="7">
        <v>53112864</v>
      </c>
      <c r="G85" s="8">
        <v>45009</v>
      </c>
      <c r="H85" s="8">
        <v>45009.6040740741</v>
      </c>
      <c r="I85" s="7">
        <v>11363</v>
      </c>
      <c r="J85" s="3" t="s">
        <v>171</v>
      </c>
      <c r="K85" s="7">
        <v>102564</v>
      </c>
      <c r="L85" s="3" t="s">
        <v>110</v>
      </c>
      <c r="M85" s="7">
        <v>4836220</v>
      </c>
      <c r="N85" s="3" t="s">
        <v>308</v>
      </c>
      <c r="O85" s="7">
        <v>87828</v>
      </c>
      <c r="P85" s="3" t="s">
        <v>30</v>
      </c>
      <c r="Q85" s="3" t="s">
        <v>31</v>
      </c>
      <c r="R85" s="3" t="s">
        <v>32</v>
      </c>
      <c r="S85" s="3" t="s">
        <v>33</v>
      </c>
      <c r="T85" s="7">
        <v>1</v>
      </c>
      <c r="U85" s="7">
        <v>183</v>
      </c>
      <c r="V85" s="7">
        <v>193</v>
      </c>
      <c r="W85" s="7">
        <v>183</v>
      </c>
      <c r="X85" s="4">
        <v>5</v>
      </c>
      <c r="Y85" s="10">
        <v>13550075185</v>
      </c>
    </row>
    <row r="86" ht="20" customHeight="1" spans="1:25">
      <c r="A86" s="7">
        <v>9105</v>
      </c>
      <c r="B86" s="3" t="s">
        <v>301</v>
      </c>
      <c r="C86" s="7">
        <v>30</v>
      </c>
      <c r="D86" s="8">
        <v>45010</v>
      </c>
      <c r="E86" s="8">
        <v>45100.9999884259</v>
      </c>
      <c r="F86" s="7">
        <v>53124324</v>
      </c>
      <c r="G86" s="8">
        <v>45010</v>
      </c>
      <c r="H86" s="8">
        <v>45010.6627546296</v>
      </c>
      <c r="I86" s="7">
        <v>13198</v>
      </c>
      <c r="J86" s="3" t="s">
        <v>304</v>
      </c>
      <c r="K86" s="7">
        <v>517</v>
      </c>
      <c r="L86" s="3" t="s">
        <v>39</v>
      </c>
      <c r="M86" s="7">
        <v>19545389</v>
      </c>
      <c r="N86" s="3" t="s">
        <v>309</v>
      </c>
      <c r="O86" s="7">
        <v>87828</v>
      </c>
      <c r="P86" s="3" t="s">
        <v>30</v>
      </c>
      <c r="Q86" s="3" t="s">
        <v>31</v>
      </c>
      <c r="R86" s="3" t="s">
        <v>32</v>
      </c>
      <c r="S86" s="3" t="s">
        <v>33</v>
      </c>
      <c r="T86" s="7">
        <v>3</v>
      </c>
      <c r="U86" s="7">
        <v>183</v>
      </c>
      <c r="V86" s="7">
        <v>193</v>
      </c>
      <c r="W86" s="7">
        <v>549</v>
      </c>
      <c r="X86" s="4">
        <v>5</v>
      </c>
      <c r="Y86" s="10">
        <v>13880530275</v>
      </c>
    </row>
    <row r="87" ht="20" customHeight="1" spans="1:25">
      <c r="A87" s="7">
        <v>9105</v>
      </c>
      <c r="B87" s="3" t="s">
        <v>301</v>
      </c>
      <c r="C87" s="7">
        <v>30</v>
      </c>
      <c r="D87" s="8">
        <v>45012</v>
      </c>
      <c r="E87" s="8">
        <v>45102.9999884259</v>
      </c>
      <c r="F87" s="7">
        <v>53149247</v>
      </c>
      <c r="G87" s="8">
        <v>45012</v>
      </c>
      <c r="H87" s="8">
        <v>45012.7082986111</v>
      </c>
      <c r="I87" s="7">
        <v>13198</v>
      </c>
      <c r="J87" s="3" t="s">
        <v>304</v>
      </c>
      <c r="K87" s="7">
        <v>517</v>
      </c>
      <c r="L87" s="3" t="s">
        <v>39</v>
      </c>
      <c r="M87" s="7">
        <v>19568950</v>
      </c>
      <c r="N87" s="3" t="s">
        <v>310</v>
      </c>
      <c r="O87" s="7">
        <v>87828</v>
      </c>
      <c r="P87" s="3" t="s">
        <v>30</v>
      </c>
      <c r="Q87" s="3" t="s">
        <v>31</v>
      </c>
      <c r="R87" s="3" t="s">
        <v>32</v>
      </c>
      <c r="S87" s="3" t="s">
        <v>33</v>
      </c>
      <c r="T87" s="7">
        <v>3</v>
      </c>
      <c r="U87" s="7">
        <v>183</v>
      </c>
      <c r="V87" s="7">
        <v>193</v>
      </c>
      <c r="W87" s="7">
        <v>549</v>
      </c>
      <c r="X87" s="4">
        <v>5</v>
      </c>
      <c r="Y87" s="10">
        <v>18628376337</v>
      </c>
    </row>
    <row r="88" ht="20" customHeight="1" spans="1:25">
      <c r="A88" s="7">
        <v>9105</v>
      </c>
      <c r="B88" s="3" t="s">
        <v>301</v>
      </c>
      <c r="C88" s="7">
        <v>30</v>
      </c>
      <c r="D88" s="8">
        <v>45015</v>
      </c>
      <c r="E88" s="8">
        <v>45105.9999884259</v>
      </c>
      <c r="F88" s="7">
        <v>53183223</v>
      </c>
      <c r="G88" s="8">
        <v>45015</v>
      </c>
      <c r="H88" s="8">
        <v>45015.6865393519</v>
      </c>
      <c r="I88" s="7">
        <v>13198</v>
      </c>
      <c r="J88" s="3" t="s">
        <v>304</v>
      </c>
      <c r="K88" s="7">
        <v>517</v>
      </c>
      <c r="L88" s="3" t="s">
        <v>39</v>
      </c>
      <c r="M88" s="7">
        <v>19604462</v>
      </c>
      <c r="N88" s="3" t="s">
        <v>311</v>
      </c>
      <c r="O88" s="7">
        <v>87828</v>
      </c>
      <c r="P88" s="3" t="s">
        <v>30</v>
      </c>
      <c r="Q88" s="3" t="s">
        <v>31</v>
      </c>
      <c r="R88" s="3" t="s">
        <v>32</v>
      </c>
      <c r="S88" s="3" t="s">
        <v>33</v>
      </c>
      <c r="T88" s="7">
        <v>3</v>
      </c>
      <c r="U88" s="7">
        <v>183</v>
      </c>
      <c r="V88" s="7">
        <v>193</v>
      </c>
      <c r="W88" s="7">
        <v>549</v>
      </c>
      <c r="X88" s="4">
        <v>5</v>
      </c>
      <c r="Y88" s="10">
        <v>13281065665</v>
      </c>
    </row>
    <row r="89" ht="20" customHeight="1" spans="1:25">
      <c r="A89" s="7">
        <v>9105</v>
      </c>
      <c r="B89" s="3" t="s">
        <v>301</v>
      </c>
      <c r="C89" s="7">
        <v>30</v>
      </c>
      <c r="D89" s="8">
        <v>45015</v>
      </c>
      <c r="E89" s="8">
        <v>45105.9999884259</v>
      </c>
      <c r="F89" s="7">
        <v>53183742</v>
      </c>
      <c r="G89" s="8">
        <v>45015</v>
      </c>
      <c r="H89" s="8">
        <v>45015.6862615741</v>
      </c>
      <c r="I89" s="7">
        <v>10989</v>
      </c>
      <c r="J89" s="3" t="s">
        <v>312</v>
      </c>
      <c r="K89" s="7">
        <v>307</v>
      </c>
      <c r="L89" s="3" t="s">
        <v>232</v>
      </c>
      <c r="M89" s="7">
        <v>12130241</v>
      </c>
      <c r="N89" s="3" t="s">
        <v>313</v>
      </c>
      <c r="O89" s="7">
        <v>87828</v>
      </c>
      <c r="P89" s="3" t="s">
        <v>30</v>
      </c>
      <c r="Q89" s="3" t="s">
        <v>31</v>
      </c>
      <c r="R89" s="3" t="s">
        <v>32</v>
      </c>
      <c r="S89" s="3" t="s">
        <v>33</v>
      </c>
      <c r="T89" s="7">
        <v>1</v>
      </c>
      <c r="U89" s="7">
        <v>183</v>
      </c>
      <c r="V89" s="7">
        <v>193</v>
      </c>
      <c r="W89" s="7">
        <v>183</v>
      </c>
      <c r="X89" s="4">
        <v>5</v>
      </c>
      <c r="Y89" s="10">
        <v>13881333012</v>
      </c>
    </row>
    <row r="90" ht="20" customHeight="1" spans="1:25">
      <c r="A90" s="7">
        <v>9106</v>
      </c>
      <c r="B90" s="3" t="s">
        <v>314</v>
      </c>
      <c r="C90" s="7">
        <v>40</v>
      </c>
      <c r="D90" s="8">
        <v>44991</v>
      </c>
      <c r="E90" s="8">
        <v>45081.9999884259</v>
      </c>
      <c r="F90" s="7">
        <v>52904344</v>
      </c>
      <c r="G90" s="8">
        <v>44991</v>
      </c>
      <c r="H90" s="8">
        <v>44991.9039699074</v>
      </c>
      <c r="I90" s="7">
        <v>7050</v>
      </c>
      <c r="J90" s="3" t="s">
        <v>282</v>
      </c>
      <c r="K90" s="7">
        <v>337</v>
      </c>
      <c r="L90" s="3" t="s">
        <v>283</v>
      </c>
      <c r="M90" s="7">
        <v>3091794</v>
      </c>
      <c r="N90" s="3" t="s">
        <v>303</v>
      </c>
      <c r="O90" s="7">
        <v>87828</v>
      </c>
      <c r="P90" s="3" t="s">
        <v>30</v>
      </c>
      <c r="Q90" s="3" t="s">
        <v>31</v>
      </c>
      <c r="R90" s="3" t="s">
        <v>32</v>
      </c>
      <c r="S90" s="3" t="s">
        <v>33</v>
      </c>
      <c r="T90" s="7">
        <v>3</v>
      </c>
      <c r="U90" s="7">
        <v>179.6666666667</v>
      </c>
      <c r="V90" s="7">
        <v>193</v>
      </c>
      <c r="W90" s="7">
        <v>539</v>
      </c>
      <c r="X90" s="4">
        <v>0</v>
      </c>
      <c r="Y90" s="10">
        <v>18628250054</v>
      </c>
    </row>
    <row r="91" ht="20" customHeight="1" spans="1:25">
      <c r="A91" s="3"/>
      <c r="B91" s="3" t="s">
        <v>315</v>
      </c>
      <c r="C91" s="3"/>
      <c r="D91" s="11" t="s">
        <v>316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3"/>
      <c r="X91" s="4">
        <v>301</v>
      </c>
      <c r="Y91" s="3" t="s">
        <v>315</v>
      </c>
    </row>
  </sheetData>
  <autoFilter ref="A2:Y91">
    <extLst/>
  </autoFilter>
  <mergeCells count="2">
    <mergeCell ref="A1:Y1"/>
    <mergeCell ref="D91:W9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50" workbookViewId="0">
      <selection activeCell="D25" sqref="D25"/>
    </sheetView>
  </sheetViews>
  <sheetFormatPr defaultColWidth="9" defaultRowHeight="13.5" outlineLevelCol="5"/>
  <cols>
    <col min="1" max="1" width="17.875" customWidth="1"/>
    <col min="2" max="2" width="39.125" customWidth="1"/>
    <col min="4" max="4" width="17.875" customWidth="1"/>
    <col min="5" max="5" width="15.875" customWidth="1"/>
    <col min="6" max="6" width="17.875" customWidth="1"/>
  </cols>
  <sheetData>
    <row r="1" ht="45" customHeight="1" spans="1:6">
      <c r="A1" s="5" t="s">
        <v>317</v>
      </c>
      <c r="B1" s="5"/>
      <c r="C1" s="5"/>
      <c r="D1" s="5"/>
      <c r="E1" s="5"/>
      <c r="F1" s="5"/>
    </row>
    <row r="2" ht="20" customHeight="1" spans="1:6">
      <c r="A2" s="2" t="s">
        <v>11</v>
      </c>
      <c r="B2" s="2" t="s">
        <v>318</v>
      </c>
      <c r="C2" s="2" t="s">
        <v>9</v>
      </c>
      <c r="D2" s="2" t="s">
        <v>319</v>
      </c>
      <c r="E2" s="2" t="s">
        <v>320</v>
      </c>
      <c r="F2" s="2" t="s">
        <v>321</v>
      </c>
    </row>
    <row r="3" ht="20" customHeight="1" spans="1:6">
      <c r="A3" s="3">
        <v>517</v>
      </c>
      <c r="B3" s="3" t="s">
        <v>39</v>
      </c>
      <c r="C3" s="3">
        <v>4024</v>
      </c>
      <c r="D3" s="3" t="s">
        <v>38</v>
      </c>
      <c r="E3" s="4">
        <v>18</v>
      </c>
      <c r="F3" s="3" t="s">
        <v>322</v>
      </c>
    </row>
    <row r="4" ht="20" customHeight="1" spans="1:6">
      <c r="A4" s="3">
        <v>746</v>
      </c>
      <c r="B4" s="3" t="s">
        <v>144</v>
      </c>
      <c r="C4" s="3">
        <v>4028</v>
      </c>
      <c r="D4" s="3" t="s">
        <v>213</v>
      </c>
      <c r="E4" s="4">
        <v>6</v>
      </c>
      <c r="F4" s="3" t="s">
        <v>323</v>
      </c>
    </row>
    <row r="5" ht="20" customHeight="1" spans="1:6">
      <c r="A5" s="3">
        <v>582</v>
      </c>
      <c r="B5" s="3" t="s">
        <v>292</v>
      </c>
      <c r="C5" s="3">
        <v>4044</v>
      </c>
      <c r="D5" s="3" t="s">
        <v>291</v>
      </c>
      <c r="E5" s="4">
        <v>5</v>
      </c>
      <c r="F5" s="3" t="s">
        <v>322</v>
      </c>
    </row>
    <row r="6" ht="20" customHeight="1" spans="1:6">
      <c r="A6" s="3">
        <v>111219</v>
      </c>
      <c r="B6" s="3" t="s">
        <v>86</v>
      </c>
      <c r="C6" s="3">
        <v>4117</v>
      </c>
      <c r="D6" s="3" t="s">
        <v>85</v>
      </c>
      <c r="E6" s="4">
        <v>2</v>
      </c>
      <c r="F6" s="3" t="s">
        <v>322</v>
      </c>
    </row>
    <row r="7" ht="20" customHeight="1" spans="1:6">
      <c r="A7" s="3">
        <v>111400</v>
      </c>
      <c r="B7" s="3" t="s">
        <v>83</v>
      </c>
      <c r="C7" s="3">
        <v>4310</v>
      </c>
      <c r="D7" s="3" t="s">
        <v>243</v>
      </c>
      <c r="E7" s="4">
        <v>3</v>
      </c>
      <c r="F7" s="3" t="s">
        <v>323</v>
      </c>
    </row>
    <row r="8" ht="20" customHeight="1" spans="1:6">
      <c r="A8" s="3">
        <v>341</v>
      </c>
      <c r="B8" s="3" t="s">
        <v>55</v>
      </c>
      <c r="C8" s="3">
        <v>4450</v>
      </c>
      <c r="D8" s="3" t="s">
        <v>236</v>
      </c>
      <c r="E8" s="4">
        <v>3</v>
      </c>
      <c r="F8" s="3" t="s">
        <v>323</v>
      </c>
    </row>
    <row r="9" ht="20" customHeight="1" spans="1:6">
      <c r="A9" s="3">
        <v>101453</v>
      </c>
      <c r="B9" s="3" t="s">
        <v>131</v>
      </c>
      <c r="C9" s="3">
        <v>4518</v>
      </c>
      <c r="D9" s="3" t="s">
        <v>130</v>
      </c>
      <c r="E9" s="4">
        <v>5</v>
      </c>
      <c r="F9" s="3" t="s">
        <v>324</v>
      </c>
    </row>
    <row r="10" ht="20" customHeight="1" spans="1:6">
      <c r="A10" s="3">
        <v>117184</v>
      </c>
      <c r="B10" s="3" t="s">
        <v>62</v>
      </c>
      <c r="C10" s="3">
        <v>5408</v>
      </c>
      <c r="D10" s="3" t="s">
        <v>61</v>
      </c>
      <c r="E10" s="4">
        <v>2</v>
      </c>
      <c r="F10" s="3" t="s">
        <v>325</v>
      </c>
    </row>
    <row r="11" ht="20" customHeight="1" spans="1:6">
      <c r="A11" s="3">
        <v>572</v>
      </c>
      <c r="B11" s="3" t="s">
        <v>226</v>
      </c>
      <c r="C11" s="3">
        <v>5457</v>
      </c>
      <c r="D11" s="3" t="s">
        <v>225</v>
      </c>
      <c r="E11" s="4">
        <v>3</v>
      </c>
      <c r="F11" s="3" t="s">
        <v>324</v>
      </c>
    </row>
    <row r="12" ht="20" customHeight="1" spans="1:6">
      <c r="A12" s="3">
        <v>571</v>
      </c>
      <c r="B12" s="3" t="s">
        <v>77</v>
      </c>
      <c r="C12" s="3">
        <v>5471</v>
      </c>
      <c r="D12" s="3" t="s">
        <v>241</v>
      </c>
      <c r="E12" s="4">
        <v>3</v>
      </c>
      <c r="F12" s="3" t="s">
        <v>325</v>
      </c>
    </row>
    <row r="13" ht="20" customHeight="1" spans="1:6">
      <c r="A13" s="3">
        <v>511</v>
      </c>
      <c r="B13" s="3" t="s">
        <v>73</v>
      </c>
      <c r="C13" s="3">
        <v>5527</v>
      </c>
      <c r="D13" s="3" t="s">
        <v>72</v>
      </c>
      <c r="E13" s="4">
        <v>28</v>
      </c>
      <c r="F13" s="3" t="s">
        <v>325</v>
      </c>
    </row>
    <row r="14" ht="20" customHeight="1" spans="1:6">
      <c r="A14" s="3">
        <v>738</v>
      </c>
      <c r="B14" s="3" t="s">
        <v>189</v>
      </c>
      <c r="C14" s="3">
        <v>5698</v>
      </c>
      <c r="D14" s="3" t="s">
        <v>188</v>
      </c>
      <c r="E14" s="4">
        <v>6</v>
      </c>
      <c r="F14" s="3" t="s">
        <v>323</v>
      </c>
    </row>
    <row r="15" ht="20" customHeight="1" spans="1:6">
      <c r="A15" s="3">
        <v>594</v>
      </c>
      <c r="B15" s="3" t="s">
        <v>217</v>
      </c>
      <c r="C15" s="3">
        <v>6148</v>
      </c>
      <c r="D15" s="3" t="s">
        <v>216</v>
      </c>
      <c r="E15" s="4">
        <v>2</v>
      </c>
      <c r="F15" s="3" t="s">
        <v>323</v>
      </c>
    </row>
    <row r="16" ht="20" customHeight="1" spans="1:6">
      <c r="A16" s="3">
        <v>585</v>
      </c>
      <c r="B16" s="3" t="s">
        <v>46</v>
      </c>
      <c r="C16" s="3">
        <v>6303</v>
      </c>
      <c r="D16" s="3" t="s">
        <v>51</v>
      </c>
      <c r="E16" s="4">
        <v>6</v>
      </c>
      <c r="F16" s="3" t="s">
        <v>322</v>
      </c>
    </row>
    <row r="17" ht="20" customHeight="1" spans="1:6">
      <c r="A17" s="3">
        <v>571</v>
      </c>
      <c r="B17" s="3" t="s">
        <v>77</v>
      </c>
      <c r="C17" s="3">
        <v>6454</v>
      </c>
      <c r="D17" s="3" t="s">
        <v>76</v>
      </c>
      <c r="E17" s="4">
        <v>2</v>
      </c>
      <c r="F17" s="3" t="s">
        <v>325</v>
      </c>
    </row>
    <row r="18" ht="20" customHeight="1" spans="1:6">
      <c r="A18" s="3">
        <v>339</v>
      </c>
      <c r="B18" s="3" t="s">
        <v>125</v>
      </c>
      <c r="C18" s="3">
        <v>6456</v>
      </c>
      <c r="D18" s="3" t="s">
        <v>124</v>
      </c>
      <c r="E18" s="4">
        <v>6</v>
      </c>
      <c r="F18" s="3" t="s">
        <v>322</v>
      </c>
    </row>
    <row r="19" ht="20" customHeight="1" spans="1:6">
      <c r="A19" s="3">
        <v>104428</v>
      </c>
      <c r="B19" s="3" t="s">
        <v>35</v>
      </c>
      <c r="C19" s="3">
        <v>6472</v>
      </c>
      <c r="D19" s="3" t="s">
        <v>34</v>
      </c>
      <c r="E19" s="4">
        <v>5</v>
      </c>
      <c r="F19" s="3" t="s">
        <v>326</v>
      </c>
    </row>
    <row r="20" ht="20" customHeight="1" spans="1:6">
      <c r="A20" s="3">
        <v>716</v>
      </c>
      <c r="B20" s="3" t="s">
        <v>159</v>
      </c>
      <c r="C20" s="3">
        <v>6473</v>
      </c>
      <c r="D20" s="3" t="s">
        <v>158</v>
      </c>
      <c r="E20" s="4">
        <v>9</v>
      </c>
      <c r="F20" s="3" t="s">
        <v>323</v>
      </c>
    </row>
    <row r="21" ht="20" customHeight="1" spans="1:6">
      <c r="A21" s="3">
        <v>102934</v>
      </c>
      <c r="B21" s="3" t="s">
        <v>93</v>
      </c>
      <c r="C21" s="3">
        <v>6607</v>
      </c>
      <c r="D21" s="3" t="s">
        <v>92</v>
      </c>
      <c r="E21" s="4">
        <v>2</v>
      </c>
      <c r="F21" s="3" t="s">
        <v>322</v>
      </c>
    </row>
    <row r="22" ht="20" customHeight="1" spans="1:6">
      <c r="A22" s="3">
        <v>379</v>
      </c>
      <c r="B22" s="3" t="s">
        <v>203</v>
      </c>
      <c r="C22" s="3">
        <v>6830</v>
      </c>
      <c r="D22" s="3" t="s">
        <v>202</v>
      </c>
      <c r="E22" s="4">
        <v>4</v>
      </c>
      <c r="F22" s="3" t="s">
        <v>322</v>
      </c>
    </row>
    <row r="23" ht="20" customHeight="1" spans="1:6">
      <c r="A23" s="3">
        <v>585</v>
      </c>
      <c r="B23" s="3" t="s">
        <v>46</v>
      </c>
      <c r="C23" s="3">
        <v>7046</v>
      </c>
      <c r="D23" s="3" t="s">
        <v>45</v>
      </c>
      <c r="E23" s="4">
        <v>2</v>
      </c>
      <c r="F23" s="3" t="s">
        <v>322</v>
      </c>
    </row>
    <row r="24" ht="20" customHeight="1" spans="1:6">
      <c r="A24" s="3">
        <v>337</v>
      </c>
      <c r="B24" s="3" t="s">
        <v>283</v>
      </c>
      <c r="C24" s="3">
        <v>7050</v>
      </c>
      <c r="D24" s="3" t="s">
        <v>282</v>
      </c>
      <c r="E24" s="4">
        <v>10</v>
      </c>
      <c r="F24" s="3" t="s">
        <v>327</v>
      </c>
    </row>
    <row r="25" ht="20" customHeight="1" spans="1:6">
      <c r="A25" s="3">
        <v>54</v>
      </c>
      <c r="B25" s="3" t="s">
        <v>89</v>
      </c>
      <c r="C25" s="3">
        <v>7379</v>
      </c>
      <c r="D25" s="3" t="s">
        <v>88</v>
      </c>
      <c r="E25" s="4">
        <v>4</v>
      </c>
      <c r="F25" s="3" t="s">
        <v>326</v>
      </c>
    </row>
    <row r="26" ht="20" customHeight="1" spans="1:6">
      <c r="A26" s="3">
        <v>107658</v>
      </c>
      <c r="B26" s="3" t="s">
        <v>137</v>
      </c>
      <c r="C26" s="3">
        <v>7388</v>
      </c>
      <c r="D26" s="3" t="s">
        <v>136</v>
      </c>
      <c r="E26" s="4">
        <v>2</v>
      </c>
      <c r="F26" s="3" t="s">
        <v>324</v>
      </c>
    </row>
    <row r="27" ht="20" customHeight="1" spans="1:6">
      <c r="A27" s="3">
        <v>343</v>
      </c>
      <c r="B27" s="3" t="s">
        <v>265</v>
      </c>
      <c r="C27" s="3">
        <v>7583</v>
      </c>
      <c r="D27" s="3" t="s">
        <v>264</v>
      </c>
      <c r="E27" s="4">
        <v>3</v>
      </c>
      <c r="F27" s="3" t="s">
        <v>322</v>
      </c>
    </row>
    <row r="28" ht="20" customHeight="1" spans="1:6">
      <c r="A28" s="3">
        <v>111400</v>
      </c>
      <c r="B28" s="3" t="s">
        <v>83</v>
      </c>
      <c r="C28" s="3">
        <v>7645</v>
      </c>
      <c r="D28" s="3" t="s">
        <v>82</v>
      </c>
      <c r="E28" s="4">
        <v>2</v>
      </c>
      <c r="F28" s="3" t="s">
        <v>323</v>
      </c>
    </row>
    <row r="29" ht="20" customHeight="1" spans="1:6">
      <c r="A29" s="3">
        <v>108656</v>
      </c>
      <c r="B29" s="3" t="s">
        <v>66</v>
      </c>
      <c r="C29" s="3">
        <v>8489</v>
      </c>
      <c r="D29" s="3" t="s">
        <v>65</v>
      </c>
      <c r="E29" s="4">
        <v>15</v>
      </c>
      <c r="F29" s="3" t="s">
        <v>328</v>
      </c>
    </row>
    <row r="30" ht="20" customHeight="1" spans="1:6">
      <c r="A30" s="3">
        <v>539</v>
      </c>
      <c r="B30" s="3" t="s">
        <v>162</v>
      </c>
      <c r="C30" s="3">
        <v>9320</v>
      </c>
      <c r="D30" s="3" t="s">
        <v>161</v>
      </c>
      <c r="E30" s="4">
        <v>3</v>
      </c>
      <c r="F30" s="3" t="s">
        <v>323</v>
      </c>
    </row>
    <row r="31" ht="20" customHeight="1" spans="1:6">
      <c r="A31" s="3">
        <v>709</v>
      </c>
      <c r="B31" s="3" t="s">
        <v>101</v>
      </c>
      <c r="C31" s="3">
        <v>10191</v>
      </c>
      <c r="D31" s="3" t="s">
        <v>112</v>
      </c>
      <c r="E31" s="4">
        <v>2</v>
      </c>
      <c r="F31" s="3" t="s">
        <v>324</v>
      </c>
    </row>
    <row r="32" ht="20" customHeight="1" spans="1:6">
      <c r="A32" s="3">
        <v>106569</v>
      </c>
      <c r="B32" s="3" t="s">
        <v>251</v>
      </c>
      <c r="C32" s="3">
        <v>10468</v>
      </c>
      <c r="D32" s="3" t="s">
        <v>250</v>
      </c>
      <c r="E32" s="4">
        <v>10</v>
      </c>
      <c r="F32" s="3" t="s">
        <v>324</v>
      </c>
    </row>
    <row r="33" ht="20" customHeight="1" spans="1:6">
      <c r="A33" s="3">
        <v>307</v>
      </c>
      <c r="B33" s="3" t="s">
        <v>232</v>
      </c>
      <c r="C33" s="3">
        <v>10613</v>
      </c>
      <c r="D33" s="3" t="s">
        <v>231</v>
      </c>
      <c r="E33" s="4">
        <v>3</v>
      </c>
      <c r="F33" s="3" t="s">
        <v>327</v>
      </c>
    </row>
    <row r="34" ht="20" customHeight="1" spans="1:6">
      <c r="A34" s="3">
        <v>110378</v>
      </c>
      <c r="B34" s="3" t="s">
        <v>183</v>
      </c>
      <c r="C34" s="3">
        <v>10953</v>
      </c>
      <c r="D34" s="3" t="s">
        <v>182</v>
      </c>
      <c r="E34" s="4">
        <v>4</v>
      </c>
      <c r="F34" s="3" t="s">
        <v>323</v>
      </c>
    </row>
    <row r="35" ht="20" customHeight="1" spans="1:6">
      <c r="A35" s="3">
        <v>307</v>
      </c>
      <c r="B35" s="3" t="s">
        <v>232</v>
      </c>
      <c r="C35" s="3">
        <v>10989</v>
      </c>
      <c r="D35" s="3" t="s">
        <v>312</v>
      </c>
      <c r="E35" s="4">
        <v>5</v>
      </c>
      <c r="F35" s="3" t="s">
        <v>327</v>
      </c>
    </row>
    <row r="36" ht="20" customHeight="1" spans="1:6">
      <c r="A36" s="3">
        <v>598</v>
      </c>
      <c r="B36" s="3" t="s">
        <v>295</v>
      </c>
      <c r="C36" s="3">
        <v>11178</v>
      </c>
      <c r="D36" s="3" t="s">
        <v>294</v>
      </c>
      <c r="E36" s="4">
        <v>5</v>
      </c>
      <c r="F36" s="3" t="s">
        <v>325</v>
      </c>
    </row>
    <row r="37" ht="20" customHeight="1" spans="1:6">
      <c r="A37" s="3">
        <v>102564</v>
      </c>
      <c r="B37" s="3" t="s">
        <v>110</v>
      </c>
      <c r="C37" s="3">
        <v>11363</v>
      </c>
      <c r="D37" s="3" t="s">
        <v>171</v>
      </c>
      <c r="E37" s="4">
        <v>7</v>
      </c>
      <c r="F37" s="3" t="s">
        <v>323</v>
      </c>
    </row>
    <row r="38" ht="20" customHeight="1" spans="1:6">
      <c r="A38" s="3">
        <v>341</v>
      </c>
      <c r="B38" s="3" t="s">
        <v>55</v>
      </c>
      <c r="C38" s="3">
        <v>11372</v>
      </c>
      <c r="D38" s="3" t="s">
        <v>54</v>
      </c>
      <c r="E38" s="4">
        <v>2</v>
      </c>
      <c r="F38" s="3" t="s">
        <v>323</v>
      </c>
    </row>
    <row r="39" ht="20" customHeight="1" spans="1:6">
      <c r="A39" s="3">
        <v>726</v>
      </c>
      <c r="B39" s="3" t="s">
        <v>258</v>
      </c>
      <c r="C39" s="3">
        <v>11453</v>
      </c>
      <c r="D39" s="3" t="s">
        <v>257</v>
      </c>
      <c r="E39" s="4">
        <v>3</v>
      </c>
      <c r="F39" s="3" t="s">
        <v>322</v>
      </c>
    </row>
    <row r="40" ht="20" customHeight="1" spans="1:6">
      <c r="A40" s="3">
        <v>102567</v>
      </c>
      <c r="B40" s="3" t="s">
        <v>153</v>
      </c>
      <c r="C40" s="3">
        <v>11458</v>
      </c>
      <c r="D40" s="3" t="s">
        <v>152</v>
      </c>
      <c r="E40" s="4">
        <v>4</v>
      </c>
      <c r="F40" s="3" t="s">
        <v>328</v>
      </c>
    </row>
    <row r="41" ht="20" customHeight="1" spans="1:6">
      <c r="A41" s="3">
        <v>747</v>
      </c>
      <c r="B41" s="3" t="s">
        <v>121</v>
      </c>
      <c r="C41" s="3">
        <v>11964</v>
      </c>
      <c r="D41" s="3" t="s">
        <v>120</v>
      </c>
      <c r="E41" s="4">
        <v>2</v>
      </c>
      <c r="F41" s="3" t="s">
        <v>324</v>
      </c>
    </row>
    <row r="42" ht="20" customHeight="1" spans="1:6">
      <c r="A42" s="3">
        <v>707</v>
      </c>
      <c r="B42" s="3" t="s">
        <v>96</v>
      </c>
      <c r="C42" s="3">
        <v>12468</v>
      </c>
      <c r="D42" s="3" t="s">
        <v>95</v>
      </c>
      <c r="E42" s="4">
        <v>2</v>
      </c>
      <c r="F42" s="3" t="s">
        <v>325</v>
      </c>
    </row>
    <row r="43" ht="20" customHeight="1" spans="1:6">
      <c r="A43" s="3">
        <v>106399</v>
      </c>
      <c r="B43" s="3" t="s">
        <v>42</v>
      </c>
      <c r="C43" s="3">
        <v>12730</v>
      </c>
      <c r="D43" s="3" t="s">
        <v>41</v>
      </c>
      <c r="E43" s="4">
        <v>3</v>
      </c>
      <c r="F43" s="3" t="s">
        <v>324</v>
      </c>
    </row>
    <row r="44" ht="20" customHeight="1" spans="1:6">
      <c r="A44" s="3">
        <v>752</v>
      </c>
      <c r="B44" s="3" t="s">
        <v>289</v>
      </c>
      <c r="C44" s="3">
        <v>12915</v>
      </c>
      <c r="D44" s="3" t="s">
        <v>288</v>
      </c>
      <c r="E44" s="4">
        <v>5</v>
      </c>
      <c r="F44" s="3" t="s">
        <v>324</v>
      </c>
    </row>
    <row r="45" ht="20" customHeight="1" spans="1:6">
      <c r="A45" s="3">
        <v>709</v>
      </c>
      <c r="B45" s="3" t="s">
        <v>101</v>
      </c>
      <c r="C45" s="3">
        <v>12921</v>
      </c>
      <c r="D45" s="3" t="s">
        <v>168</v>
      </c>
      <c r="E45" s="4">
        <v>4</v>
      </c>
      <c r="F45" s="3" t="s">
        <v>324</v>
      </c>
    </row>
    <row r="46" ht="20" customHeight="1" spans="1:6">
      <c r="A46" s="3">
        <v>104430</v>
      </c>
      <c r="B46" s="3" t="s">
        <v>165</v>
      </c>
      <c r="C46" s="3">
        <v>13196</v>
      </c>
      <c r="D46" s="3" t="s">
        <v>164</v>
      </c>
      <c r="E46" s="4">
        <v>3</v>
      </c>
      <c r="F46" s="3" t="s">
        <v>325</v>
      </c>
    </row>
    <row r="47" ht="20" customHeight="1" spans="1:6">
      <c r="A47" s="3">
        <v>517</v>
      </c>
      <c r="B47" s="3" t="s">
        <v>39</v>
      </c>
      <c r="C47" s="3">
        <v>13198</v>
      </c>
      <c r="D47" s="3" t="s">
        <v>304</v>
      </c>
      <c r="E47" s="4">
        <v>20</v>
      </c>
      <c r="F47" s="3" t="s">
        <v>322</v>
      </c>
    </row>
    <row r="48" ht="20" customHeight="1" spans="1:6">
      <c r="A48" s="3">
        <v>743</v>
      </c>
      <c r="B48" s="3" t="s">
        <v>107</v>
      </c>
      <c r="C48" s="3">
        <v>13209</v>
      </c>
      <c r="D48" s="3" t="s">
        <v>106</v>
      </c>
      <c r="E48" s="4">
        <v>2</v>
      </c>
      <c r="F48" s="3" t="s">
        <v>325</v>
      </c>
    </row>
    <row r="49" ht="20" customHeight="1" spans="1:6">
      <c r="A49" s="3">
        <v>118151</v>
      </c>
      <c r="B49" s="3" t="s">
        <v>196</v>
      </c>
      <c r="C49" s="3">
        <v>13279</v>
      </c>
      <c r="D49" s="3" t="s">
        <v>195</v>
      </c>
      <c r="E49" s="4">
        <v>6</v>
      </c>
      <c r="F49" s="3" t="s">
        <v>322</v>
      </c>
    </row>
    <row r="50" ht="20" customHeight="1" spans="1:6">
      <c r="A50" s="3">
        <v>745</v>
      </c>
      <c r="B50" s="3" t="s">
        <v>286</v>
      </c>
      <c r="C50" s="3">
        <v>13282</v>
      </c>
      <c r="D50" s="3" t="s">
        <v>285</v>
      </c>
      <c r="E50" s="4">
        <v>5</v>
      </c>
      <c r="F50" s="3" t="s">
        <v>322</v>
      </c>
    </row>
    <row r="51" ht="20" customHeight="1" spans="1:6">
      <c r="A51" s="3">
        <v>104430</v>
      </c>
      <c r="B51" s="3" t="s">
        <v>165</v>
      </c>
      <c r="C51" s="3">
        <v>13293</v>
      </c>
      <c r="D51" s="3" t="s">
        <v>179</v>
      </c>
      <c r="E51" s="4">
        <v>2</v>
      </c>
      <c r="F51" s="3" t="s">
        <v>325</v>
      </c>
    </row>
    <row r="52" ht="20" customHeight="1" spans="1:6">
      <c r="A52" s="3">
        <v>108656</v>
      </c>
      <c r="B52" s="3" t="s">
        <v>66</v>
      </c>
      <c r="C52" s="3">
        <v>13331</v>
      </c>
      <c r="D52" s="3" t="s">
        <v>277</v>
      </c>
      <c r="E52" s="4">
        <v>5</v>
      </c>
      <c r="F52" s="3" t="s">
        <v>328</v>
      </c>
    </row>
    <row r="53" ht="20" customHeight="1" spans="1:6">
      <c r="A53" s="3">
        <v>106399</v>
      </c>
      <c r="B53" s="3" t="s">
        <v>42</v>
      </c>
      <c r="C53" s="3">
        <v>13940</v>
      </c>
      <c r="D53" s="3" t="s">
        <v>222</v>
      </c>
      <c r="E53" s="4">
        <v>2</v>
      </c>
      <c r="F53" s="3" t="s">
        <v>324</v>
      </c>
    </row>
    <row r="54" ht="20" customHeight="1" spans="1:6">
      <c r="A54" s="3">
        <v>341</v>
      </c>
      <c r="B54" s="3" t="s">
        <v>55</v>
      </c>
      <c r="C54" s="3">
        <v>14064</v>
      </c>
      <c r="D54" s="3" t="s">
        <v>271</v>
      </c>
      <c r="E54" s="4">
        <v>2</v>
      </c>
      <c r="F54" s="3" t="s">
        <v>323</v>
      </c>
    </row>
    <row r="55" ht="20" customHeight="1" spans="1:6">
      <c r="A55" s="3">
        <v>746</v>
      </c>
      <c r="B55" s="3" t="s">
        <v>144</v>
      </c>
      <c r="C55" s="3">
        <v>14106</v>
      </c>
      <c r="D55" s="3" t="s">
        <v>143</v>
      </c>
      <c r="E55" s="4">
        <v>2</v>
      </c>
      <c r="F55" s="3" t="s">
        <v>323</v>
      </c>
    </row>
    <row r="56" ht="20" customHeight="1" spans="1:6">
      <c r="A56" s="3">
        <v>585</v>
      </c>
      <c r="B56" s="3" t="s">
        <v>46</v>
      </c>
      <c r="C56" s="3">
        <v>14139</v>
      </c>
      <c r="D56" s="3" t="s">
        <v>115</v>
      </c>
      <c r="E56" s="4">
        <v>2</v>
      </c>
      <c r="F56" s="3" t="s">
        <v>322</v>
      </c>
    </row>
    <row r="57" ht="20" customHeight="1" spans="1:6">
      <c r="A57" s="3">
        <v>102564</v>
      </c>
      <c r="B57" s="3" t="s">
        <v>110</v>
      </c>
      <c r="C57" s="3">
        <v>14248</v>
      </c>
      <c r="D57" s="3" t="s">
        <v>109</v>
      </c>
      <c r="E57" s="4">
        <v>2</v>
      </c>
      <c r="F57" s="3" t="s">
        <v>323</v>
      </c>
    </row>
    <row r="58" ht="20" customHeight="1" spans="1:6">
      <c r="A58" s="3">
        <v>114286</v>
      </c>
      <c r="B58" s="3" t="s">
        <v>174</v>
      </c>
      <c r="C58" s="3">
        <v>14251</v>
      </c>
      <c r="D58" s="3" t="s">
        <v>173</v>
      </c>
      <c r="E58" s="4">
        <v>2</v>
      </c>
      <c r="F58" s="3" t="s">
        <v>324</v>
      </c>
    </row>
    <row r="59" ht="20" customHeight="1" spans="1:6">
      <c r="A59" s="3">
        <v>308</v>
      </c>
      <c r="B59" s="3" t="s">
        <v>210</v>
      </c>
      <c r="C59" s="3">
        <v>14453</v>
      </c>
      <c r="D59" s="3" t="s">
        <v>209</v>
      </c>
      <c r="E59" s="4">
        <v>4</v>
      </c>
      <c r="F59" s="3" t="s">
        <v>327</v>
      </c>
    </row>
    <row r="60" ht="20" customHeight="1" spans="1:6">
      <c r="A60" s="3">
        <v>111219</v>
      </c>
      <c r="B60" s="3" t="s">
        <v>86</v>
      </c>
      <c r="C60" s="3">
        <v>15297</v>
      </c>
      <c r="D60" s="3" t="s">
        <v>176</v>
      </c>
      <c r="E60" s="4">
        <v>7</v>
      </c>
      <c r="F60" s="3" t="s">
        <v>322</v>
      </c>
    </row>
    <row r="61" ht="20" customHeight="1" spans="1:6">
      <c r="A61" s="3">
        <v>578</v>
      </c>
      <c r="B61" s="3" t="s">
        <v>28</v>
      </c>
      <c r="C61" s="3">
        <v>15335</v>
      </c>
      <c r="D61" s="3" t="s">
        <v>27</v>
      </c>
      <c r="E61" s="4">
        <v>3</v>
      </c>
      <c r="F61" s="3" t="s">
        <v>322</v>
      </c>
    </row>
    <row r="62" ht="20" customHeight="1" spans="1:6">
      <c r="A62" s="3">
        <v>591</v>
      </c>
      <c r="B62" s="3" t="s">
        <v>104</v>
      </c>
      <c r="C62" s="3">
        <v>15422</v>
      </c>
      <c r="D62" s="3" t="s">
        <v>103</v>
      </c>
      <c r="E62" s="4">
        <v>2</v>
      </c>
      <c r="F62" s="3" t="s">
        <v>323</v>
      </c>
    </row>
    <row r="63" ht="20" customHeight="1" spans="1:6">
      <c r="A63" s="3">
        <v>104428</v>
      </c>
      <c r="B63" s="3" t="s">
        <v>35</v>
      </c>
      <c r="C63" s="3">
        <v>15599</v>
      </c>
      <c r="D63" s="3" t="s">
        <v>205</v>
      </c>
      <c r="E63" s="4">
        <v>4</v>
      </c>
      <c r="F63" s="3" t="s">
        <v>326</v>
      </c>
    </row>
    <row r="64" ht="20" customHeight="1" spans="1:6">
      <c r="A64" s="3">
        <v>709</v>
      </c>
      <c r="B64" s="3" t="s">
        <v>101</v>
      </c>
      <c r="C64" s="3">
        <v>15614</v>
      </c>
      <c r="D64" s="3" t="s">
        <v>100</v>
      </c>
      <c r="E64" s="4">
        <v>2</v>
      </c>
      <c r="F64" s="3" t="s">
        <v>324</v>
      </c>
    </row>
    <row r="65" ht="20" customHeight="1" spans="1:6">
      <c r="A65" s="3">
        <v>106568</v>
      </c>
      <c r="B65" s="3" t="s">
        <v>149</v>
      </c>
      <c r="C65" s="3">
        <v>15615</v>
      </c>
      <c r="D65" s="3" t="s">
        <v>148</v>
      </c>
      <c r="E65" s="4">
        <v>2</v>
      </c>
      <c r="F65" s="3" t="s">
        <v>325</v>
      </c>
    </row>
    <row r="66" ht="20" customHeight="1" spans="1:6">
      <c r="A66" s="3" t="e">
        <f>VLOOKUP(C:C,已筛选去重清单明细!I:K,3,0)</f>
        <v>#N/A</v>
      </c>
      <c r="B66" s="3" t="e">
        <f>VLOOKUP(C:C,已筛选去重清单明细!I:L,4,0)</f>
        <v>#N/A</v>
      </c>
      <c r="C66" s="3" t="s">
        <v>316</v>
      </c>
      <c r="D66" s="3" t="e">
        <f>VLOOKUP(C:C,已筛选去重清单明细!I:J,2,0)</f>
        <v>#N/A</v>
      </c>
      <c r="E66" s="4">
        <v>301</v>
      </c>
      <c r="F66" s="3" t="e">
        <v>#N/A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opLeftCell="A34" workbookViewId="0">
      <selection activeCell="D8" sqref="D8"/>
    </sheetView>
  </sheetViews>
  <sheetFormatPr defaultColWidth="9" defaultRowHeight="13.5" outlineLevelCol="4"/>
  <cols>
    <col min="2" max="2" width="40.375" customWidth="1"/>
    <col min="3" max="3" width="22.625" customWidth="1"/>
    <col min="4" max="4" width="19.875" customWidth="1"/>
  </cols>
  <sheetData>
    <row r="1" ht="36" customHeight="1" spans="1:5">
      <c r="A1" s="5" t="s">
        <v>317</v>
      </c>
      <c r="B1" s="5"/>
      <c r="C1" s="5"/>
      <c r="D1" s="5"/>
      <c r="E1" s="5"/>
    </row>
    <row r="2" ht="20" customHeight="1" spans="1:5">
      <c r="A2" s="2" t="s">
        <v>11</v>
      </c>
      <c r="B2" s="2" t="s">
        <v>318</v>
      </c>
      <c r="C2" s="2" t="s">
        <v>321</v>
      </c>
      <c r="D2" s="2" t="s">
        <v>320</v>
      </c>
      <c r="E2" s="2" t="s">
        <v>329</v>
      </c>
    </row>
    <row r="3" ht="20" customHeight="1" spans="1:5">
      <c r="A3" s="3">
        <v>54</v>
      </c>
      <c r="B3" s="3" t="str">
        <f>VLOOKUP(A:A,已筛选去重清单明细!K:L,2,0)</f>
        <v>四川太极怀远店</v>
      </c>
      <c r="C3" s="3" t="str">
        <f>VLOOKUP(A:A,[1]门店任务!$B:$E,4,0)</f>
        <v>崇州片区</v>
      </c>
      <c r="D3" s="4">
        <v>4</v>
      </c>
      <c r="E3" s="3" t="str">
        <f>VLOOKUP(A:A,[1]门店任务!$B:$F,5,0)</f>
        <v>胡建梅</v>
      </c>
    </row>
    <row r="4" ht="20" customHeight="1" spans="1:5">
      <c r="A4" s="3">
        <v>307</v>
      </c>
      <c r="B4" s="3" t="str">
        <f>VLOOKUP(A:A,已筛选去重清单明细!K:L,2,0)</f>
        <v>四川太极旗舰店</v>
      </c>
      <c r="C4" s="3" t="str">
        <f>VLOOKUP(A:A,[1]门店任务!$B:$E,4,0)</f>
        <v>旗舰片区</v>
      </c>
      <c r="D4" s="4">
        <v>8</v>
      </c>
      <c r="E4" s="3" t="str">
        <f>VLOOKUP(A:A,[1]门店任务!$B:$F,5,0)</f>
        <v>谭庆娟</v>
      </c>
    </row>
    <row r="5" ht="20" customHeight="1" spans="1:5">
      <c r="A5" s="3">
        <v>308</v>
      </c>
      <c r="B5" s="3" t="str">
        <f>VLOOKUP(A:A,已筛选去重清单明细!K:L,2,0)</f>
        <v>四川太极红星店</v>
      </c>
      <c r="C5" s="3" t="str">
        <f>VLOOKUP(A:A,[1]门店任务!$B:$E,4,0)</f>
        <v>旗舰片区</v>
      </c>
      <c r="D5" s="4">
        <v>4</v>
      </c>
      <c r="E5" s="3" t="str">
        <f>VLOOKUP(A:A,[1]门店任务!$B:$F,5,0)</f>
        <v>谭庆娟</v>
      </c>
    </row>
    <row r="6" ht="20" customHeight="1" spans="1:5">
      <c r="A6" s="3">
        <v>337</v>
      </c>
      <c r="B6" s="3" t="str">
        <f>VLOOKUP(A:A,已筛选去重清单明细!K:L,2,0)</f>
        <v>四川太极浆洗街药店</v>
      </c>
      <c r="C6" s="3" t="str">
        <f>VLOOKUP(A:A,[1]门店任务!$B:$E,4,0)</f>
        <v>旗舰片区</v>
      </c>
      <c r="D6" s="4">
        <v>10</v>
      </c>
      <c r="E6" s="3" t="str">
        <f>VLOOKUP(A:A,[1]门店任务!$B:$F,5,0)</f>
        <v>谭庆娟</v>
      </c>
    </row>
    <row r="7" ht="20" customHeight="1" spans="1:5">
      <c r="A7" s="3">
        <v>339</v>
      </c>
      <c r="B7" s="3" t="str">
        <f>VLOOKUP(A:A,已筛选去重清单明细!K:L,2,0)</f>
        <v>四川太极沙河源药店</v>
      </c>
      <c r="C7" s="3" t="str">
        <f>VLOOKUP(A:A,[1]门店任务!$B:$E,4,0)</f>
        <v>西门一片</v>
      </c>
      <c r="D7" s="4">
        <v>6</v>
      </c>
      <c r="E7" s="3" t="str">
        <f>VLOOKUP(A:A,[1]门店任务!$B:$F,5,0)</f>
        <v>刘琴英</v>
      </c>
    </row>
    <row r="8" ht="20" customHeight="1" spans="1:5">
      <c r="A8" s="3">
        <v>341</v>
      </c>
      <c r="B8" s="3" t="str">
        <f>VLOOKUP(A:A,已筛选去重清单明细!K:L,2,0)</f>
        <v>四川太极邛崃中心药店</v>
      </c>
      <c r="C8" s="3" t="str">
        <f>VLOOKUP(A:A,[1]门店任务!$B:$E,4,0)</f>
        <v>城郊一片</v>
      </c>
      <c r="D8" s="4">
        <v>7</v>
      </c>
      <c r="E8" s="3" t="str">
        <f>VLOOKUP(A:A,[1]门店任务!$B:$F,5,0)</f>
        <v>任荟茹</v>
      </c>
    </row>
    <row r="9" ht="20" customHeight="1" spans="1:5">
      <c r="A9" s="3">
        <v>343</v>
      </c>
      <c r="B9" s="3" t="str">
        <f>VLOOKUP(A:A,已筛选去重清单明细!K:L,2,0)</f>
        <v>四川太极光华药店</v>
      </c>
      <c r="C9" s="3" t="str">
        <f>VLOOKUP(A:A,[1]门店任务!$B:$E,4,0)</f>
        <v>西门一片</v>
      </c>
      <c r="D9" s="4">
        <v>3</v>
      </c>
      <c r="E9" s="3" t="str">
        <f>VLOOKUP(A:A,[1]门店任务!$B:$F,5,0)</f>
        <v>刘琴英</v>
      </c>
    </row>
    <row r="10" ht="20" customHeight="1" spans="1:5">
      <c r="A10" s="3">
        <v>379</v>
      </c>
      <c r="B10" s="3" t="str">
        <f>VLOOKUP(A:A,已筛选去重清单明细!K:L,2,0)</f>
        <v>四川太极土龙路药店</v>
      </c>
      <c r="C10" s="3" t="str">
        <f>VLOOKUP(A:A,[1]门店任务!$B:$E,4,0)</f>
        <v>西门一片</v>
      </c>
      <c r="D10" s="4">
        <v>4</v>
      </c>
      <c r="E10" s="3" t="str">
        <f>VLOOKUP(A:A,[1]门店任务!$B:$F,5,0)</f>
        <v>刘琴英</v>
      </c>
    </row>
    <row r="11" ht="20" customHeight="1" spans="1:5">
      <c r="A11" s="3">
        <v>511</v>
      </c>
      <c r="B11" s="3" t="str">
        <f>VLOOKUP(A:A,已筛选去重清单明细!K:L,2,0)</f>
        <v>四川太极成华杉板桥南一路店</v>
      </c>
      <c r="C11" s="3" t="str">
        <f>VLOOKUP(A:A,[1]门店任务!$B:$E,4,0)</f>
        <v>东南片区</v>
      </c>
      <c r="D11" s="4">
        <v>28</v>
      </c>
      <c r="E11" s="3" t="str">
        <f>VLOOKUP(A:A,[1]门店任务!$B:$F,5,0)</f>
        <v>曾蕾蕾</v>
      </c>
    </row>
    <row r="12" ht="20" customHeight="1" spans="1:5">
      <c r="A12" s="3">
        <v>517</v>
      </c>
      <c r="B12" s="3" t="str">
        <f>VLOOKUP(A:A,已筛选去重清单明细!K:L,2,0)</f>
        <v>四川太极青羊区北东街店</v>
      </c>
      <c r="C12" s="3" t="str">
        <f>VLOOKUP(A:A,[1]门店任务!$B:$E,4,0)</f>
        <v>西门一片</v>
      </c>
      <c r="D12" s="4">
        <v>38</v>
      </c>
      <c r="E12" s="3" t="str">
        <f>VLOOKUP(A:A,[1]门店任务!$B:$F,5,0)</f>
        <v>刘琴英</v>
      </c>
    </row>
    <row r="13" ht="20" customHeight="1" spans="1:5">
      <c r="A13" s="3">
        <v>539</v>
      </c>
      <c r="B13" s="3" t="str">
        <f>VLOOKUP(A:A,已筛选去重清单明细!K:L,2,0)</f>
        <v>四川太极大邑县晋原镇子龙路店</v>
      </c>
      <c r="C13" s="3" t="str">
        <f>VLOOKUP(A:A,[1]门店任务!$B:$E,4,0)</f>
        <v>城郊一片</v>
      </c>
      <c r="D13" s="4">
        <v>3</v>
      </c>
      <c r="E13" s="3" t="str">
        <f>VLOOKUP(A:A,[1]门店任务!$B:$F,5,0)</f>
        <v>任荟茹</v>
      </c>
    </row>
    <row r="14" ht="20" customHeight="1" spans="1:5">
      <c r="A14" s="3">
        <v>571</v>
      </c>
      <c r="B14" s="3" t="str">
        <f>VLOOKUP(A:A,已筛选去重清单明细!K:L,2,0)</f>
        <v>四川太极高新区锦城大道药店</v>
      </c>
      <c r="C14" s="3" t="str">
        <f>VLOOKUP(A:A,[1]门店任务!$B:$E,4,0)</f>
        <v>东南片区</v>
      </c>
      <c r="D14" s="4">
        <v>5</v>
      </c>
      <c r="E14" s="3" t="str">
        <f>VLOOKUP(A:A,[1]门店任务!$B:$F,5,0)</f>
        <v>曾蕾蕾</v>
      </c>
    </row>
    <row r="15" ht="20" customHeight="1" spans="1:5">
      <c r="A15" s="3">
        <v>572</v>
      </c>
      <c r="B15" s="3" t="str">
        <f>VLOOKUP(A:A,已筛选去重清单明细!K:L,2,0)</f>
        <v>四川太极郫县郫筒镇东大街药店</v>
      </c>
      <c r="C15" s="3" t="str">
        <f>VLOOKUP(A:A,[1]门店任务!$B:$E,4,0)</f>
        <v>西门二片</v>
      </c>
      <c r="D15" s="4">
        <v>3</v>
      </c>
      <c r="E15" s="3" t="str">
        <f>VLOOKUP(A:A,[1]门店任务!$B:$F,5,0)</f>
        <v>林禹帅</v>
      </c>
    </row>
    <row r="16" ht="20" customHeight="1" spans="1:5">
      <c r="A16" s="3">
        <v>578</v>
      </c>
      <c r="B16" s="3" t="str">
        <f>VLOOKUP(A:A,已筛选去重清单明细!K:L,2,0)</f>
        <v>四川太极成华区华油路药店</v>
      </c>
      <c r="C16" s="3" t="str">
        <f>VLOOKUP(A:A,[1]门店任务!$B:$E,4,0)</f>
        <v>西门一片</v>
      </c>
      <c r="D16" s="4">
        <v>3</v>
      </c>
      <c r="E16" s="3" t="str">
        <f>VLOOKUP(A:A,[1]门店任务!$B:$F,5,0)</f>
        <v>刘琴英</v>
      </c>
    </row>
    <row r="17" ht="20" customHeight="1" spans="1:5">
      <c r="A17" s="3">
        <v>582</v>
      </c>
      <c r="B17" s="3" t="str">
        <f>VLOOKUP(A:A,已筛选去重清单明细!K:L,2,0)</f>
        <v>四川太极青羊区十二桥药店</v>
      </c>
      <c r="C17" s="3" t="str">
        <f>VLOOKUP(A:A,[1]门店任务!$B:$E,4,0)</f>
        <v>西门一片</v>
      </c>
      <c r="D17" s="4">
        <v>5</v>
      </c>
      <c r="E17" s="3" t="str">
        <f>VLOOKUP(A:A,[1]门店任务!$B:$F,5,0)</f>
        <v>刘琴英</v>
      </c>
    </row>
    <row r="18" ht="20" customHeight="1" spans="1:5">
      <c r="A18" s="3">
        <v>585</v>
      </c>
      <c r="B18" s="3" t="str">
        <f>VLOOKUP(A:A,已筛选去重清单明细!K:L,2,0)</f>
        <v>四川太极成华区羊子山西路药店（兴元华盛）</v>
      </c>
      <c r="C18" s="3" t="str">
        <f>VLOOKUP(A:A,[1]门店任务!$B:$E,4,0)</f>
        <v>西门一片</v>
      </c>
      <c r="D18" s="4">
        <v>10</v>
      </c>
      <c r="E18" s="3" t="str">
        <f>VLOOKUP(A:A,[1]门店任务!$B:$F,5,0)</f>
        <v>刘琴英</v>
      </c>
    </row>
    <row r="19" ht="20" customHeight="1" spans="1:5">
      <c r="A19" s="3">
        <v>591</v>
      </c>
      <c r="B19" s="3" t="str">
        <f>VLOOKUP(A:A,已筛选去重清单明细!K:L,2,0)</f>
        <v>四川太极邛崃市文君街道凤凰大道药店</v>
      </c>
      <c r="C19" s="3" t="str">
        <f>VLOOKUP(A:A,[1]门店任务!$B:$E,4,0)</f>
        <v>城郊一片</v>
      </c>
      <c r="D19" s="4">
        <v>2</v>
      </c>
      <c r="E19" s="3" t="str">
        <f>VLOOKUP(A:A,[1]门店任务!$B:$F,5,0)</f>
        <v>任荟茹</v>
      </c>
    </row>
    <row r="20" ht="20" customHeight="1" spans="1:5">
      <c r="A20" s="3">
        <v>594</v>
      </c>
      <c r="B20" s="3" t="str">
        <f>VLOOKUP(A:A,已筛选去重清单明细!K:L,2,0)</f>
        <v>四川太极大邑县安仁镇千禧街药店</v>
      </c>
      <c r="C20" s="3" t="str">
        <f>VLOOKUP(A:A,[1]门店任务!$B:$E,4,0)</f>
        <v>城郊一片</v>
      </c>
      <c r="D20" s="4">
        <v>2</v>
      </c>
      <c r="E20" s="3" t="str">
        <f>VLOOKUP(A:A,[1]门店任务!$B:$F,5,0)</f>
        <v>任荟茹</v>
      </c>
    </row>
    <row r="21" ht="20" customHeight="1" spans="1:5">
      <c r="A21" s="3">
        <v>598</v>
      </c>
      <c r="B21" s="3" t="str">
        <f>VLOOKUP(A:A,已筛选去重清单明细!K:L,2,0)</f>
        <v>四川太极锦江区水杉街药店</v>
      </c>
      <c r="C21" s="3" t="str">
        <f>VLOOKUP(A:A,[1]门店任务!$B:$E,4,0)</f>
        <v>东南片区</v>
      </c>
      <c r="D21" s="4">
        <v>5</v>
      </c>
      <c r="E21" s="3" t="str">
        <f>VLOOKUP(A:A,[1]门店任务!$B:$F,5,0)</f>
        <v>曾蕾蕾</v>
      </c>
    </row>
    <row r="22" ht="20" customHeight="1" spans="1:5">
      <c r="A22" s="3">
        <v>707</v>
      </c>
      <c r="B22" s="3" t="str">
        <f>VLOOKUP(A:A,已筛选去重清单明细!K:L,2,0)</f>
        <v>四川太极成华区万科路药店</v>
      </c>
      <c r="C22" s="3" t="str">
        <f>VLOOKUP(A:A,[1]门店任务!$B:$E,4,0)</f>
        <v>东南片区</v>
      </c>
      <c r="D22" s="4">
        <v>2</v>
      </c>
      <c r="E22" s="3" t="str">
        <f>VLOOKUP(A:A,[1]门店任务!$B:$F,5,0)</f>
        <v>曾蕾蕾</v>
      </c>
    </row>
    <row r="23" ht="20" customHeight="1" spans="1:5">
      <c r="A23" s="3">
        <v>709</v>
      </c>
      <c r="B23" s="3" t="str">
        <f>VLOOKUP(A:A,已筛选去重清单明细!K:L,2,0)</f>
        <v>四川太极新都区马超东路店</v>
      </c>
      <c r="C23" s="3" t="str">
        <f>VLOOKUP(A:A,[1]门店任务!$B:$E,4,0)</f>
        <v>西门二片</v>
      </c>
      <c r="D23" s="4">
        <v>8</v>
      </c>
      <c r="E23" s="3" t="str">
        <f>VLOOKUP(A:A,[1]门店任务!$B:$F,5,0)</f>
        <v>林禹帅</v>
      </c>
    </row>
    <row r="24" ht="20" customHeight="1" spans="1:5">
      <c r="A24" s="3">
        <v>716</v>
      </c>
      <c r="B24" s="3" t="str">
        <f>VLOOKUP(A:A,已筛选去重清单明细!K:L,2,0)</f>
        <v>四川太极大邑县沙渠镇方圆路药店</v>
      </c>
      <c r="C24" s="3" t="str">
        <f>VLOOKUP(A:A,[1]门店任务!$B:$E,4,0)</f>
        <v>城郊一片</v>
      </c>
      <c r="D24" s="4">
        <v>9</v>
      </c>
      <c r="E24" s="3" t="str">
        <f>VLOOKUP(A:A,[1]门店任务!$B:$F,5,0)</f>
        <v>任荟茹</v>
      </c>
    </row>
    <row r="25" ht="20" customHeight="1" spans="1:5">
      <c r="A25" s="3">
        <v>726</v>
      </c>
      <c r="B25" s="3" t="str">
        <f>VLOOKUP(A:A,已筛选去重清单明细!K:L,2,0)</f>
        <v>四川太极金牛区交大路第三药店</v>
      </c>
      <c r="C25" s="3" t="str">
        <f>VLOOKUP(A:A,[1]门店任务!$B:$E,4,0)</f>
        <v>西门一片</v>
      </c>
      <c r="D25" s="4">
        <v>3</v>
      </c>
      <c r="E25" s="3" t="str">
        <f>VLOOKUP(A:A,[1]门店任务!$B:$F,5,0)</f>
        <v>刘琴英</v>
      </c>
    </row>
    <row r="26" ht="20" customHeight="1" spans="1:5">
      <c r="A26" s="3">
        <v>738</v>
      </c>
      <c r="B26" s="3" t="str">
        <f>VLOOKUP(A:A,已筛选去重清单明细!K:L,2,0)</f>
        <v>四川太极都江堰市蒲阳路药店</v>
      </c>
      <c r="C26" s="3" t="str">
        <f>VLOOKUP(A:A,[1]门店任务!$B:$E,4,0)</f>
        <v>城郊一片</v>
      </c>
      <c r="D26" s="4">
        <v>6</v>
      </c>
      <c r="E26" s="3" t="str">
        <f>VLOOKUP(A:A,[1]门店任务!$B:$F,5,0)</f>
        <v>任荟茹</v>
      </c>
    </row>
    <row r="27" ht="20" customHeight="1" spans="1:5">
      <c r="A27" s="3">
        <v>743</v>
      </c>
      <c r="B27" s="3" t="str">
        <f>VLOOKUP(A:A,已筛选去重清单明细!K:L,2,0)</f>
        <v>四川太极成华区万宇路药店</v>
      </c>
      <c r="C27" s="3" t="str">
        <f>VLOOKUP(A:A,[1]门店任务!$B:$E,4,0)</f>
        <v>东南片区</v>
      </c>
      <c r="D27" s="4">
        <v>2</v>
      </c>
      <c r="E27" s="3" t="str">
        <f>VLOOKUP(A:A,[1]门店任务!$B:$F,5,0)</f>
        <v>曾蕾蕾</v>
      </c>
    </row>
    <row r="28" ht="20" customHeight="1" spans="1:5">
      <c r="A28" s="3">
        <v>745</v>
      </c>
      <c r="B28" s="3" t="str">
        <f>VLOOKUP(A:A,已筛选去重清单明细!K:L,2,0)</f>
        <v>四川太极金牛区金沙路药店</v>
      </c>
      <c r="C28" s="3" t="str">
        <f>VLOOKUP(A:A,[1]门店任务!$B:$E,4,0)</f>
        <v>西门一片</v>
      </c>
      <c r="D28" s="4">
        <v>5</v>
      </c>
      <c r="E28" s="3" t="str">
        <f>VLOOKUP(A:A,[1]门店任务!$B:$F,5,0)</f>
        <v>刘琴英</v>
      </c>
    </row>
    <row r="29" ht="20" customHeight="1" spans="1:5">
      <c r="A29" s="3">
        <v>746</v>
      </c>
      <c r="B29" s="3" t="str">
        <f>VLOOKUP(A:A,已筛选去重清单明细!K:L,2,0)</f>
        <v>四川太极大邑县晋原镇内蒙古大道桃源药店</v>
      </c>
      <c r="C29" s="3" t="str">
        <f>VLOOKUP(A:A,[1]门店任务!$B:$E,4,0)</f>
        <v>城郊一片</v>
      </c>
      <c r="D29" s="4">
        <v>8</v>
      </c>
      <c r="E29" s="3" t="str">
        <f>VLOOKUP(A:A,[1]门店任务!$B:$F,5,0)</f>
        <v>任荟茹</v>
      </c>
    </row>
    <row r="30" ht="20" customHeight="1" spans="1:5">
      <c r="A30" s="3">
        <v>747</v>
      </c>
      <c r="B30" s="3" t="str">
        <f>VLOOKUP(A:A,已筛选去重清单明细!K:L,2,0)</f>
        <v>四川太极郫县郫筒镇一环路东南段药店</v>
      </c>
      <c r="C30" s="3" t="str">
        <f>VLOOKUP(A:A,[1]门店任务!$B:$E,4,0)</f>
        <v>西门二片</v>
      </c>
      <c r="D30" s="4">
        <v>2</v>
      </c>
      <c r="E30" s="3" t="str">
        <f>VLOOKUP(A:A,[1]门店任务!$B:$F,5,0)</f>
        <v>林禹帅</v>
      </c>
    </row>
    <row r="31" ht="20" customHeight="1" spans="1:5">
      <c r="A31" s="3">
        <v>752</v>
      </c>
      <c r="B31" s="3" t="str">
        <f>VLOOKUP(A:A,已筛选去重清单明细!K:L,2,0)</f>
        <v>四川太极大药房连锁有限公司武侯区聚萃街药店</v>
      </c>
      <c r="C31" s="3" t="str">
        <f>VLOOKUP(A:A,[1]门店任务!$B:$E,4,0)</f>
        <v>西门二片</v>
      </c>
      <c r="D31" s="4">
        <v>5</v>
      </c>
      <c r="E31" s="3" t="str">
        <f>VLOOKUP(A:A,[1]门店任务!$B:$F,5,0)</f>
        <v>林禹帅</v>
      </c>
    </row>
    <row r="32" ht="20" customHeight="1" spans="1:5">
      <c r="A32" s="3">
        <v>101453</v>
      </c>
      <c r="B32" s="3" t="str">
        <f>VLOOKUP(A:A,已筛选去重清单明细!K:L,2,0)</f>
        <v>四川太极温江区公平街道江安路药店</v>
      </c>
      <c r="C32" s="3" t="str">
        <f>VLOOKUP(A:A,[1]门店任务!$B:$E,4,0)</f>
        <v>西门二片</v>
      </c>
      <c r="D32" s="4">
        <v>5</v>
      </c>
      <c r="E32" s="3" t="str">
        <f>VLOOKUP(A:A,[1]门店任务!$B:$F,5,0)</f>
        <v>林禹帅</v>
      </c>
    </row>
    <row r="33" ht="20" customHeight="1" spans="1:5">
      <c r="A33" s="3">
        <v>102564</v>
      </c>
      <c r="B33" s="3" t="str">
        <f>VLOOKUP(A:A,已筛选去重清单明细!K:L,2,0)</f>
        <v>四川太极邛崃市临邛镇翠荫街药店</v>
      </c>
      <c r="C33" s="3" t="str">
        <f>VLOOKUP(A:A,[1]门店任务!$B:$E,4,0)</f>
        <v>城郊一片</v>
      </c>
      <c r="D33" s="4">
        <v>9</v>
      </c>
      <c r="E33" s="3" t="str">
        <f>VLOOKUP(A:A,[1]门店任务!$B:$F,5,0)</f>
        <v>任荟茹</v>
      </c>
    </row>
    <row r="34" ht="20" customHeight="1" spans="1:5">
      <c r="A34" s="3">
        <v>102567</v>
      </c>
      <c r="B34" s="3" t="str">
        <f>VLOOKUP(A:A,已筛选去重清单明细!K:L,2,0)</f>
        <v>四川太极新津县五津镇武阳西路药店</v>
      </c>
      <c r="C34" s="3" t="str">
        <f>VLOOKUP(A:A,[1]门店任务!$B:$E,4,0)</f>
        <v>新津片区</v>
      </c>
      <c r="D34" s="4">
        <v>4</v>
      </c>
      <c r="E34" s="3" t="str">
        <f>VLOOKUP(A:A,[1]门店任务!$B:$F,5,0)</f>
        <v>王燕丽</v>
      </c>
    </row>
    <row r="35" ht="20" customHeight="1" spans="1:5">
      <c r="A35" s="3">
        <v>102934</v>
      </c>
      <c r="B35" s="3" t="str">
        <f>VLOOKUP(A:A,已筛选去重清单明细!K:L,2,0)</f>
        <v>四川太极金牛区银河北街药店</v>
      </c>
      <c r="C35" s="3" t="str">
        <f>VLOOKUP(A:A,[1]门店任务!$B:$E,4,0)</f>
        <v>西门一片</v>
      </c>
      <c r="D35" s="4">
        <v>2</v>
      </c>
      <c r="E35" s="3" t="str">
        <f>VLOOKUP(A:A,[1]门店任务!$B:$F,5,0)</f>
        <v>刘琴英</v>
      </c>
    </row>
    <row r="36" ht="20" customHeight="1" spans="1:5">
      <c r="A36" s="3">
        <v>104428</v>
      </c>
      <c r="B36" s="3" t="str">
        <f>VLOOKUP(A:A,已筛选去重清单明细!K:L,2,0)</f>
        <v>四川太极崇州市崇阳镇永康东路药店 </v>
      </c>
      <c r="C36" s="3" t="str">
        <f>VLOOKUP(A:A,[1]门店任务!$B:$E,4,0)</f>
        <v>崇州片区</v>
      </c>
      <c r="D36" s="4">
        <v>9</v>
      </c>
      <c r="E36" s="3" t="str">
        <f>VLOOKUP(A:A,[1]门店任务!$B:$F,5,0)</f>
        <v>胡建梅</v>
      </c>
    </row>
    <row r="37" ht="20" customHeight="1" spans="1:5">
      <c r="A37" s="3">
        <v>104430</v>
      </c>
      <c r="B37" s="3" t="str">
        <f>VLOOKUP(A:A,已筛选去重清单明细!K:L,2,0)</f>
        <v>四川太极高新区中和大道药店</v>
      </c>
      <c r="C37" s="3" t="str">
        <f>VLOOKUP(A:A,[1]门店任务!$B:$E,4,0)</f>
        <v>东南片区</v>
      </c>
      <c r="D37" s="4">
        <v>5</v>
      </c>
      <c r="E37" s="3" t="str">
        <f>VLOOKUP(A:A,[1]门店任务!$B:$F,5,0)</f>
        <v>曾蕾蕾</v>
      </c>
    </row>
    <row r="38" ht="20" customHeight="1" spans="1:5">
      <c r="A38" s="3">
        <v>106399</v>
      </c>
      <c r="B38" s="3" t="str">
        <f>VLOOKUP(A:A,已筛选去重清单明细!K:L,2,0)</f>
        <v>四川太极青羊区蜀辉路药店</v>
      </c>
      <c r="C38" s="3" t="str">
        <f>VLOOKUP(A:A,[1]门店任务!$B:$E,4,0)</f>
        <v>西门二片</v>
      </c>
      <c r="D38" s="4">
        <v>5</v>
      </c>
      <c r="E38" s="3" t="str">
        <f>VLOOKUP(A:A,[1]门店任务!$B:$F,5,0)</f>
        <v>林禹帅</v>
      </c>
    </row>
    <row r="39" ht="20" customHeight="1" spans="1:5">
      <c r="A39" s="3">
        <v>106568</v>
      </c>
      <c r="B39" s="3" t="str">
        <f>VLOOKUP(A:A,已筛选去重清单明细!K:L,2,0)</f>
        <v>四川太极高新区中和公济桥路药店</v>
      </c>
      <c r="C39" s="3" t="str">
        <f>VLOOKUP(A:A,[1]门店任务!$B:$E,4,0)</f>
        <v>东南片区</v>
      </c>
      <c r="D39" s="4">
        <v>2</v>
      </c>
      <c r="E39" s="3" t="str">
        <f>VLOOKUP(A:A,[1]门店任务!$B:$F,5,0)</f>
        <v>曾蕾蕾</v>
      </c>
    </row>
    <row r="40" ht="20" customHeight="1" spans="1:5">
      <c r="A40" s="3">
        <v>106569</v>
      </c>
      <c r="B40" s="3" t="str">
        <f>VLOOKUP(A:A,已筛选去重清单明细!K:L,2,0)</f>
        <v>四川太极武侯区大悦路药店</v>
      </c>
      <c r="C40" s="3" t="str">
        <f>VLOOKUP(A:A,[1]门店任务!$B:$E,4,0)</f>
        <v>西门二片</v>
      </c>
      <c r="D40" s="4">
        <v>10</v>
      </c>
      <c r="E40" s="3" t="str">
        <f>VLOOKUP(A:A,[1]门店任务!$B:$F,5,0)</f>
        <v>林禹帅</v>
      </c>
    </row>
    <row r="41" ht="20" customHeight="1" spans="1:5">
      <c r="A41" s="3">
        <v>107658</v>
      </c>
      <c r="B41" s="3" t="str">
        <f>VLOOKUP(A:A,已筛选去重清单明细!K:L,2,0)</f>
        <v>四川太极新都区新都街道万和北路药店</v>
      </c>
      <c r="C41" s="3" t="str">
        <f>VLOOKUP(A:A,[1]门店任务!$B:$E,4,0)</f>
        <v>西门二片</v>
      </c>
      <c r="D41" s="4">
        <v>2</v>
      </c>
      <c r="E41" s="3" t="str">
        <f>VLOOKUP(A:A,[1]门店任务!$B:$F,5,0)</f>
        <v>林禹帅</v>
      </c>
    </row>
    <row r="42" ht="20" customHeight="1" spans="1:5">
      <c r="A42" s="3">
        <v>108656</v>
      </c>
      <c r="B42" s="3" t="str">
        <f>VLOOKUP(A:A,已筛选去重清单明细!K:L,2,0)</f>
        <v>四川太极新津县五津镇五津西路二药房</v>
      </c>
      <c r="C42" s="3" t="str">
        <f>VLOOKUP(A:A,[1]门店任务!$B:$E,4,0)</f>
        <v>新津片区</v>
      </c>
      <c r="D42" s="4">
        <v>20</v>
      </c>
      <c r="E42" s="3" t="str">
        <f>VLOOKUP(A:A,[1]门店任务!$B:$F,5,0)</f>
        <v>王燕丽</v>
      </c>
    </row>
    <row r="43" ht="20" customHeight="1" spans="1:5">
      <c r="A43" s="3">
        <v>110378</v>
      </c>
      <c r="B43" s="3" t="str">
        <f>VLOOKUP(A:A,已筛选去重清单明细!K:L,2,0)</f>
        <v>四川太极都江堰市永丰街道宝莲路药店</v>
      </c>
      <c r="C43" s="3" t="str">
        <f>VLOOKUP(A:A,[1]门店任务!$B:$E,4,0)</f>
        <v>城郊一片</v>
      </c>
      <c r="D43" s="4">
        <v>4</v>
      </c>
      <c r="E43" s="3" t="str">
        <f>VLOOKUP(A:A,[1]门店任务!$B:$F,5,0)</f>
        <v>任荟茹</v>
      </c>
    </row>
    <row r="44" ht="20" customHeight="1" spans="1:5">
      <c r="A44" s="3">
        <v>111219</v>
      </c>
      <c r="B44" s="3" t="str">
        <f>VLOOKUP(A:A,已筛选去重清单明细!K:L,2,0)</f>
        <v>四川太极金牛区花照壁药店</v>
      </c>
      <c r="C44" s="3" t="str">
        <f>VLOOKUP(A:A,[1]门店任务!$B:$E,4,0)</f>
        <v>西门一片</v>
      </c>
      <c r="D44" s="4">
        <v>9</v>
      </c>
      <c r="E44" s="3" t="str">
        <f>VLOOKUP(A:A,[1]门店任务!$B:$F,5,0)</f>
        <v>刘琴英</v>
      </c>
    </row>
    <row r="45" ht="20" customHeight="1" spans="1:5">
      <c r="A45" s="3">
        <v>111400</v>
      </c>
      <c r="B45" s="3" t="str">
        <f>VLOOKUP(A:A,已筛选去重清单明细!K:L,2,0)</f>
        <v>四川太极邛崃市文君街道杏林路药店</v>
      </c>
      <c r="C45" s="3" t="str">
        <f>VLOOKUP(A:A,[1]门店任务!$B:$E,4,0)</f>
        <v>城郊一片</v>
      </c>
      <c r="D45" s="4">
        <v>5</v>
      </c>
      <c r="E45" s="3" t="str">
        <f>VLOOKUP(A:A,[1]门店任务!$B:$F,5,0)</f>
        <v>任荟茹</v>
      </c>
    </row>
    <row r="46" ht="20" customHeight="1" spans="1:5">
      <c r="A46" s="3">
        <v>114286</v>
      </c>
      <c r="B46" s="3" t="str">
        <f>VLOOKUP(A:A,已筛选去重清单明细!K:L,2,0)</f>
        <v>四川太极青羊区光华北五路药店</v>
      </c>
      <c r="C46" s="3" t="str">
        <f>VLOOKUP(A:A,[1]门店任务!$B:$E,4,0)</f>
        <v>西门二片</v>
      </c>
      <c r="D46" s="4">
        <v>2</v>
      </c>
      <c r="E46" s="3" t="str">
        <f>VLOOKUP(A:A,[1]门店任务!$B:$F,5,0)</f>
        <v>林禹帅</v>
      </c>
    </row>
    <row r="47" ht="20" customHeight="1" spans="1:5">
      <c r="A47" s="3">
        <v>117184</v>
      </c>
      <c r="B47" s="3" t="str">
        <f>VLOOKUP(A:A,已筛选去重清单明细!K:L,2,0)</f>
        <v>四川太极锦江区静沙南路药店</v>
      </c>
      <c r="C47" s="3" t="str">
        <f>VLOOKUP(A:A,[1]门店任务!$B:$E,4,0)</f>
        <v>东南片区</v>
      </c>
      <c r="D47" s="4">
        <v>2</v>
      </c>
      <c r="E47" s="3" t="str">
        <f>VLOOKUP(A:A,[1]门店任务!$B:$F,5,0)</f>
        <v>曾蕾蕾</v>
      </c>
    </row>
    <row r="48" ht="20" customHeight="1" spans="1:5">
      <c r="A48" s="3">
        <v>118151</v>
      </c>
      <c r="B48" s="3" t="str">
        <f>VLOOKUP(A:A,已筛选去重清单明细!K:L,2,0)</f>
        <v>四川太极金牛区沙湾东一路药店</v>
      </c>
      <c r="C48" s="3" t="str">
        <f>VLOOKUP(A:A,[1]门店任务!$B:$E,4,0)</f>
        <v>西门一片</v>
      </c>
      <c r="D48" s="4">
        <v>6</v>
      </c>
      <c r="E48" s="3" t="str">
        <f>VLOOKUP(A:A,[1]门店任务!$B:$F,5,0)</f>
        <v>刘琴英</v>
      </c>
    </row>
    <row r="49" ht="20" customHeight="1" spans="1:5">
      <c r="A49" s="3" t="s">
        <v>330</v>
      </c>
      <c r="B49" s="3" t="e">
        <f>VLOOKUP(A:A,已筛选去重清单明细!K:L,2,0)</f>
        <v>#N/A</v>
      </c>
      <c r="C49" s="3" t="e">
        <f>VLOOKUP(A:A,[1]门店任务!$B:$E,4,0)</f>
        <v>#N/A</v>
      </c>
      <c r="D49" s="4">
        <v>301</v>
      </c>
      <c r="E49" s="3" t="e">
        <f>VLOOKUP(A:A,[1]门店任务!$B:$F,5,0)</f>
        <v>#N/A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C21" sqref="C21"/>
    </sheetView>
  </sheetViews>
  <sheetFormatPr defaultColWidth="9" defaultRowHeight="13.5" outlineLevelCol="2"/>
  <cols>
    <col min="1" max="1" width="11.625" customWidth="1"/>
    <col min="2" max="2" width="14.75" customWidth="1"/>
    <col min="3" max="3" width="28.125" customWidth="1"/>
  </cols>
  <sheetData>
    <row r="1" ht="20" customHeight="1" spans="1:3">
      <c r="A1" s="1" t="s">
        <v>317</v>
      </c>
      <c r="B1" s="1"/>
      <c r="C1" s="1"/>
    </row>
    <row r="2" ht="20" customHeight="1" spans="1:3">
      <c r="A2" s="2" t="s">
        <v>331</v>
      </c>
      <c r="B2" s="2" t="s">
        <v>321</v>
      </c>
      <c r="C2" s="2" t="s">
        <v>24</v>
      </c>
    </row>
    <row r="3" ht="20" customHeight="1" spans="1:3">
      <c r="A3" s="3">
        <v>1</v>
      </c>
      <c r="B3" s="3" t="s">
        <v>323</v>
      </c>
      <c r="C3" s="4">
        <v>55</v>
      </c>
    </row>
    <row r="4" ht="20" customHeight="1" spans="1:3">
      <c r="A4" s="3">
        <v>2</v>
      </c>
      <c r="B4" s="3" t="s">
        <v>326</v>
      </c>
      <c r="C4" s="4">
        <v>13</v>
      </c>
    </row>
    <row r="5" ht="20" customHeight="1" spans="1:3">
      <c r="A5" s="3">
        <v>3</v>
      </c>
      <c r="B5" s="3" t="s">
        <v>325</v>
      </c>
      <c r="C5" s="4">
        <v>51</v>
      </c>
    </row>
    <row r="6" ht="20" customHeight="1" spans="1:3">
      <c r="A6" s="3">
        <v>4</v>
      </c>
      <c r="B6" s="3" t="s">
        <v>327</v>
      </c>
      <c r="C6" s="4">
        <v>22</v>
      </c>
    </row>
    <row r="7" ht="20" customHeight="1" spans="1:3">
      <c r="A7" s="3">
        <v>5</v>
      </c>
      <c r="B7" s="3" t="s">
        <v>324</v>
      </c>
      <c r="C7" s="4">
        <v>42</v>
      </c>
    </row>
    <row r="8" ht="20" customHeight="1" spans="1:3">
      <c r="A8" s="3">
        <v>6</v>
      </c>
      <c r="B8" s="3" t="s">
        <v>322</v>
      </c>
      <c r="C8" s="4">
        <v>94</v>
      </c>
    </row>
    <row r="9" ht="20" customHeight="1" spans="1:3">
      <c r="A9" s="3">
        <v>7</v>
      </c>
      <c r="B9" s="3" t="s">
        <v>328</v>
      </c>
      <c r="C9" s="4">
        <v>24</v>
      </c>
    </row>
    <row r="10" ht="20" customHeight="1" spans="2:3">
      <c r="B10" s="3" t="s">
        <v>316</v>
      </c>
      <c r="C10" s="4">
        <f>SUM(C3:C9)</f>
        <v>301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已筛选去重清单明细</vt:lpstr>
      <vt:lpstr>分员工</vt:lpstr>
      <vt:lpstr>分门店</vt:lpstr>
      <vt:lpstr>分片区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2023-04-04T01:00:00Z</dcterms:created>
  <dcterms:modified xsi:type="dcterms:W3CDTF">2023-04-04T02:00:08Z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7A432CCBCFBD4E909A404CC604A1FEC8</vt:lpwstr>
  </property>
  <property fmtid="{D5CDD505-2E9C-101B-9397-08002B2CF9AE}" pid="3" name="KSOProductBuildVer">
    <vt:lpwstr>2052-11.1.0.13703</vt:lpwstr>
  </property>
</Properties>
</file>