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查询时间段分门店销售汇总" sheetId="1" r:id="rId1"/>
    <sheet name="Sheet1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<sst xmlns="http://schemas.openxmlformats.org/spreadsheetml/2006/main" count="1100" uniqueCount="323">
  <si>
    <t>序号</t>
  </si>
  <si>
    <t>天数</t>
  </si>
  <si>
    <t>开店年份</t>
  </si>
  <si>
    <t>门店ID</t>
  </si>
  <si>
    <t>门店名称</t>
  </si>
  <si>
    <t>是否是重点门店</t>
  </si>
  <si>
    <t>片区ID</t>
  </si>
  <si>
    <t>片区名称</t>
  </si>
  <si>
    <t>片区主管</t>
  </si>
  <si>
    <t>销售笔数</t>
  </si>
  <si>
    <t>平均客单价</t>
  </si>
  <si>
    <t>收入</t>
  </si>
  <si>
    <t>毛利</t>
  </si>
  <si>
    <t>毛利率</t>
  </si>
  <si>
    <t>四川太极旗舰店</t>
  </si>
  <si>
    <t>是</t>
  </si>
  <si>
    <t>旗舰片区</t>
  </si>
  <si>
    <t>谭勤娟</t>
  </si>
  <si>
    <t>12.06%</t>
  </si>
  <si>
    <t/>
  </si>
  <si>
    <t>四川太极青羊区青龙街药店</t>
  </si>
  <si>
    <t>18.29%</t>
  </si>
  <si>
    <t>四川太极青羊区十二桥药店</t>
  </si>
  <si>
    <t>否</t>
  </si>
  <si>
    <t>西门一片</t>
  </si>
  <si>
    <t>刘琴英</t>
  </si>
  <si>
    <t>22.48%</t>
  </si>
  <si>
    <t>四川太极浆洗街药店</t>
  </si>
  <si>
    <t>28.47%</t>
  </si>
  <si>
    <t>四川太极成都高新区成汉南路药店</t>
  </si>
  <si>
    <t>33.09%</t>
  </si>
  <si>
    <t>四川太极青羊区北东街店</t>
  </si>
  <si>
    <t>25.8%</t>
  </si>
  <si>
    <t>四川太极光华药店</t>
  </si>
  <si>
    <t>31.12%</t>
  </si>
  <si>
    <t>四川太极五津西路药店</t>
  </si>
  <si>
    <t>新津片</t>
  </si>
  <si>
    <t>王燕丽</t>
  </si>
  <si>
    <t>22.71%</t>
  </si>
  <si>
    <t>四川太极高新区锦城大道药店</t>
  </si>
  <si>
    <t>东南片区</t>
  </si>
  <si>
    <t>曾蕾蕾</t>
  </si>
  <si>
    <t>29.56%</t>
  </si>
  <si>
    <t>四川太极光华村街药店</t>
  </si>
  <si>
    <t>33.47%</t>
  </si>
  <si>
    <t>四川太极锦江区梨花街药店</t>
  </si>
  <si>
    <t>33.07%</t>
  </si>
  <si>
    <t>四川太极成华区万科路药店</t>
  </si>
  <si>
    <t>29.55%</t>
  </si>
  <si>
    <t>四川太极金牛区花照壁中横街药店</t>
  </si>
  <si>
    <t>23.48%</t>
  </si>
  <si>
    <t>四川太极邛崃中心药店</t>
  </si>
  <si>
    <t>城郊一片</t>
  </si>
  <si>
    <t>任会茹</t>
  </si>
  <si>
    <t>34%</t>
  </si>
  <si>
    <t>四川太极彭州市致和镇南三环路药店</t>
  </si>
  <si>
    <t>西门二片</t>
  </si>
  <si>
    <t>林禹帅</t>
  </si>
  <si>
    <t>24.29%</t>
  </si>
  <si>
    <t>四川太极新都区新都街道万和北路药店</t>
  </si>
  <si>
    <t>31.26%</t>
  </si>
  <si>
    <t>四川太极枣子巷药店</t>
  </si>
  <si>
    <t>27.38%</t>
  </si>
  <si>
    <t>四川太极新都区新繁镇繁江北路药店</t>
  </si>
  <si>
    <t>31.47%</t>
  </si>
  <si>
    <t>四川太极成华杉板桥南一路店</t>
  </si>
  <si>
    <t>24.6%</t>
  </si>
  <si>
    <t>四川太极通盈街药店</t>
  </si>
  <si>
    <t>28.93%</t>
  </si>
  <si>
    <t>四川太极成华区羊子山西路药店（兴元华盛）</t>
  </si>
  <si>
    <t>34.02%</t>
  </si>
  <si>
    <t>四川太极锦江区庆云南街药店</t>
  </si>
  <si>
    <t>24.26%</t>
  </si>
  <si>
    <t>四川太极高新区泰和二街药店</t>
  </si>
  <si>
    <t>37.83%</t>
  </si>
  <si>
    <t>四川太极清江东路药店</t>
  </si>
  <si>
    <t>32.38%</t>
  </si>
  <si>
    <t>四川太极锦江区榕声路店</t>
  </si>
  <si>
    <t>34.84%</t>
  </si>
  <si>
    <t>四川太极新园大道药店</t>
  </si>
  <si>
    <t>36.32%</t>
  </si>
  <si>
    <t>四川太极成华区培华东路药店</t>
  </si>
  <si>
    <t>22.93%</t>
  </si>
  <si>
    <t>四川太极武侯区聚福路药店</t>
  </si>
  <si>
    <t>关店片区</t>
  </si>
  <si>
    <t>谭钦文</t>
  </si>
  <si>
    <t>20.29%</t>
  </si>
  <si>
    <t>四川太极金牛区蜀汉路药店</t>
  </si>
  <si>
    <t>36.24%</t>
  </si>
  <si>
    <t>四川太极金牛区花照壁药店</t>
  </si>
  <si>
    <t>30.64%</t>
  </si>
  <si>
    <t>四川太极成华区华泰路药店</t>
  </si>
  <si>
    <t>38.22%</t>
  </si>
  <si>
    <t>四川太极温江店</t>
  </si>
  <si>
    <t>26.14%</t>
  </si>
  <si>
    <t>四川太极新津县五津镇五津西路二药房</t>
  </si>
  <si>
    <t>23.35%</t>
  </si>
  <si>
    <t>四川太极武侯区科华街药店</t>
  </si>
  <si>
    <t>32.9%</t>
  </si>
  <si>
    <t>四川太极锦江区观音桥街药店</t>
  </si>
  <si>
    <t>36.34%</t>
  </si>
  <si>
    <t>四川太极青羊区贝森北路药店</t>
  </si>
  <si>
    <t>31.97%</t>
  </si>
  <si>
    <t>四川太极新津邓双镇岷江店</t>
  </si>
  <si>
    <t>33.63%</t>
  </si>
  <si>
    <t>四川太极土龙路药店</t>
  </si>
  <si>
    <t>31.6%</t>
  </si>
  <si>
    <t>四川太极邛崃市文君街道杏林路药店</t>
  </si>
  <si>
    <t>23.6%</t>
  </si>
  <si>
    <t>四川太极金牛区交大路第三药店</t>
  </si>
  <si>
    <t>30.83%</t>
  </si>
  <si>
    <t>四川太极高新区大源北街药店</t>
  </si>
  <si>
    <t>30.82%</t>
  </si>
  <si>
    <t>四川太极成华区二环路北四段药店（汇融名城）</t>
  </si>
  <si>
    <t>35.09%</t>
  </si>
  <si>
    <t>四川太极成华区东昌路一药店</t>
  </si>
  <si>
    <t>35.02%</t>
  </si>
  <si>
    <t>四川太极成华区华油路药店</t>
  </si>
  <si>
    <t>34.14%</t>
  </si>
  <si>
    <t>四川太极金牛区银河北街药店</t>
  </si>
  <si>
    <t>33.79%</t>
  </si>
  <si>
    <t>四川太极青羊区蜀辉路药店</t>
  </si>
  <si>
    <t>31.32%</t>
  </si>
  <si>
    <t>四川太极新都区马超东路店</t>
  </si>
  <si>
    <t>31.74%</t>
  </si>
  <si>
    <t>四川太极温江区公平街道江安路药店</t>
  </si>
  <si>
    <t>35.99%</t>
  </si>
  <si>
    <t xml:space="preserve">四川太极崇州市崇阳镇永康东路药店 </t>
  </si>
  <si>
    <t>崇州片</t>
  </si>
  <si>
    <t>胡建梅</t>
  </si>
  <si>
    <t>32.73%</t>
  </si>
  <si>
    <t>四川太极武侯区顺和街店</t>
  </si>
  <si>
    <t>34.83%</t>
  </si>
  <si>
    <t>四川太极成都高新区尚锦路药店</t>
  </si>
  <si>
    <t>26.51%</t>
  </si>
  <si>
    <t>四川太极锦江区静沙南路药店</t>
  </si>
  <si>
    <t>33.36%</t>
  </si>
  <si>
    <t>四川太极高新区紫薇东路药店</t>
  </si>
  <si>
    <t>34.96%</t>
  </si>
  <si>
    <t>四川太极大邑县晋原镇内蒙古大道桃源药店</t>
  </si>
  <si>
    <t>30.51%</t>
  </si>
  <si>
    <t>四川太极锦江区水杉街药店</t>
  </si>
  <si>
    <t>34.88%</t>
  </si>
  <si>
    <t>四川太极郫县郫筒镇一环路东南段药店</t>
  </si>
  <si>
    <t>27.21%</t>
  </si>
  <si>
    <t>四川太极青羊区光华北五路药店</t>
  </si>
  <si>
    <t>30.07%</t>
  </si>
  <si>
    <t>四川太极成华区金马河路药店</t>
  </si>
  <si>
    <t>35.12%</t>
  </si>
  <si>
    <t>四川太极大邑县晋原镇通达东路五段药店</t>
  </si>
  <si>
    <t>31.42%</t>
  </si>
  <si>
    <t>四川太极新乐中街药店</t>
  </si>
  <si>
    <t>33.39%</t>
  </si>
  <si>
    <t>四川太极高新区新下街药店</t>
  </si>
  <si>
    <t>34.3%</t>
  </si>
  <si>
    <t>四川太极金牛区银沙路药店</t>
  </si>
  <si>
    <t>32.58%</t>
  </si>
  <si>
    <t>四川太极成华区崔家店路药店</t>
  </si>
  <si>
    <t>28.01%</t>
  </si>
  <si>
    <t>四川太极红星店</t>
  </si>
  <si>
    <t>33.08%</t>
  </si>
  <si>
    <t>四川太极金丝街药店</t>
  </si>
  <si>
    <t>39.02%</t>
  </si>
  <si>
    <t>四川太极怀远店</t>
  </si>
  <si>
    <t>34.81%</t>
  </si>
  <si>
    <t>四川太极成都高新区元华二巷药店</t>
  </si>
  <si>
    <t>28.19%</t>
  </si>
  <si>
    <t>四川太极都江堰景中路店</t>
  </si>
  <si>
    <t>33.15%</t>
  </si>
  <si>
    <t>四川太极武侯区大悦路药店</t>
  </si>
  <si>
    <t>31.86%</t>
  </si>
  <si>
    <t>四川太极郫县郫筒镇东大街药店</t>
  </si>
  <si>
    <t>33.41%</t>
  </si>
  <si>
    <t>四川太极锦江区柳翠路药店</t>
  </si>
  <si>
    <t>27.8%</t>
  </si>
  <si>
    <t>四川太极邛崃市临邛镇洪川小区药店</t>
  </si>
  <si>
    <t>33.32%</t>
  </si>
  <si>
    <t>四川太极武侯区科华北路药店</t>
  </si>
  <si>
    <t>37.27%</t>
  </si>
  <si>
    <t>四川太极大邑县沙渠镇方圆路药店</t>
  </si>
  <si>
    <t>31.27%</t>
  </si>
  <si>
    <t>四川太极青羊区童子街药店</t>
  </si>
  <si>
    <t>34.82%</t>
  </si>
  <si>
    <t>四川太极武侯区佳灵路药店</t>
  </si>
  <si>
    <t>35.2%</t>
  </si>
  <si>
    <t>四川太极都江堰奎光路中段药店</t>
  </si>
  <si>
    <t>32.74%</t>
  </si>
  <si>
    <t>四川太极青羊区光华西一路药店</t>
  </si>
  <si>
    <t>36.93%</t>
  </si>
  <si>
    <t>四川太极西部店</t>
  </si>
  <si>
    <t>23.73%</t>
  </si>
  <si>
    <t>四川太极大邑县晋原镇子龙路店</t>
  </si>
  <si>
    <t>31.81%</t>
  </si>
  <si>
    <t>四川太极高新区天顺路药店</t>
  </si>
  <si>
    <t>29.66%</t>
  </si>
  <si>
    <t>四川太极金带街药店</t>
  </si>
  <si>
    <t>32.99%</t>
  </si>
  <si>
    <t>四川太极金牛区金沙路药店</t>
  </si>
  <si>
    <t>32.84%</t>
  </si>
  <si>
    <t>四川太极大邑县安仁镇千禧街药店</t>
  </si>
  <si>
    <t>32.25%</t>
  </si>
  <si>
    <t>四川太极青羊区大石西路药店</t>
  </si>
  <si>
    <t>33.5%</t>
  </si>
  <si>
    <t>四川太极成华区西林一街药店</t>
  </si>
  <si>
    <t>37.66%</t>
  </si>
  <si>
    <t>四川太极成华区华泰路二药店</t>
  </si>
  <si>
    <t>26.73%</t>
  </si>
  <si>
    <t>四川太极锦江区宏济中路药店</t>
  </si>
  <si>
    <t>36.59%</t>
  </si>
  <si>
    <t>四川太极都江堰幸福镇翔凤路药店</t>
  </si>
  <si>
    <t>35.19%</t>
  </si>
  <si>
    <t>四川太极双流县西航港街道锦华路一段药店</t>
  </si>
  <si>
    <t>四川太极武侯区丝竹路药店</t>
  </si>
  <si>
    <t>32.62%</t>
  </si>
  <si>
    <t>四川太极都江堰市蒲阳路药店</t>
  </si>
  <si>
    <t>32.13%</t>
  </si>
  <si>
    <t>四川太极大邑县晋原镇北街药店</t>
  </si>
  <si>
    <t>29.94%</t>
  </si>
  <si>
    <t>四川太极武侯区倪家桥路药店</t>
  </si>
  <si>
    <t>四川太极青羊区蜀源路药店</t>
  </si>
  <si>
    <t>34.33%</t>
  </si>
  <si>
    <t>四川太极成华区万宇路药店</t>
  </si>
  <si>
    <t>四川太极崇州市崇阳镇尚贤坊街药店</t>
  </si>
  <si>
    <t>34.67%</t>
  </si>
  <si>
    <t>四川太极双林路药店</t>
  </si>
  <si>
    <t>33.13%</t>
  </si>
  <si>
    <t>四川太极大邑县晋原镇东街药店</t>
  </si>
  <si>
    <t>31.63%</t>
  </si>
  <si>
    <t>四川太极青羊区蜀鑫路药店</t>
  </si>
  <si>
    <t>32.83%</t>
  </si>
  <si>
    <t>四川太极新都区斑竹园街道医贸大道药店</t>
  </si>
  <si>
    <t>35.11%</t>
  </si>
  <si>
    <t>四川太极锦江区劼人路药店</t>
  </si>
  <si>
    <t>35.51%</t>
  </si>
  <si>
    <t>四川太极成华区华康路药店</t>
  </si>
  <si>
    <t>33.52%</t>
  </si>
  <si>
    <t>四川太极青羊区金祥路药店</t>
  </si>
  <si>
    <t>36.55%</t>
  </si>
  <si>
    <t>四川太极金牛区五福桥东路药店</t>
  </si>
  <si>
    <t>31.33%</t>
  </si>
  <si>
    <t>四川太极青羊区经一路药店</t>
  </si>
  <si>
    <t>37.43%</t>
  </si>
  <si>
    <t>四川太极都江堰聚源镇药店</t>
  </si>
  <si>
    <t>35.45%</t>
  </si>
  <si>
    <t>四川太极邛崃市临邛镇翠荫街药店</t>
  </si>
  <si>
    <t>34.37%</t>
  </si>
  <si>
    <t>四川太极武侯区长寿路药店</t>
  </si>
  <si>
    <t>30.11%</t>
  </si>
  <si>
    <t>四川太极武侯区双楠路药店</t>
  </si>
  <si>
    <t>35.59%</t>
  </si>
  <si>
    <t>四川太极双流区东升街道三强西路药店</t>
  </si>
  <si>
    <t>37.77%</t>
  </si>
  <si>
    <t>四川太极金牛区沙湾东一路药店</t>
  </si>
  <si>
    <t>四川太极都江堰市蒲阳镇堰问道西路药店</t>
  </si>
  <si>
    <t>35.39%</t>
  </si>
  <si>
    <t>四川太极武侯区大华街药店</t>
  </si>
  <si>
    <t>29.9%</t>
  </si>
  <si>
    <t>四川太极大邑县晋源镇东壕沟段药店</t>
  </si>
  <si>
    <t>34.04%</t>
  </si>
  <si>
    <t>四川太极成华区驷马桥三路药店</t>
  </si>
  <si>
    <t>37.32%</t>
  </si>
  <si>
    <t>四川太极都江堰药店</t>
  </si>
  <si>
    <t>32.63%</t>
  </si>
  <si>
    <t>四川太极大邑县晋原镇潘家街药店</t>
  </si>
  <si>
    <t>32.3%</t>
  </si>
  <si>
    <t>四川太极高新区中和公济桥路药店</t>
  </si>
  <si>
    <t>37.48%</t>
  </si>
  <si>
    <t>四川太极大邑县新场镇文昌街药店</t>
  </si>
  <si>
    <t>29.23%</t>
  </si>
  <si>
    <t>四川太极大药房连锁有限公司武侯区聚萃街药店</t>
  </si>
  <si>
    <t>30.74%</t>
  </si>
  <si>
    <t>四川太极崇州市崇阳镇蜀州中路药店</t>
  </si>
  <si>
    <t>34.86%</t>
  </si>
  <si>
    <t>四川太极邛崃市羊安镇永康大道药店</t>
  </si>
  <si>
    <t>33.95%</t>
  </si>
  <si>
    <t>四川太极高新区中和大道药店</t>
  </si>
  <si>
    <t>31.92%</t>
  </si>
  <si>
    <t>四川太极金牛区黄苑东街药店</t>
  </si>
  <si>
    <t>34.12%</t>
  </si>
  <si>
    <t>四川太极高新区剑南大道药店</t>
  </si>
  <si>
    <t>37.12%</t>
  </si>
  <si>
    <t>四川太极都江堰市永丰街道宝莲路药店</t>
  </si>
  <si>
    <t>31.66%</t>
  </si>
  <si>
    <t>四川太极大邑县观音阁街西段店</t>
  </si>
  <si>
    <t>33.05%</t>
  </si>
  <si>
    <t>四川太极大邑晋原街道金巷西街药店</t>
  </si>
  <si>
    <t>33.46%</t>
  </si>
  <si>
    <t>四川太极新津县五津镇武阳西路药店</t>
  </si>
  <si>
    <t>34.15%</t>
  </si>
  <si>
    <t>四川太极兴义镇万兴路药店</t>
  </si>
  <si>
    <t>34.99%</t>
  </si>
  <si>
    <t>四川太极大邑县青霞街道元通路南段药店</t>
  </si>
  <si>
    <t>29.13%</t>
  </si>
  <si>
    <t>四川太极三江店</t>
  </si>
  <si>
    <t>36.21%</t>
  </si>
  <si>
    <t>四川太极成华区水碾河路药店</t>
  </si>
  <si>
    <t>30.91%</t>
  </si>
  <si>
    <t>四川太极武侯区逸都路药店</t>
  </si>
  <si>
    <t>29.14%</t>
  </si>
  <si>
    <t>四川太极沙河源药店</t>
  </si>
  <si>
    <t>31.79%</t>
  </si>
  <si>
    <t>四川太极崇州中心店</t>
  </si>
  <si>
    <t>35.7%</t>
  </si>
  <si>
    <t xml:space="preserve">四川太极成都高新区泰和二街二药店 </t>
  </si>
  <si>
    <t>35.5%</t>
  </si>
  <si>
    <t>四川太极郫都区红光街道红高东路药店</t>
  </si>
  <si>
    <t>29.96%</t>
  </si>
  <si>
    <t>雅安市太极智慧云医药科技有限公司</t>
  </si>
  <si>
    <t>36.91%</t>
  </si>
  <si>
    <t>四川太极大邑县晋原街道南街药店</t>
  </si>
  <si>
    <t>30.8%</t>
  </si>
  <si>
    <t>四川太极邛崃市文君街道凤凰大道药店</t>
  </si>
  <si>
    <t>31.96%</t>
  </si>
  <si>
    <t>四川太极大邑县晋原街道蜀望路药店</t>
  </si>
  <si>
    <t>33.24%</t>
  </si>
  <si>
    <t>四川太极崇州市怀远镇文井北路药店</t>
  </si>
  <si>
    <t>39.87%</t>
  </si>
  <si>
    <t>合计</t>
  </si>
  <si>
    <t>27.84%</t>
  </si>
  <si>
    <t>日均</t>
  </si>
  <si>
    <t>类型</t>
  </si>
  <si>
    <t>8天数量</t>
  </si>
  <si>
    <t>8天日均预售数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</si>
</sst>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7" fontId="2" fillId="0" borderId="0" xfId="0" applyNumberFormat="1" applyFont="1" applyAlignment="1">
      <alignment horizont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2023&#24180;4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4月实际销售</v>
          </cell>
          <cell r="H1" t="str">
            <v>日均销售</v>
          </cell>
          <cell r="I1" t="str">
            <v>门店类型</v>
          </cell>
        </row>
        <row r="2">
          <cell r="C2">
            <v>337</v>
          </cell>
          <cell r="D2" t="str">
            <v>四川太极浆洗街药店</v>
          </cell>
          <cell r="E2" t="str">
            <v>旗舰片区</v>
          </cell>
          <cell r="F2" t="str">
            <v>谭庆娟</v>
          </cell>
          <cell r="G2">
            <v>619329.94</v>
          </cell>
          <cell r="H2">
            <v>20644.3313333333</v>
          </cell>
          <cell r="I2" t="str">
            <v>A1</v>
          </cell>
        </row>
        <row r="3">
          <cell r="C3">
            <v>582</v>
          </cell>
          <cell r="D3" t="str">
            <v>青羊区十二桥药店</v>
          </cell>
          <cell r="E3" t="str">
            <v>西门一片</v>
          </cell>
          <cell r="F3" t="str">
            <v>刘琴英</v>
          </cell>
          <cell r="G3">
            <v>727761.26</v>
          </cell>
          <cell r="H3">
            <v>24258.7086666667</v>
          </cell>
          <cell r="I3" t="str">
            <v>A1</v>
          </cell>
        </row>
        <row r="4">
          <cell r="C4">
            <v>114685</v>
          </cell>
          <cell r="D4" t="str">
            <v>三医院店（青龙街）</v>
          </cell>
          <cell r="E4" t="str">
            <v>旗舰片区</v>
          </cell>
          <cell r="F4" t="str">
            <v>谭庆娟</v>
          </cell>
          <cell r="G4">
            <v>716097.28</v>
          </cell>
          <cell r="H4">
            <v>23869.9093333333</v>
          </cell>
          <cell r="I4" t="str">
            <v>A1</v>
          </cell>
        </row>
        <row r="5">
          <cell r="C5">
            <v>517</v>
          </cell>
          <cell r="D5" t="str">
            <v>青羊区北东街店</v>
          </cell>
          <cell r="E5" t="str">
            <v>西门一片</v>
          </cell>
          <cell r="F5" t="str">
            <v>刘琴英</v>
          </cell>
          <cell r="G5">
            <v>746428.01</v>
          </cell>
          <cell r="H5">
            <v>24880.9336666667</v>
          </cell>
          <cell r="I5" t="str">
            <v>A1</v>
          </cell>
        </row>
        <row r="6">
          <cell r="C6">
            <v>385</v>
          </cell>
          <cell r="D6" t="str">
            <v>五津西路药店</v>
          </cell>
          <cell r="E6" t="str">
            <v>新津片区</v>
          </cell>
          <cell r="F6" t="str">
            <v>王燕丽</v>
          </cell>
          <cell r="G6">
            <v>353130.57</v>
          </cell>
          <cell r="H6">
            <v>11771.019</v>
          </cell>
          <cell r="I6" t="str">
            <v>A2</v>
          </cell>
        </row>
        <row r="7">
          <cell r="C7">
            <v>571</v>
          </cell>
          <cell r="D7" t="str">
            <v>高新区民丰大道西段药店</v>
          </cell>
          <cell r="E7" t="str">
            <v>东南片区</v>
          </cell>
          <cell r="F7" t="str">
            <v>曾蕾蕾</v>
          </cell>
          <cell r="G7">
            <v>318476.79</v>
          </cell>
          <cell r="H7">
            <v>10615.893</v>
          </cell>
          <cell r="I7" t="str">
            <v>A2</v>
          </cell>
        </row>
        <row r="8">
          <cell r="C8">
            <v>343</v>
          </cell>
          <cell r="D8" t="str">
            <v>光华药店</v>
          </cell>
          <cell r="E8" t="str">
            <v>西门一片</v>
          </cell>
          <cell r="F8" t="str">
            <v>刘琴英</v>
          </cell>
          <cell r="G8">
            <v>396050.95</v>
          </cell>
          <cell r="H8">
            <v>13201.6983333333</v>
          </cell>
          <cell r="I8" t="str">
            <v>A2</v>
          </cell>
        </row>
        <row r="9">
          <cell r="C9">
            <v>399</v>
          </cell>
          <cell r="D9" t="str">
            <v>成都成汉太极大药房有限公司</v>
          </cell>
          <cell r="E9" t="str">
            <v>旗舰片区</v>
          </cell>
          <cell r="F9" t="str">
            <v>谭庆娟</v>
          </cell>
          <cell r="G9">
            <v>487113.43</v>
          </cell>
          <cell r="H9">
            <v>16237.1143333333</v>
          </cell>
          <cell r="I9" t="str">
            <v>A2</v>
          </cell>
        </row>
        <row r="10">
          <cell r="C10">
            <v>120844</v>
          </cell>
          <cell r="D10" t="str">
            <v>彭州致和路店</v>
          </cell>
          <cell r="E10" t="str">
            <v>西门二片</v>
          </cell>
          <cell r="F10" t="str">
            <v>林禹帅</v>
          </cell>
          <cell r="G10">
            <v>275624.21</v>
          </cell>
          <cell r="H10">
            <v>9187.47366666667</v>
          </cell>
          <cell r="I10" t="str">
            <v>A3</v>
          </cell>
        </row>
        <row r="11">
          <cell r="C11">
            <v>114844</v>
          </cell>
          <cell r="D11" t="str">
            <v>培华东路店（六医院店）</v>
          </cell>
          <cell r="E11" t="str">
            <v>西门一片</v>
          </cell>
          <cell r="F11" t="str">
            <v>刘琴英</v>
          </cell>
          <cell r="G11">
            <v>254097</v>
          </cell>
          <cell r="H11">
            <v>8469.9</v>
          </cell>
          <cell r="I11" t="str">
            <v>A3</v>
          </cell>
        </row>
        <row r="12">
          <cell r="C12">
            <v>712</v>
          </cell>
          <cell r="D12" t="str">
            <v>成华区华泰路药店</v>
          </cell>
          <cell r="E12" t="str">
            <v>东南片区</v>
          </cell>
          <cell r="F12" t="str">
            <v>曾蕾蕾</v>
          </cell>
          <cell r="G12">
            <v>243424.03</v>
          </cell>
          <cell r="H12">
            <v>8114.13433333333</v>
          </cell>
          <cell r="I12" t="str">
            <v>A3</v>
          </cell>
        </row>
        <row r="13">
          <cell r="C13">
            <v>742</v>
          </cell>
          <cell r="D13" t="str">
            <v>锦江区庆云南街药店</v>
          </cell>
          <cell r="E13" t="str">
            <v>旗舰片区</v>
          </cell>
          <cell r="F13" t="str">
            <v>谭庆娟</v>
          </cell>
          <cell r="G13">
            <v>258320.61</v>
          </cell>
          <cell r="H13">
            <v>8610.687</v>
          </cell>
          <cell r="I13" t="str">
            <v>A3</v>
          </cell>
        </row>
        <row r="14">
          <cell r="C14">
            <v>365</v>
          </cell>
          <cell r="D14" t="str">
            <v>光华村街药店</v>
          </cell>
          <cell r="E14" t="str">
            <v>西门一片</v>
          </cell>
          <cell r="F14" t="str">
            <v>刘琴英</v>
          </cell>
          <cell r="G14">
            <v>280763.51</v>
          </cell>
          <cell r="H14">
            <v>9358.78366666667</v>
          </cell>
          <cell r="I14" t="str">
            <v>A3</v>
          </cell>
        </row>
        <row r="15">
          <cell r="C15">
            <v>117491</v>
          </cell>
          <cell r="D15" t="str">
            <v>花照壁中横街</v>
          </cell>
          <cell r="E15" t="str">
            <v>西门一片</v>
          </cell>
          <cell r="F15" t="str">
            <v>刘琴英</v>
          </cell>
          <cell r="G15">
            <v>279900.08</v>
          </cell>
          <cell r="H15">
            <v>9330.00266666667</v>
          </cell>
          <cell r="I15" t="str">
            <v>A3</v>
          </cell>
        </row>
        <row r="16">
          <cell r="C16">
            <v>341</v>
          </cell>
          <cell r="D16" t="str">
            <v>邛崃中心药店</v>
          </cell>
          <cell r="E16" t="str">
            <v>城郊一片</v>
          </cell>
          <cell r="F16" t="str">
            <v>任荟茹</v>
          </cell>
          <cell r="G16">
            <v>263847.3</v>
          </cell>
          <cell r="H16">
            <v>8794.91</v>
          </cell>
          <cell r="I16" t="str">
            <v>A3</v>
          </cell>
        </row>
        <row r="17">
          <cell r="C17">
            <v>730</v>
          </cell>
          <cell r="D17" t="str">
            <v>新都区新繁镇繁江北路药店</v>
          </cell>
          <cell r="E17" t="str">
            <v>西门二片</v>
          </cell>
          <cell r="F17" t="str">
            <v>林禹帅</v>
          </cell>
          <cell r="G17">
            <v>260261.19</v>
          </cell>
          <cell r="H17">
            <v>8675.373</v>
          </cell>
          <cell r="I17" t="str">
            <v>A3</v>
          </cell>
        </row>
        <row r="18">
          <cell r="C18">
            <v>103639</v>
          </cell>
          <cell r="D18" t="str">
            <v>金马河</v>
          </cell>
          <cell r="E18" t="str">
            <v>东南片区</v>
          </cell>
          <cell r="F18" t="str">
            <v>曾蕾蕾</v>
          </cell>
          <cell r="G18">
            <v>196299.92</v>
          </cell>
          <cell r="H18">
            <v>6543.33066666667</v>
          </cell>
          <cell r="I18" t="str">
            <v>B1</v>
          </cell>
        </row>
        <row r="19">
          <cell r="C19">
            <v>578</v>
          </cell>
          <cell r="D19" t="str">
            <v>成华区华油路药店</v>
          </cell>
          <cell r="E19" t="str">
            <v>西门一片</v>
          </cell>
          <cell r="F19" t="str">
            <v>刘琴英</v>
          </cell>
          <cell r="G19">
            <v>181722.43</v>
          </cell>
          <cell r="H19">
            <v>6057.41433333333</v>
          </cell>
          <cell r="I19" t="str">
            <v>B1</v>
          </cell>
        </row>
        <row r="20">
          <cell r="C20">
            <v>513</v>
          </cell>
          <cell r="D20" t="str">
            <v>武侯区顺和街店</v>
          </cell>
          <cell r="E20" t="str">
            <v>西门二片</v>
          </cell>
          <cell r="F20" t="str">
            <v>林禹帅</v>
          </cell>
          <cell r="G20">
            <v>193749.03</v>
          </cell>
          <cell r="H20">
            <v>6458.301</v>
          </cell>
          <cell r="I20" t="str">
            <v>B1</v>
          </cell>
        </row>
        <row r="21">
          <cell r="C21">
            <v>104428</v>
          </cell>
          <cell r="D21" t="str">
            <v>永康东路药店 </v>
          </cell>
          <cell r="E21" t="str">
            <v>崇州片区</v>
          </cell>
          <cell r="F21" t="str">
            <v>胡建梅</v>
          </cell>
          <cell r="G21">
            <v>181546.22</v>
          </cell>
          <cell r="H21">
            <v>6051.54066666667</v>
          </cell>
          <cell r="I21" t="str">
            <v>B1</v>
          </cell>
        </row>
        <row r="22">
          <cell r="C22">
            <v>744</v>
          </cell>
          <cell r="D22" t="str">
            <v>武侯区科华街药店</v>
          </cell>
          <cell r="E22" t="str">
            <v>旗舰片区</v>
          </cell>
          <cell r="F22" t="str">
            <v>谭庆娟</v>
          </cell>
          <cell r="G22">
            <v>199659.87</v>
          </cell>
          <cell r="H22">
            <v>6655.329</v>
          </cell>
          <cell r="I22" t="str">
            <v>B1</v>
          </cell>
        </row>
        <row r="23">
          <cell r="C23">
            <v>514</v>
          </cell>
          <cell r="D23" t="str">
            <v>新津邓双镇岷江店</v>
          </cell>
          <cell r="E23" t="str">
            <v>新津片区</v>
          </cell>
          <cell r="F23" t="str">
            <v>王燕丽</v>
          </cell>
          <cell r="G23">
            <v>184475.44</v>
          </cell>
          <cell r="H23">
            <v>6149.18133333333</v>
          </cell>
          <cell r="I23" t="str">
            <v>B1</v>
          </cell>
        </row>
        <row r="24">
          <cell r="C24">
            <v>359</v>
          </cell>
          <cell r="D24" t="str">
            <v>枣子巷药店</v>
          </cell>
          <cell r="E24" t="str">
            <v>西门一片</v>
          </cell>
          <cell r="F24" t="str">
            <v>刘琴英</v>
          </cell>
          <cell r="G24">
            <v>201228.46</v>
          </cell>
          <cell r="H24">
            <v>6707.61533333333</v>
          </cell>
          <cell r="I24" t="str">
            <v>B1</v>
          </cell>
        </row>
        <row r="25">
          <cell r="C25">
            <v>581</v>
          </cell>
          <cell r="D25" t="str">
            <v>成华区二环路北四段药店（汇融名城）</v>
          </cell>
          <cell r="E25" t="str">
            <v>西门一片</v>
          </cell>
          <cell r="F25" t="str">
            <v>刘琴英</v>
          </cell>
          <cell r="G25">
            <v>185384.21</v>
          </cell>
          <cell r="H25">
            <v>6179.47366666667</v>
          </cell>
          <cell r="I25" t="str">
            <v>B1</v>
          </cell>
        </row>
        <row r="26">
          <cell r="C26">
            <v>379</v>
          </cell>
          <cell r="D26" t="str">
            <v>土龙路药店</v>
          </cell>
          <cell r="E26" t="str">
            <v>西门一片</v>
          </cell>
          <cell r="F26" t="str">
            <v>刘琴英</v>
          </cell>
          <cell r="G26">
            <v>225403.57</v>
          </cell>
          <cell r="H26">
            <v>7513.45233333333</v>
          </cell>
          <cell r="I26" t="str">
            <v>B1</v>
          </cell>
        </row>
        <row r="27">
          <cell r="C27">
            <v>724</v>
          </cell>
          <cell r="D27" t="str">
            <v>锦江区观音桥街药店</v>
          </cell>
          <cell r="E27" t="str">
            <v>东南片区</v>
          </cell>
          <cell r="F27" t="str">
            <v>曾蕾蕾</v>
          </cell>
          <cell r="G27">
            <v>188485.78</v>
          </cell>
          <cell r="H27">
            <v>6282.85933333333</v>
          </cell>
          <cell r="I27" t="str">
            <v>B1</v>
          </cell>
        </row>
        <row r="28">
          <cell r="C28">
            <v>105267</v>
          </cell>
          <cell r="D28" t="str">
            <v>四川太极金牛区蜀汉路药店</v>
          </cell>
          <cell r="E28" t="str">
            <v>西门一片</v>
          </cell>
          <cell r="F28" t="str">
            <v>刘琴英</v>
          </cell>
          <cell r="G28">
            <v>197807.18</v>
          </cell>
          <cell r="H28">
            <v>6593.57266666667</v>
          </cell>
          <cell r="I28" t="str">
            <v>B1</v>
          </cell>
        </row>
        <row r="29">
          <cell r="C29">
            <v>377</v>
          </cell>
          <cell r="D29" t="str">
            <v>新园大道药店</v>
          </cell>
          <cell r="E29" t="str">
            <v>东南片区</v>
          </cell>
          <cell r="F29" t="str">
            <v>曾蕾蕾</v>
          </cell>
          <cell r="G29">
            <v>209110.55</v>
          </cell>
          <cell r="H29">
            <v>6970.35166666667</v>
          </cell>
          <cell r="I29" t="str">
            <v>B1</v>
          </cell>
        </row>
        <row r="30">
          <cell r="C30">
            <v>54</v>
          </cell>
          <cell r="D30" t="str">
            <v>怀远店</v>
          </cell>
          <cell r="E30" t="str">
            <v>崇州片区</v>
          </cell>
          <cell r="F30" t="str">
            <v>胡建梅</v>
          </cell>
          <cell r="G30">
            <v>188209.55</v>
          </cell>
          <cell r="H30">
            <v>6273.65166666667</v>
          </cell>
          <cell r="I30" t="str">
            <v>B1</v>
          </cell>
        </row>
        <row r="31">
          <cell r="C31">
            <v>118074</v>
          </cell>
          <cell r="D31" t="str">
            <v>泰和二街</v>
          </cell>
          <cell r="E31" t="str">
            <v>东南片区</v>
          </cell>
          <cell r="F31" t="str">
            <v>曾蕾蕾</v>
          </cell>
          <cell r="G31">
            <v>204794.19</v>
          </cell>
          <cell r="H31">
            <v>6826.473</v>
          </cell>
          <cell r="I31" t="str">
            <v>B1</v>
          </cell>
        </row>
        <row r="32">
          <cell r="C32">
            <v>111400</v>
          </cell>
          <cell r="D32" t="str">
            <v>杏林路</v>
          </cell>
          <cell r="E32" t="str">
            <v>城郊一片</v>
          </cell>
          <cell r="F32" t="str">
            <v>任荟茹</v>
          </cell>
          <cell r="G32">
            <v>227864.88</v>
          </cell>
          <cell r="H32">
            <v>7595.496</v>
          </cell>
          <cell r="I32" t="str">
            <v>B1</v>
          </cell>
        </row>
        <row r="33">
          <cell r="C33">
            <v>511</v>
          </cell>
          <cell r="D33" t="str">
            <v>成华杉板桥南一路店</v>
          </cell>
          <cell r="E33" t="str">
            <v>东南片区</v>
          </cell>
          <cell r="F33" t="str">
            <v>曾蕾蕾</v>
          </cell>
          <cell r="G33">
            <v>204474.66</v>
          </cell>
          <cell r="H33">
            <v>6815.822</v>
          </cell>
          <cell r="I33" t="str">
            <v>B1</v>
          </cell>
        </row>
        <row r="34">
          <cell r="C34">
            <v>357</v>
          </cell>
          <cell r="D34" t="str">
            <v>清江东路药店</v>
          </cell>
          <cell r="E34" t="str">
            <v>西门一片</v>
          </cell>
          <cell r="F34" t="str">
            <v>刘琴英</v>
          </cell>
          <cell r="G34">
            <v>211102.69</v>
          </cell>
          <cell r="H34">
            <v>7036.75633333333</v>
          </cell>
          <cell r="I34" t="str">
            <v>B1</v>
          </cell>
        </row>
        <row r="35">
          <cell r="C35">
            <v>707</v>
          </cell>
          <cell r="D35" t="str">
            <v>成华区万科路药店</v>
          </cell>
          <cell r="E35" t="str">
            <v>东南片区</v>
          </cell>
          <cell r="F35" t="str">
            <v>曾蕾蕾</v>
          </cell>
          <cell r="G35">
            <v>221505.1</v>
          </cell>
          <cell r="H35">
            <v>7383.50333333333</v>
          </cell>
          <cell r="I35" t="str">
            <v>B1</v>
          </cell>
        </row>
        <row r="36">
          <cell r="C36">
            <v>373</v>
          </cell>
          <cell r="D36" t="str">
            <v>通盈街药店</v>
          </cell>
          <cell r="E36" t="str">
            <v>东南片区</v>
          </cell>
          <cell r="F36" t="str">
            <v>曾蕾蕾</v>
          </cell>
          <cell r="G36">
            <v>210703.52</v>
          </cell>
          <cell r="H36">
            <v>7023.45066666667</v>
          </cell>
          <cell r="I36" t="str">
            <v>B1</v>
          </cell>
        </row>
        <row r="37">
          <cell r="C37">
            <v>111219</v>
          </cell>
          <cell r="D37" t="str">
            <v>花照壁</v>
          </cell>
          <cell r="E37" t="str">
            <v>西门一片</v>
          </cell>
          <cell r="F37" t="str">
            <v>刘琴英</v>
          </cell>
          <cell r="G37">
            <v>198760.69</v>
          </cell>
          <cell r="H37">
            <v>6625.35633333333</v>
          </cell>
          <cell r="I37" t="str">
            <v>B1</v>
          </cell>
        </row>
        <row r="38">
          <cell r="C38">
            <v>546</v>
          </cell>
          <cell r="D38" t="str">
            <v>锦江区榕声路店</v>
          </cell>
          <cell r="E38" t="str">
            <v>东南片区</v>
          </cell>
          <cell r="F38" t="str">
            <v>曾蕾蕾</v>
          </cell>
          <cell r="G38">
            <v>219371.02</v>
          </cell>
          <cell r="H38">
            <v>7312.36733333333</v>
          </cell>
          <cell r="I38" t="str">
            <v>B1</v>
          </cell>
        </row>
        <row r="39">
          <cell r="C39">
            <v>585</v>
          </cell>
          <cell r="D39" t="str">
            <v>成华区羊子山西路药店（兴元华盛）</v>
          </cell>
          <cell r="E39" t="str">
            <v>西门一片</v>
          </cell>
          <cell r="F39" t="str">
            <v>刘琴英</v>
          </cell>
          <cell r="G39">
            <v>238779.46</v>
          </cell>
          <cell r="H39">
            <v>7959.31533333333</v>
          </cell>
          <cell r="I39" t="str">
            <v>B1</v>
          </cell>
        </row>
        <row r="40">
          <cell r="C40">
            <v>108656</v>
          </cell>
          <cell r="D40" t="str">
            <v>四川太极新津五津西路二店</v>
          </cell>
          <cell r="E40" t="str">
            <v>新津片区</v>
          </cell>
          <cell r="F40" t="str">
            <v>王燕丽</v>
          </cell>
          <cell r="G40">
            <v>215179.33</v>
          </cell>
          <cell r="H40">
            <v>7172.64433333333</v>
          </cell>
          <cell r="I40" t="str">
            <v>B1</v>
          </cell>
        </row>
        <row r="41">
          <cell r="C41">
            <v>106066</v>
          </cell>
          <cell r="D41" t="str">
            <v>梨花街</v>
          </cell>
          <cell r="E41" t="str">
            <v>旗舰片区</v>
          </cell>
          <cell r="F41" t="str">
            <v>谭庆娟</v>
          </cell>
          <cell r="G41">
            <v>238620.55</v>
          </cell>
          <cell r="H41">
            <v>7954.01833333333</v>
          </cell>
          <cell r="I41" t="str">
            <v>B1</v>
          </cell>
        </row>
        <row r="42">
          <cell r="C42">
            <v>107658</v>
          </cell>
          <cell r="D42" t="str">
            <v>四川太极新都区新都街道万和北路药店</v>
          </cell>
          <cell r="E42" t="str">
            <v>西门二片</v>
          </cell>
          <cell r="F42" t="str">
            <v>林禹帅</v>
          </cell>
          <cell r="G42">
            <v>238495.56</v>
          </cell>
          <cell r="H42">
            <v>7949.852</v>
          </cell>
          <cell r="I42" t="str">
            <v>B1</v>
          </cell>
        </row>
        <row r="43">
          <cell r="C43">
            <v>539</v>
          </cell>
          <cell r="D43" t="str">
            <v>大邑县晋原镇子龙路店</v>
          </cell>
          <cell r="E43" t="str">
            <v>城郊一片</v>
          </cell>
          <cell r="F43" t="str">
            <v>任荟茹</v>
          </cell>
          <cell r="G43">
            <v>154998.58</v>
          </cell>
          <cell r="H43">
            <v>5166.61933333333</v>
          </cell>
          <cell r="I43" t="str">
            <v>B2</v>
          </cell>
        </row>
        <row r="44">
          <cell r="C44">
            <v>105751</v>
          </cell>
          <cell r="D44" t="str">
            <v>新下街</v>
          </cell>
          <cell r="E44" t="str">
            <v>东南片区</v>
          </cell>
          <cell r="F44" t="str">
            <v>曾蕾蕾</v>
          </cell>
          <cell r="G44">
            <v>151610.01</v>
          </cell>
          <cell r="H44">
            <v>5053.667</v>
          </cell>
          <cell r="I44" t="str">
            <v>B2</v>
          </cell>
        </row>
        <row r="45">
          <cell r="C45">
            <v>587</v>
          </cell>
          <cell r="D45" t="str">
            <v>都江堰景中路店</v>
          </cell>
          <cell r="E45" t="str">
            <v>城郊一片</v>
          </cell>
          <cell r="F45" t="str">
            <v>任荟茹</v>
          </cell>
          <cell r="G45">
            <v>159546.28</v>
          </cell>
          <cell r="H45">
            <v>5318.20933333333</v>
          </cell>
          <cell r="I45" t="str">
            <v>B2</v>
          </cell>
        </row>
        <row r="46">
          <cell r="C46">
            <v>391</v>
          </cell>
          <cell r="D46" t="str">
            <v>金丝街药店</v>
          </cell>
          <cell r="E46" t="str">
            <v>西门一片</v>
          </cell>
          <cell r="F46" t="str">
            <v>刘琴英</v>
          </cell>
          <cell r="G46">
            <v>160557.78</v>
          </cell>
          <cell r="H46">
            <v>5351.926</v>
          </cell>
          <cell r="I46" t="str">
            <v>B2</v>
          </cell>
        </row>
        <row r="47">
          <cell r="C47">
            <v>598</v>
          </cell>
          <cell r="D47" t="str">
            <v>锦江区水杉街药店</v>
          </cell>
          <cell r="E47" t="str">
            <v>东南片区</v>
          </cell>
          <cell r="F47" t="str">
            <v>曾蕾蕾</v>
          </cell>
          <cell r="G47">
            <v>166938.98</v>
          </cell>
          <cell r="H47">
            <v>5564.63266666667</v>
          </cell>
          <cell r="I47" t="str">
            <v>B2</v>
          </cell>
        </row>
        <row r="48">
          <cell r="C48">
            <v>114622</v>
          </cell>
          <cell r="D48" t="str">
            <v>东昌路店</v>
          </cell>
          <cell r="E48" t="str">
            <v>西门一片</v>
          </cell>
          <cell r="F48" t="str">
            <v>刘琴英</v>
          </cell>
          <cell r="G48">
            <v>168785.64</v>
          </cell>
          <cell r="H48">
            <v>5626.188</v>
          </cell>
          <cell r="I48" t="str">
            <v>B2</v>
          </cell>
        </row>
        <row r="49">
          <cell r="C49">
            <v>101453</v>
          </cell>
          <cell r="D49" t="str">
            <v>温江区公平街道江安路药店</v>
          </cell>
          <cell r="E49" t="str">
            <v>西门二片</v>
          </cell>
          <cell r="F49" t="str">
            <v>林禹帅</v>
          </cell>
          <cell r="G49">
            <v>152115.74</v>
          </cell>
          <cell r="H49">
            <v>5070.52466666667</v>
          </cell>
          <cell r="I49" t="str">
            <v>B2</v>
          </cell>
        </row>
        <row r="50">
          <cell r="C50">
            <v>102934</v>
          </cell>
          <cell r="D50" t="str">
            <v>银河北街</v>
          </cell>
          <cell r="E50" t="str">
            <v>西门一片</v>
          </cell>
          <cell r="F50" t="str">
            <v>刘琴英</v>
          </cell>
          <cell r="G50">
            <v>173402.32</v>
          </cell>
          <cell r="H50">
            <v>5780.07733333333</v>
          </cell>
          <cell r="I50" t="str">
            <v>B2</v>
          </cell>
        </row>
        <row r="51">
          <cell r="C51">
            <v>106569</v>
          </cell>
          <cell r="D51" t="str">
            <v>大悦路店</v>
          </cell>
          <cell r="E51" t="str">
            <v>西门二片</v>
          </cell>
          <cell r="F51" t="str">
            <v>林禹帅</v>
          </cell>
          <cell r="G51">
            <v>162214.79</v>
          </cell>
          <cell r="H51">
            <v>5407.15966666667</v>
          </cell>
          <cell r="I51" t="str">
            <v>B2</v>
          </cell>
        </row>
        <row r="52">
          <cell r="C52">
            <v>387</v>
          </cell>
          <cell r="D52" t="str">
            <v>新乐中街药店</v>
          </cell>
          <cell r="E52" t="str">
            <v>东南片区</v>
          </cell>
          <cell r="F52" t="str">
            <v>曾蕾蕾</v>
          </cell>
          <cell r="G52">
            <v>157919.16</v>
          </cell>
          <cell r="H52">
            <v>5263.972</v>
          </cell>
          <cell r="I52" t="str">
            <v>B2</v>
          </cell>
        </row>
        <row r="53">
          <cell r="C53">
            <v>105910</v>
          </cell>
          <cell r="D53" t="str">
            <v>紫薇东路</v>
          </cell>
          <cell r="E53" t="str">
            <v>旗舰片区</v>
          </cell>
          <cell r="F53" t="str">
            <v>谭庆娟</v>
          </cell>
          <cell r="G53">
            <v>158296.03</v>
          </cell>
          <cell r="H53">
            <v>5276.53433333333</v>
          </cell>
          <cell r="I53" t="str">
            <v>B2</v>
          </cell>
        </row>
        <row r="54">
          <cell r="C54">
            <v>747</v>
          </cell>
          <cell r="D54" t="str">
            <v>郫县郫筒镇一环路东南段药店</v>
          </cell>
          <cell r="E54" t="str">
            <v>西门二片</v>
          </cell>
          <cell r="F54" t="str">
            <v>林禹帅</v>
          </cell>
          <cell r="G54">
            <v>158344.77</v>
          </cell>
          <cell r="H54">
            <v>5278.159</v>
          </cell>
          <cell r="I54" t="str">
            <v>B2</v>
          </cell>
        </row>
        <row r="55">
          <cell r="C55">
            <v>709</v>
          </cell>
          <cell r="D55" t="str">
            <v>新都区马超东路店</v>
          </cell>
          <cell r="E55" t="str">
            <v>西门二片</v>
          </cell>
          <cell r="F55" t="str">
            <v>林禹帅</v>
          </cell>
          <cell r="G55">
            <v>168026.88</v>
          </cell>
          <cell r="H55">
            <v>5600.896</v>
          </cell>
          <cell r="I55" t="str">
            <v>B2</v>
          </cell>
        </row>
        <row r="56">
          <cell r="C56">
            <v>103198</v>
          </cell>
          <cell r="D56" t="str">
            <v>贝森北路</v>
          </cell>
          <cell r="E56" t="str">
            <v>西门一片</v>
          </cell>
          <cell r="F56" t="str">
            <v>刘琴英</v>
          </cell>
          <cell r="G56">
            <v>179847.36</v>
          </cell>
          <cell r="H56">
            <v>5994.912</v>
          </cell>
          <cell r="I56" t="str">
            <v>B2</v>
          </cell>
        </row>
        <row r="57">
          <cell r="C57">
            <v>746</v>
          </cell>
          <cell r="D57" t="str">
            <v>大邑县晋原镇内蒙古大道桃源药店</v>
          </cell>
          <cell r="E57" t="str">
            <v>城郊一片</v>
          </cell>
          <cell r="F57" t="str">
            <v>任荟茹</v>
          </cell>
          <cell r="G57">
            <v>178834.62</v>
          </cell>
          <cell r="H57">
            <v>5961.154</v>
          </cell>
          <cell r="I57" t="str">
            <v>B2</v>
          </cell>
        </row>
        <row r="58">
          <cell r="C58">
            <v>114286</v>
          </cell>
          <cell r="D58" t="str">
            <v>光华北五路店</v>
          </cell>
          <cell r="E58" t="str">
            <v>西门二片</v>
          </cell>
          <cell r="F58" t="str">
            <v>林禹帅</v>
          </cell>
          <cell r="G58">
            <v>162389.82</v>
          </cell>
          <cell r="H58">
            <v>5412.994</v>
          </cell>
          <cell r="I58" t="str">
            <v>B2</v>
          </cell>
        </row>
        <row r="59">
          <cell r="C59">
            <v>737</v>
          </cell>
          <cell r="D59" t="str">
            <v>高新区大源北街药店</v>
          </cell>
          <cell r="E59" t="str">
            <v>东南片区</v>
          </cell>
          <cell r="F59" t="str">
            <v>曾蕾蕾</v>
          </cell>
          <cell r="G59">
            <v>161563.95</v>
          </cell>
          <cell r="H59">
            <v>5385.465</v>
          </cell>
          <cell r="I59" t="str">
            <v>B2</v>
          </cell>
        </row>
        <row r="60">
          <cell r="C60">
            <v>726</v>
          </cell>
          <cell r="D60" t="str">
            <v>金牛区交大路第三药店</v>
          </cell>
          <cell r="E60" t="str">
            <v>西门一片</v>
          </cell>
          <cell r="F60" t="str">
            <v>刘琴英</v>
          </cell>
          <cell r="G60">
            <v>173584.56</v>
          </cell>
          <cell r="H60">
            <v>5786.152</v>
          </cell>
          <cell r="I60" t="str">
            <v>B2</v>
          </cell>
        </row>
        <row r="61">
          <cell r="C61">
            <v>106399</v>
          </cell>
          <cell r="D61" t="str">
            <v>蜀辉路店</v>
          </cell>
          <cell r="E61" t="str">
            <v>西门二片</v>
          </cell>
          <cell r="F61" t="str">
            <v>林禹帅</v>
          </cell>
          <cell r="G61">
            <v>159940.28</v>
          </cell>
          <cell r="H61">
            <v>5331.34266666667</v>
          </cell>
          <cell r="I61" t="str">
            <v>B2</v>
          </cell>
        </row>
        <row r="62">
          <cell r="C62">
            <v>115971</v>
          </cell>
          <cell r="D62" t="str">
            <v>天顺路店</v>
          </cell>
          <cell r="E62" t="str">
            <v>东南片区</v>
          </cell>
          <cell r="F62" t="str">
            <v>曾蕾蕾</v>
          </cell>
          <cell r="G62">
            <v>110839.02</v>
          </cell>
          <cell r="H62">
            <v>3694.634</v>
          </cell>
          <cell r="I62" t="str">
            <v>C1</v>
          </cell>
        </row>
        <row r="63">
          <cell r="C63">
            <v>110378</v>
          </cell>
          <cell r="D63" t="str">
            <v>都江堰宝莲路</v>
          </cell>
          <cell r="E63" t="str">
            <v>城郊一片</v>
          </cell>
          <cell r="F63" t="str">
            <v>任荟茹</v>
          </cell>
          <cell r="G63">
            <v>94790.16</v>
          </cell>
          <cell r="H63">
            <v>3159.672</v>
          </cell>
          <cell r="I63" t="str">
            <v>C1</v>
          </cell>
        </row>
        <row r="64">
          <cell r="C64">
            <v>104838</v>
          </cell>
          <cell r="D64" t="str">
            <v>蜀州中路店</v>
          </cell>
          <cell r="E64" t="str">
            <v>崇州片区</v>
          </cell>
          <cell r="F64" t="str">
            <v>胡建梅</v>
          </cell>
          <cell r="G64">
            <v>90449.86</v>
          </cell>
          <cell r="H64">
            <v>3014.99533333333</v>
          </cell>
          <cell r="I64" t="str">
            <v>C1</v>
          </cell>
        </row>
        <row r="65">
          <cell r="C65">
            <v>117310</v>
          </cell>
          <cell r="D65" t="str">
            <v>长寿路</v>
          </cell>
          <cell r="E65" t="str">
            <v>西门一片</v>
          </cell>
          <cell r="F65" t="str">
            <v>刘琴英</v>
          </cell>
          <cell r="G65">
            <v>107511.11</v>
          </cell>
          <cell r="H65">
            <v>3583.70366666667</v>
          </cell>
          <cell r="I65" t="str">
            <v>C1</v>
          </cell>
        </row>
        <row r="66">
          <cell r="C66">
            <v>116773</v>
          </cell>
          <cell r="D66" t="str">
            <v>经一路店</v>
          </cell>
          <cell r="E66" t="str">
            <v>西门二片</v>
          </cell>
          <cell r="F66" t="str">
            <v>林禹帅</v>
          </cell>
          <cell r="G66">
            <v>92173.34</v>
          </cell>
          <cell r="H66">
            <v>3072.44466666667</v>
          </cell>
          <cell r="I66" t="str">
            <v>C1</v>
          </cell>
        </row>
        <row r="67">
          <cell r="C67">
            <v>113299</v>
          </cell>
          <cell r="D67" t="str">
            <v>倪家桥</v>
          </cell>
          <cell r="E67" t="str">
            <v>旗舰片区</v>
          </cell>
          <cell r="F67" t="str">
            <v>谭庆娟</v>
          </cell>
          <cell r="G67">
            <v>107549.96</v>
          </cell>
          <cell r="H67">
            <v>3584.99866666667</v>
          </cell>
          <cell r="I67" t="str">
            <v>C1</v>
          </cell>
        </row>
        <row r="68">
          <cell r="C68">
            <v>754</v>
          </cell>
          <cell r="D68" t="str">
            <v>崇州市崇阳镇尚贤坊街药店</v>
          </cell>
          <cell r="E68" t="str">
            <v>崇州片区</v>
          </cell>
          <cell r="F68" t="str">
            <v>胡建梅</v>
          </cell>
          <cell r="G68">
            <v>105340.69</v>
          </cell>
          <cell r="H68">
            <v>3511.35633333333</v>
          </cell>
          <cell r="I68" t="str">
            <v>C1</v>
          </cell>
        </row>
        <row r="69">
          <cell r="C69">
            <v>114069</v>
          </cell>
          <cell r="D69" t="str">
            <v>剑南大道店</v>
          </cell>
          <cell r="E69" t="str">
            <v>东南片区</v>
          </cell>
          <cell r="F69" t="str">
            <v>曾蕾蕾</v>
          </cell>
          <cell r="G69">
            <v>95892.27</v>
          </cell>
          <cell r="H69">
            <v>3196.409</v>
          </cell>
          <cell r="I69" t="str">
            <v>C1</v>
          </cell>
        </row>
        <row r="70">
          <cell r="C70">
            <v>118151</v>
          </cell>
          <cell r="D70" t="str">
            <v>沙湾东一路</v>
          </cell>
          <cell r="E70" t="str">
            <v>西门一片</v>
          </cell>
          <cell r="F70" t="str">
            <v>刘琴英</v>
          </cell>
          <cell r="G70">
            <v>100675.34</v>
          </cell>
          <cell r="H70">
            <v>3355.84466666667</v>
          </cell>
          <cell r="I70" t="str">
            <v>C1</v>
          </cell>
        </row>
        <row r="71">
          <cell r="C71">
            <v>112415</v>
          </cell>
          <cell r="D71" t="str">
            <v>五福桥东路</v>
          </cell>
          <cell r="E71" t="str">
            <v>西门一片</v>
          </cell>
          <cell r="F71" t="str">
            <v>刘琴英</v>
          </cell>
          <cell r="G71">
            <v>101544.56</v>
          </cell>
          <cell r="H71">
            <v>3384.81866666667</v>
          </cell>
          <cell r="I71" t="str">
            <v>C1</v>
          </cell>
        </row>
        <row r="72">
          <cell r="C72">
            <v>549</v>
          </cell>
          <cell r="D72" t="str">
            <v>大邑县晋源镇东壕沟段药店</v>
          </cell>
          <cell r="E72" t="str">
            <v>城郊一片</v>
          </cell>
          <cell r="F72" t="str">
            <v>任荟茹</v>
          </cell>
          <cell r="G72">
            <v>95370.69</v>
          </cell>
          <cell r="H72">
            <v>3179.023</v>
          </cell>
          <cell r="I72" t="str">
            <v>C1</v>
          </cell>
        </row>
        <row r="73">
          <cell r="C73">
            <v>713</v>
          </cell>
          <cell r="D73" t="str">
            <v>都江堰聚源镇药店</v>
          </cell>
          <cell r="E73" t="str">
            <v>城郊一片</v>
          </cell>
          <cell r="F73" t="str">
            <v>任荟茹</v>
          </cell>
          <cell r="G73">
            <v>106230.48</v>
          </cell>
          <cell r="H73">
            <v>3541.016</v>
          </cell>
          <cell r="I73" t="str">
            <v>C1</v>
          </cell>
        </row>
        <row r="74">
          <cell r="C74">
            <v>710</v>
          </cell>
          <cell r="D74" t="str">
            <v>都江堰市蒲阳镇堰问道西路药店</v>
          </cell>
          <cell r="E74" t="str">
            <v>城郊一片</v>
          </cell>
          <cell r="F74" t="str">
            <v>任荟茹</v>
          </cell>
          <cell r="G74">
            <v>96061.09</v>
          </cell>
          <cell r="H74">
            <v>3202.03633333333</v>
          </cell>
          <cell r="I74" t="str">
            <v>C1</v>
          </cell>
        </row>
        <row r="75">
          <cell r="C75">
            <v>112888</v>
          </cell>
          <cell r="D75" t="str">
            <v>双楠店</v>
          </cell>
          <cell r="E75" t="str">
            <v>西门二片</v>
          </cell>
          <cell r="F75" t="str">
            <v>林禹帅</v>
          </cell>
          <cell r="G75">
            <v>98311.38</v>
          </cell>
          <cell r="H75">
            <v>3277.046</v>
          </cell>
          <cell r="I75" t="str">
            <v>C1</v>
          </cell>
        </row>
        <row r="76">
          <cell r="C76">
            <v>720</v>
          </cell>
          <cell r="D76" t="str">
            <v>大邑县新场镇文昌街药店</v>
          </cell>
          <cell r="E76" t="str">
            <v>城郊一片</v>
          </cell>
          <cell r="F76" t="str">
            <v>任荟茹</v>
          </cell>
          <cell r="G76">
            <v>103744.52</v>
          </cell>
          <cell r="H76">
            <v>3458.15066666667</v>
          </cell>
          <cell r="I76" t="str">
            <v>C1</v>
          </cell>
        </row>
        <row r="77">
          <cell r="C77">
            <v>113025</v>
          </cell>
          <cell r="D77" t="str">
            <v>蜀兴路店</v>
          </cell>
          <cell r="E77" t="str">
            <v>西门二片</v>
          </cell>
          <cell r="F77" t="str">
            <v>林禹帅</v>
          </cell>
          <cell r="G77">
            <v>106682.2</v>
          </cell>
          <cell r="H77">
            <v>3556.07333333333</v>
          </cell>
          <cell r="I77" t="str">
            <v>C1</v>
          </cell>
        </row>
        <row r="78">
          <cell r="C78">
            <v>119263</v>
          </cell>
          <cell r="D78" t="str">
            <v>蜀源路店</v>
          </cell>
          <cell r="E78" t="str">
            <v>西门二片</v>
          </cell>
          <cell r="F78" t="str">
            <v>林禹帅</v>
          </cell>
          <cell r="G78">
            <v>102920.45</v>
          </cell>
          <cell r="H78">
            <v>3430.68166666667</v>
          </cell>
          <cell r="I78" t="str">
            <v>C1</v>
          </cell>
        </row>
        <row r="79">
          <cell r="C79">
            <v>102479</v>
          </cell>
          <cell r="D79" t="str">
            <v>锦江区劼人路药店</v>
          </cell>
          <cell r="E79" t="str">
            <v>东南片区</v>
          </cell>
          <cell r="F79" t="str">
            <v>曾蕾蕾</v>
          </cell>
          <cell r="G79">
            <v>105894.52</v>
          </cell>
          <cell r="H79">
            <v>3529.81733333333</v>
          </cell>
          <cell r="I79" t="str">
            <v>C1</v>
          </cell>
        </row>
        <row r="80">
          <cell r="C80">
            <v>118951</v>
          </cell>
          <cell r="D80" t="str">
            <v>金祥店</v>
          </cell>
          <cell r="E80" t="str">
            <v>西门二片</v>
          </cell>
          <cell r="F80" t="str">
            <v>林禹帅</v>
          </cell>
          <cell r="G80">
            <v>98959.34</v>
          </cell>
          <cell r="H80">
            <v>3298.64466666667</v>
          </cell>
          <cell r="I80" t="str">
            <v>C1</v>
          </cell>
        </row>
        <row r="81">
          <cell r="C81">
            <v>570</v>
          </cell>
          <cell r="D81" t="str">
            <v>大石西路药店</v>
          </cell>
          <cell r="E81" t="str">
            <v>西门二片</v>
          </cell>
          <cell r="F81" t="str">
            <v>林禹帅</v>
          </cell>
          <cell r="G81">
            <v>104270.63</v>
          </cell>
          <cell r="H81">
            <v>3475.68766666667</v>
          </cell>
          <cell r="I81" t="str">
            <v>C1</v>
          </cell>
        </row>
        <row r="82">
          <cell r="C82">
            <v>102564</v>
          </cell>
          <cell r="D82" t="str">
            <v>邛崃翠荫街</v>
          </cell>
          <cell r="E82" t="str">
            <v>城郊一片</v>
          </cell>
          <cell r="F82" t="str">
            <v>任荟茹</v>
          </cell>
          <cell r="G82">
            <v>106993.78</v>
          </cell>
          <cell r="H82">
            <v>3566.45933333333</v>
          </cell>
          <cell r="I82" t="str">
            <v>C1</v>
          </cell>
        </row>
        <row r="83">
          <cell r="C83">
            <v>748</v>
          </cell>
          <cell r="D83" t="str">
            <v>大邑县晋原镇东街药店</v>
          </cell>
          <cell r="E83" t="str">
            <v>城郊一片</v>
          </cell>
          <cell r="F83" t="str">
            <v>任荟茹</v>
          </cell>
          <cell r="G83">
            <v>119046.99</v>
          </cell>
          <cell r="H83">
            <v>3968.233</v>
          </cell>
          <cell r="I83" t="str">
            <v>C1</v>
          </cell>
        </row>
        <row r="84">
          <cell r="C84">
            <v>122906</v>
          </cell>
          <cell r="D84" t="str">
            <v>医贸大道店</v>
          </cell>
          <cell r="E84" t="str">
            <v>西门二片</v>
          </cell>
          <cell r="F84" t="str">
            <v>林禹帅</v>
          </cell>
          <cell r="G84">
            <v>109316.05</v>
          </cell>
          <cell r="H84">
            <v>3643.86833333333</v>
          </cell>
          <cell r="I84" t="str">
            <v>C1</v>
          </cell>
        </row>
        <row r="85">
          <cell r="C85">
            <v>311</v>
          </cell>
          <cell r="D85" t="str">
            <v>西部店</v>
          </cell>
          <cell r="E85" t="str">
            <v>西门一片</v>
          </cell>
          <cell r="F85" t="str">
            <v>刘琴英</v>
          </cell>
          <cell r="G85">
            <v>122621.61</v>
          </cell>
          <cell r="H85">
            <v>4087.387</v>
          </cell>
          <cell r="I85" t="str">
            <v>C1</v>
          </cell>
        </row>
        <row r="86">
          <cell r="C86">
            <v>122198</v>
          </cell>
          <cell r="D86" t="str">
            <v>华泰路二药店</v>
          </cell>
          <cell r="E86" t="str">
            <v>东南片区</v>
          </cell>
          <cell r="F86" t="str">
            <v>曾蕾蕾</v>
          </cell>
          <cell r="G86">
            <v>118620.85</v>
          </cell>
          <cell r="H86">
            <v>3954.02833333333</v>
          </cell>
          <cell r="I86" t="str">
            <v>C1</v>
          </cell>
        </row>
        <row r="87">
          <cell r="C87">
            <v>355</v>
          </cell>
          <cell r="D87" t="str">
            <v>双林路药店</v>
          </cell>
          <cell r="E87" t="str">
            <v>东南片区</v>
          </cell>
          <cell r="F87" t="str">
            <v>曾蕾蕾</v>
          </cell>
          <cell r="G87">
            <v>115092.34</v>
          </cell>
          <cell r="H87">
            <v>3836.41133333333</v>
          </cell>
          <cell r="I87" t="str">
            <v>C1</v>
          </cell>
        </row>
        <row r="88">
          <cell r="C88">
            <v>738</v>
          </cell>
          <cell r="D88" t="str">
            <v>都江堰市蒲阳路药店</v>
          </cell>
          <cell r="E88" t="str">
            <v>城郊一片</v>
          </cell>
          <cell r="F88" t="str">
            <v>任荟茹</v>
          </cell>
          <cell r="G88">
            <v>115639.71</v>
          </cell>
          <cell r="H88">
            <v>3854.657</v>
          </cell>
          <cell r="I88" t="str">
            <v>C1</v>
          </cell>
        </row>
        <row r="89">
          <cell r="C89">
            <v>106865</v>
          </cell>
          <cell r="D89" t="str">
            <v>丝竹路</v>
          </cell>
          <cell r="E89" t="str">
            <v>旗舰片区</v>
          </cell>
          <cell r="F89" t="str">
            <v>谭庆娟</v>
          </cell>
          <cell r="G89">
            <v>131327.93</v>
          </cell>
          <cell r="H89">
            <v>4377.59766666667</v>
          </cell>
          <cell r="I89" t="str">
            <v>C1</v>
          </cell>
        </row>
        <row r="90">
          <cell r="C90">
            <v>706</v>
          </cell>
          <cell r="D90" t="str">
            <v>都江堰幸福镇翔凤路药店</v>
          </cell>
          <cell r="E90" t="str">
            <v>城郊一片</v>
          </cell>
          <cell r="F90" t="str">
            <v>任荟茹</v>
          </cell>
          <cell r="G90">
            <v>123793.31</v>
          </cell>
          <cell r="H90">
            <v>4126.44366666667</v>
          </cell>
          <cell r="I90" t="str">
            <v>C1</v>
          </cell>
        </row>
        <row r="91">
          <cell r="C91">
            <v>367</v>
          </cell>
          <cell r="D91" t="str">
            <v>金带街药店</v>
          </cell>
          <cell r="E91" t="str">
            <v>崇州片区</v>
          </cell>
          <cell r="F91" t="str">
            <v>胡建梅</v>
          </cell>
          <cell r="G91">
            <v>131188.5</v>
          </cell>
          <cell r="H91">
            <v>4372.95</v>
          </cell>
          <cell r="I91" t="str">
            <v>C1</v>
          </cell>
        </row>
        <row r="92">
          <cell r="C92">
            <v>329</v>
          </cell>
          <cell r="D92" t="str">
            <v>温江店</v>
          </cell>
          <cell r="E92" t="str">
            <v>西门二片</v>
          </cell>
          <cell r="F92" t="str">
            <v>林禹帅</v>
          </cell>
          <cell r="G92">
            <v>120854.51</v>
          </cell>
          <cell r="H92">
            <v>4028.48366666667</v>
          </cell>
          <cell r="I92" t="str">
            <v>C1</v>
          </cell>
        </row>
        <row r="93">
          <cell r="C93">
            <v>102565</v>
          </cell>
          <cell r="D93" t="str">
            <v>武侯区佳灵路</v>
          </cell>
          <cell r="E93" t="str">
            <v>西门一片</v>
          </cell>
          <cell r="F93" t="str">
            <v>刘琴英</v>
          </cell>
          <cell r="G93">
            <v>118681.21</v>
          </cell>
          <cell r="H93">
            <v>3956.04033333333</v>
          </cell>
          <cell r="I93" t="str">
            <v>C1</v>
          </cell>
        </row>
        <row r="94">
          <cell r="C94">
            <v>743</v>
          </cell>
          <cell r="D94" t="str">
            <v>成华区万宇路药店</v>
          </cell>
          <cell r="E94" t="str">
            <v>东南片区</v>
          </cell>
          <cell r="F94" t="str">
            <v>曾蕾蕾</v>
          </cell>
          <cell r="G94">
            <v>115994.38</v>
          </cell>
          <cell r="H94">
            <v>3866.47933333333</v>
          </cell>
          <cell r="I94" t="str">
            <v>C1</v>
          </cell>
        </row>
        <row r="95">
          <cell r="C95">
            <v>745</v>
          </cell>
          <cell r="D95" t="str">
            <v>金牛区金沙路药店</v>
          </cell>
          <cell r="E95" t="str">
            <v>西门一片</v>
          </cell>
          <cell r="F95" t="str">
            <v>刘琴英</v>
          </cell>
          <cell r="G95">
            <v>123863.45</v>
          </cell>
          <cell r="H95">
            <v>4128.78166666667</v>
          </cell>
          <cell r="I95" t="str">
            <v>C1</v>
          </cell>
        </row>
        <row r="96">
          <cell r="C96">
            <v>594</v>
          </cell>
          <cell r="D96" t="str">
            <v>大邑县安仁镇千禧街药店</v>
          </cell>
          <cell r="E96" t="str">
            <v>城郊一片</v>
          </cell>
          <cell r="F96" t="str">
            <v>任荟茹</v>
          </cell>
          <cell r="G96">
            <v>130840.74</v>
          </cell>
          <cell r="H96">
            <v>4361.358</v>
          </cell>
          <cell r="I96" t="str">
            <v>C1</v>
          </cell>
        </row>
        <row r="97">
          <cell r="C97">
            <v>740</v>
          </cell>
          <cell r="D97" t="str">
            <v>成华区华康路药店</v>
          </cell>
          <cell r="E97" t="str">
            <v>东南片区</v>
          </cell>
          <cell r="F97" t="str">
            <v>曾蕾蕾</v>
          </cell>
          <cell r="G97">
            <v>104615.2</v>
          </cell>
          <cell r="H97">
            <v>3487.17333333333</v>
          </cell>
          <cell r="I97" t="str">
            <v>C1</v>
          </cell>
        </row>
        <row r="98">
          <cell r="C98">
            <v>116482</v>
          </cell>
          <cell r="D98" t="str">
            <v>宏济路</v>
          </cell>
          <cell r="E98" t="str">
            <v>旗舰片区</v>
          </cell>
          <cell r="F98" t="str">
            <v>谭庆娟</v>
          </cell>
          <cell r="G98">
            <v>116815.21</v>
          </cell>
          <cell r="H98">
            <v>3893.84033333333</v>
          </cell>
          <cell r="I98" t="str">
            <v>C1</v>
          </cell>
        </row>
        <row r="99">
          <cell r="C99">
            <v>704</v>
          </cell>
          <cell r="D99" t="str">
            <v>都江堰奎光路中段药店</v>
          </cell>
          <cell r="E99" t="str">
            <v>城郊一片</v>
          </cell>
          <cell r="F99" t="str">
            <v>任荟茹</v>
          </cell>
          <cell r="G99">
            <v>126269.54</v>
          </cell>
          <cell r="H99">
            <v>4208.98466666667</v>
          </cell>
          <cell r="I99" t="str">
            <v>C1</v>
          </cell>
        </row>
        <row r="100">
          <cell r="C100">
            <v>107728</v>
          </cell>
          <cell r="D100" t="str">
            <v>四川太极大邑县晋原镇北街药店</v>
          </cell>
          <cell r="E100" t="str">
            <v>城郊一片</v>
          </cell>
          <cell r="F100" t="str">
            <v>任荟茹</v>
          </cell>
          <cell r="G100">
            <v>109529.75</v>
          </cell>
          <cell r="H100">
            <v>3650.99166666667</v>
          </cell>
          <cell r="I100" t="str">
            <v>C1</v>
          </cell>
        </row>
        <row r="101">
          <cell r="C101">
            <v>733</v>
          </cell>
          <cell r="D101" t="str">
            <v>双流区东升街道三强西路药店</v>
          </cell>
          <cell r="E101" t="str">
            <v>东南片区</v>
          </cell>
          <cell r="F101" t="str">
            <v>曾蕾蕾</v>
          </cell>
          <cell r="G101">
            <v>106120.86</v>
          </cell>
          <cell r="H101">
            <v>3537.362</v>
          </cell>
          <cell r="I101" t="str">
            <v>C1</v>
          </cell>
        </row>
        <row r="102">
          <cell r="C102">
            <v>116919</v>
          </cell>
          <cell r="D102" t="str">
            <v>科华北路</v>
          </cell>
          <cell r="E102" t="str">
            <v>旗舰片区</v>
          </cell>
          <cell r="F102" t="str">
            <v>谭庆娟</v>
          </cell>
          <cell r="G102">
            <v>127149.62</v>
          </cell>
          <cell r="H102">
            <v>4238.32066666667</v>
          </cell>
          <cell r="I102" t="str">
            <v>C1</v>
          </cell>
        </row>
        <row r="103">
          <cell r="C103">
            <v>572</v>
          </cell>
          <cell r="D103" t="str">
            <v>郫县郫筒镇东大街药店</v>
          </cell>
          <cell r="E103" t="str">
            <v>西门二片</v>
          </cell>
          <cell r="F103" t="str">
            <v>林禹帅</v>
          </cell>
          <cell r="G103">
            <v>127784.4</v>
          </cell>
          <cell r="H103">
            <v>4259.48</v>
          </cell>
          <cell r="I103" t="str">
            <v>C1</v>
          </cell>
        </row>
        <row r="104">
          <cell r="C104">
            <v>308</v>
          </cell>
          <cell r="D104" t="str">
            <v>红星店</v>
          </cell>
          <cell r="E104" t="str">
            <v>旗舰片区</v>
          </cell>
          <cell r="F104" t="str">
            <v>谭庆娟</v>
          </cell>
          <cell r="G104">
            <v>128633.03</v>
          </cell>
          <cell r="H104">
            <v>4287.76766666667</v>
          </cell>
          <cell r="I104" t="str">
            <v>C1</v>
          </cell>
        </row>
        <row r="105">
          <cell r="C105">
            <v>102935</v>
          </cell>
          <cell r="D105" t="str">
            <v>青羊区童子街</v>
          </cell>
          <cell r="E105" t="str">
            <v>旗舰片区</v>
          </cell>
          <cell r="F105" t="str">
            <v>谭庆娟</v>
          </cell>
          <cell r="G105">
            <v>120612.7</v>
          </cell>
          <cell r="H105">
            <v>4020.42333333333</v>
          </cell>
          <cell r="I105" t="str">
            <v>C1</v>
          </cell>
        </row>
        <row r="106">
          <cell r="C106">
            <v>103199</v>
          </cell>
          <cell r="D106" t="str">
            <v>西林一街</v>
          </cell>
          <cell r="E106" t="str">
            <v>西门一片</v>
          </cell>
          <cell r="F106" t="str">
            <v>刘琴英</v>
          </cell>
          <cell r="G106">
            <v>133409.9</v>
          </cell>
          <cell r="H106">
            <v>4446.99666666667</v>
          </cell>
          <cell r="I106" t="str">
            <v>C1</v>
          </cell>
        </row>
        <row r="107">
          <cell r="C107">
            <v>113833</v>
          </cell>
          <cell r="D107" t="str">
            <v>光华西一路</v>
          </cell>
          <cell r="E107" t="str">
            <v>西门二片</v>
          </cell>
          <cell r="F107" t="str">
            <v>林禹帅</v>
          </cell>
          <cell r="G107">
            <v>130251.04</v>
          </cell>
          <cell r="H107">
            <v>4341.70133333333</v>
          </cell>
          <cell r="I107" t="str">
            <v>C1</v>
          </cell>
        </row>
        <row r="108">
          <cell r="C108">
            <v>113008</v>
          </cell>
          <cell r="D108" t="str">
            <v>尚锦路店</v>
          </cell>
          <cell r="E108" t="str">
            <v>西门二片</v>
          </cell>
          <cell r="F108" t="str">
            <v>林禹帅</v>
          </cell>
          <cell r="G108">
            <v>138992.48</v>
          </cell>
          <cell r="H108">
            <v>4633.08266666667</v>
          </cell>
          <cell r="I108" t="str">
            <v>C1</v>
          </cell>
        </row>
        <row r="109">
          <cell r="C109">
            <v>723</v>
          </cell>
          <cell r="D109" t="str">
            <v>锦江区柳翠路药店</v>
          </cell>
          <cell r="E109" t="str">
            <v>东南片区</v>
          </cell>
          <cell r="F109" t="str">
            <v>曾蕾蕾</v>
          </cell>
          <cell r="G109">
            <v>138872.73</v>
          </cell>
          <cell r="H109">
            <v>4629.091</v>
          </cell>
          <cell r="I109" t="str">
            <v>C1</v>
          </cell>
        </row>
        <row r="110">
          <cell r="C110">
            <v>106485</v>
          </cell>
          <cell r="D110" t="str">
            <v>元华二巷</v>
          </cell>
          <cell r="E110" t="str">
            <v>旗舰片区</v>
          </cell>
          <cell r="F110" t="str">
            <v>谭庆娟</v>
          </cell>
          <cell r="G110">
            <v>139931.92</v>
          </cell>
          <cell r="H110">
            <v>4664.39733333333</v>
          </cell>
          <cell r="I110" t="str">
            <v>C1</v>
          </cell>
        </row>
        <row r="111">
          <cell r="C111">
            <v>515</v>
          </cell>
          <cell r="D111" t="str">
            <v>成华区崔家店路药店</v>
          </cell>
          <cell r="E111" t="str">
            <v>东南片区</v>
          </cell>
          <cell r="F111" t="str">
            <v>曾蕾蕾</v>
          </cell>
          <cell r="G111">
            <v>148210.04</v>
          </cell>
          <cell r="H111">
            <v>4940.33466666667</v>
          </cell>
          <cell r="I111" t="str">
            <v>C1</v>
          </cell>
        </row>
        <row r="112">
          <cell r="C112">
            <v>108277</v>
          </cell>
          <cell r="D112" t="str">
            <v>四川太极金牛区银沙路药店</v>
          </cell>
          <cell r="E112" t="str">
            <v>西门一片</v>
          </cell>
          <cell r="F112" t="str">
            <v>刘琴英</v>
          </cell>
          <cell r="G112">
            <v>140579.18</v>
          </cell>
          <cell r="H112">
            <v>4685.97266666667</v>
          </cell>
          <cell r="I112" t="str">
            <v>C1</v>
          </cell>
        </row>
        <row r="113">
          <cell r="C113">
            <v>716</v>
          </cell>
          <cell r="D113" t="str">
            <v>大邑县沙渠镇方圆路药店</v>
          </cell>
          <cell r="E113" t="str">
            <v>城郊一片</v>
          </cell>
          <cell r="F113" t="str">
            <v>任荟茹</v>
          </cell>
          <cell r="G113">
            <v>135966.72</v>
          </cell>
          <cell r="H113">
            <v>4532.224</v>
          </cell>
          <cell r="I113" t="str">
            <v>C1</v>
          </cell>
        </row>
        <row r="114">
          <cell r="C114">
            <v>721</v>
          </cell>
          <cell r="D114" t="str">
            <v>邛崃市临邛镇洪川小区药店</v>
          </cell>
          <cell r="E114" t="str">
            <v>城郊一片</v>
          </cell>
          <cell r="F114" t="str">
            <v>任荟茹</v>
          </cell>
          <cell r="G114">
            <v>137039.39</v>
          </cell>
          <cell r="H114">
            <v>4567.97966666667</v>
          </cell>
          <cell r="I114" t="str">
            <v>C1</v>
          </cell>
        </row>
        <row r="115">
          <cell r="C115">
            <v>117184</v>
          </cell>
          <cell r="D115" t="str">
            <v>静沙路</v>
          </cell>
          <cell r="E115" t="str">
            <v>东南片区</v>
          </cell>
          <cell r="F115" t="str">
            <v>曾蕾蕾</v>
          </cell>
          <cell r="G115">
            <v>143660.42</v>
          </cell>
          <cell r="H115">
            <v>4788.68066666667</v>
          </cell>
          <cell r="I115" t="str">
            <v>C1</v>
          </cell>
        </row>
        <row r="116">
          <cell r="C116">
            <v>717</v>
          </cell>
          <cell r="D116" t="str">
            <v>大邑县晋原镇通达东路五段药店</v>
          </cell>
          <cell r="E116" t="str">
            <v>城郊一片</v>
          </cell>
          <cell r="F116" t="str">
            <v>任荟茹</v>
          </cell>
          <cell r="G116">
            <v>139809.02</v>
          </cell>
          <cell r="H116">
            <v>4660.30066666667</v>
          </cell>
          <cell r="I116" t="str">
            <v>C1</v>
          </cell>
        </row>
        <row r="117">
          <cell r="C117">
            <v>122176</v>
          </cell>
          <cell r="D117" t="str">
            <v>怀远二店</v>
          </cell>
          <cell r="E117" t="str">
            <v>崇州片区</v>
          </cell>
          <cell r="F117" t="str">
            <v>胡建梅</v>
          </cell>
          <cell r="G117">
            <v>26122.28</v>
          </cell>
          <cell r="H117">
            <v>870.742666666667</v>
          </cell>
          <cell r="I117" t="str">
            <v>C2</v>
          </cell>
        </row>
        <row r="118">
          <cell r="C118">
            <v>128640</v>
          </cell>
          <cell r="D118" t="str">
            <v>红高东路</v>
          </cell>
          <cell r="E118" t="str">
            <v>西门二片</v>
          </cell>
          <cell r="F118" t="str">
            <v>林禹帅</v>
          </cell>
          <cell r="G118">
            <v>39979.88</v>
          </cell>
          <cell r="H118">
            <v>1332.66266666667</v>
          </cell>
          <cell r="I118" t="str">
            <v>C2</v>
          </cell>
        </row>
        <row r="119">
          <cell r="C119">
            <v>122686</v>
          </cell>
          <cell r="D119" t="str">
            <v>大邑蜀望路店</v>
          </cell>
          <cell r="E119" t="str">
            <v>城郊一片</v>
          </cell>
          <cell r="F119" t="str">
            <v>任荟茹</v>
          </cell>
          <cell r="G119">
            <v>37885.81</v>
          </cell>
          <cell r="H119">
            <v>1262.86033333333</v>
          </cell>
          <cell r="I119" t="str">
            <v>C2</v>
          </cell>
        </row>
        <row r="120">
          <cell r="C120">
            <v>122718</v>
          </cell>
          <cell r="D120" t="str">
            <v>大邑南街店</v>
          </cell>
          <cell r="E120" t="str">
            <v>城郊一片</v>
          </cell>
          <cell r="F120" t="str">
            <v>任荟茹</v>
          </cell>
          <cell r="G120">
            <v>39699.99</v>
          </cell>
          <cell r="H120">
            <v>1323.333</v>
          </cell>
          <cell r="I120" t="str">
            <v>C2</v>
          </cell>
        </row>
        <row r="121">
          <cell r="C121">
            <v>591</v>
          </cell>
          <cell r="D121" t="str">
            <v>邛崃市临邛镇凤凰大道药店</v>
          </cell>
          <cell r="E121" t="str">
            <v>城郊一片</v>
          </cell>
          <cell r="F121" t="str">
            <v>任荟茹</v>
          </cell>
          <cell r="G121">
            <v>46167.03</v>
          </cell>
          <cell r="H121">
            <v>1538.901</v>
          </cell>
          <cell r="I121" t="str">
            <v>C2</v>
          </cell>
        </row>
        <row r="122">
          <cell r="C122">
            <v>113298</v>
          </cell>
          <cell r="D122" t="str">
            <v>逸都路店</v>
          </cell>
          <cell r="E122" t="str">
            <v>西门二片</v>
          </cell>
          <cell r="F122" t="str">
            <v>林禹帅</v>
          </cell>
          <cell r="G122">
            <v>54448.25</v>
          </cell>
          <cell r="H122">
            <v>1814.94166666667</v>
          </cell>
          <cell r="I122" t="str">
            <v>C2</v>
          </cell>
        </row>
        <row r="123">
          <cell r="C123">
            <v>123007</v>
          </cell>
          <cell r="D123" t="str">
            <v>元通大道店</v>
          </cell>
          <cell r="E123" t="str">
            <v>城郊一片</v>
          </cell>
          <cell r="F123" t="str">
            <v>任荟茹</v>
          </cell>
          <cell r="G123">
            <v>56388.04</v>
          </cell>
          <cell r="H123">
            <v>1879.60133333333</v>
          </cell>
          <cell r="I123" t="str">
            <v>C2</v>
          </cell>
        </row>
        <row r="124">
          <cell r="C124">
            <v>52</v>
          </cell>
          <cell r="D124" t="str">
            <v>崇州中心店</v>
          </cell>
          <cell r="E124" t="str">
            <v>崇州片区</v>
          </cell>
          <cell r="F124" t="str">
            <v>胡建梅</v>
          </cell>
          <cell r="G124">
            <v>57769.3</v>
          </cell>
          <cell r="H124">
            <v>1925.64333333333</v>
          </cell>
          <cell r="I124" t="str">
            <v>C2</v>
          </cell>
        </row>
        <row r="125">
          <cell r="C125">
            <v>118758</v>
          </cell>
          <cell r="D125" t="str">
            <v>水碾河</v>
          </cell>
          <cell r="E125" t="str">
            <v>东南片区</v>
          </cell>
          <cell r="F125" t="str">
            <v>曾蕾蕾</v>
          </cell>
          <cell r="G125">
            <v>61890.06</v>
          </cell>
          <cell r="H125">
            <v>2063.002</v>
          </cell>
          <cell r="I125" t="str">
            <v>C2</v>
          </cell>
        </row>
        <row r="126">
          <cell r="C126">
            <v>371</v>
          </cell>
          <cell r="D126" t="str">
            <v>兴义镇万兴路药店</v>
          </cell>
          <cell r="E126" t="str">
            <v>新津片区</v>
          </cell>
          <cell r="F126" t="str">
            <v>王燕丽</v>
          </cell>
          <cell r="G126">
            <v>77984.57</v>
          </cell>
          <cell r="H126">
            <v>2599.48566666667</v>
          </cell>
          <cell r="I126" t="str">
            <v>C2</v>
          </cell>
        </row>
        <row r="127">
          <cell r="C127">
            <v>117637</v>
          </cell>
          <cell r="D127" t="str">
            <v>金巷西街店</v>
          </cell>
          <cell r="E127" t="str">
            <v>城郊一片</v>
          </cell>
          <cell r="F127" t="str">
            <v>任荟茹</v>
          </cell>
          <cell r="G127">
            <v>77650.95</v>
          </cell>
          <cell r="H127">
            <v>2588.365</v>
          </cell>
          <cell r="I127" t="str">
            <v>C2</v>
          </cell>
        </row>
        <row r="128">
          <cell r="C128">
            <v>114848</v>
          </cell>
          <cell r="D128" t="str">
            <v>泰和二街2店</v>
          </cell>
          <cell r="E128" t="str">
            <v>东南片区</v>
          </cell>
          <cell r="F128" t="str">
            <v>曾蕾蕾</v>
          </cell>
          <cell r="G128">
            <v>80221.93</v>
          </cell>
          <cell r="H128">
            <v>2674.06433333333</v>
          </cell>
          <cell r="I128" t="str">
            <v>C2</v>
          </cell>
        </row>
        <row r="129">
          <cell r="C129">
            <v>339</v>
          </cell>
          <cell r="D129" t="str">
            <v>沙河源药店</v>
          </cell>
          <cell r="E129" t="str">
            <v>西门一片</v>
          </cell>
          <cell r="F129" t="str">
            <v>刘琴英</v>
          </cell>
          <cell r="G129">
            <v>73708.29</v>
          </cell>
          <cell r="H129">
            <v>2456.943</v>
          </cell>
          <cell r="I129" t="str">
            <v>C2</v>
          </cell>
        </row>
        <row r="130">
          <cell r="C130">
            <v>119262</v>
          </cell>
          <cell r="D130" t="str">
            <v>驷马桥店</v>
          </cell>
          <cell r="E130" t="str">
            <v>西门一片</v>
          </cell>
          <cell r="F130" t="str">
            <v>刘琴英</v>
          </cell>
          <cell r="G130">
            <v>85388.87</v>
          </cell>
          <cell r="H130">
            <v>2846.29566666667</v>
          </cell>
          <cell r="I130" t="str">
            <v>C2</v>
          </cell>
        </row>
        <row r="131">
          <cell r="C131">
            <v>727</v>
          </cell>
          <cell r="D131" t="str">
            <v>金牛区黄苑东街药店</v>
          </cell>
          <cell r="E131" t="str">
            <v>西门一片</v>
          </cell>
          <cell r="F131" t="str">
            <v>刘琴英</v>
          </cell>
          <cell r="G131">
            <v>87002.37</v>
          </cell>
          <cell r="H131">
            <v>2900.079</v>
          </cell>
          <cell r="I131" t="str">
            <v>C2</v>
          </cell>
        </row>
        <row r="132">
          <cell r="C132">
            <v>117923</v>
          </cell>
          <cell r="D132" t="str">
            <v>观音阁店</v>
          </cell>
          <cell r="E132" t="str">
            <v>城郊一片</v>
          </cell>
          <cell r="F132" t="str">
            <v>任荟茹</v>
          </cell>
          <cell r="G132">
            <v>76074.94</v>
          </cell>
          <cell r="H132">
            <v>2535.83133333333</v>
          </cell>
          <cell r="I132" t="str">
            <v>C2</v>
          </cell>
        </row>
        <row r="133">
          <cell r="C133">
            <v>106568</v>
          </cell>
          <cell r="D133" t="str">
            <v>四川太极高新区中和公济桥路药店</v>
          </cell>
          <cell r="E133" t="str">
            <v>东南片区</v>
          </cell>
          <cell r="F133" t="str">
            <v>曾蕾蕾</v>
          </cell>
          <cell r="G133">
            <v>76885.52</v>
          </cell>
          <cell r="H133">
            <v>2562.85066666667</v>
          </cell>
          <cell r="I133" t="str">
            <v>C2</v>
          </cell>
        </row>
        <row r="134">
          <cell r="C134">
            <v>56</v>
          </cell>
          <cell r="D134" t="str">
            <v>四川太极三江店</v>
          </cell>
          <cell r="E134" t="str">
            <v>崇州片区</v>
          </cell>
          <cell r="F134" t="str">
            <v>胡建梅</v>
          </cell>
          <cell r="G134">
            <v>63172.86</v>
          </cell>
          <cell r="H134">
            <v>2105.762</v>
          </cell>
          <cell r="I134" t="str">
            <v>C2</v>
          </cell>
        </row>
        <row r="135">
          <cell r="C135">
            <v>104533</v>
          </cell>
          <cell r="D135" t="str">
            <v>潘家街店</v>
          </cell>
          <cell r="E135" t="str">
            <v>城郊一片</v>
          </cell>
          <cell r="F135" t="str">
            <v>任荟茹</v>
          </cell>
          <cell r="G135">
            <v>83361.09</v>
          </cell>
          <cell r="H135">
            <v>2778.703</v>
          </cell>
          <cell r="I135" t="str">
            <v>C2</v>
          </cell>
        </row>
        <row r="136">
          <cell r="C136">
            <v>573</v>
          </cell>
          <cell r="D136" t="str">
            <v>双流县西航港街道锦华路一段药店</v>
          </cell>
          <cell r="E136" t="str">
            <v>东南片区</v>
          </cell>
          <cell r="F136" t="str">
            <v>曾蕾蕾</v>
          </cell>
          <cell r="G136">
            <v>82764.23</v>
          </cell>
          <cell r="H136">
            <v>2758.80766666667</v>
          </cell>
          <cell r="I136" t="str">
            <v>C2</v>
          </cell>
        </row>
        <row r="137">
          <cell r="C137">
            <v>351</v>
          </cell>
          <cell r="D137" t="str">
            <v>都江堰药店</v>
          </cell>
          <cell r="E137" t="str">
            <v>城郊一片</v>
          </cell>
          <cell r="F137" t="str">
            <v>任荟茹</v>
          </cell>
          <cell r="G137">
            <v>83700.87</v>
          </cell>
          <cell r="H137">
            <v>2790.029</v>
          </cell>
          <cell r="I137" t="str">
            <v>C2</v>
          </cell>
        </row>
        <row r="138">
          <cell r="C138">
            <v>752</v>
          </cell>
          <cell r="D138" t="str">
            <v>大药房连锁有限公司武侯区聚萃街药店</v>
          </cell>
          <cell r="E138" t="str">
            <v>西门二片</v>
          </cell>
          <cell r="F138" t="str">
            <v>林禹帅</v>
          </cell>
          <cell r="G138">
            <v>87262.2</v>
          </cell>
          <cell r="H138">
            <v>2908.74</v>
          </cell>
          <cell r="I138" t="str">
            <v>C2</v>
          </cell>
        </row>
        <row r="139">
          <cell r="C139">
            <v>102567</v>
          </cell>
          <cell r="D139" t="str">
            <v>新津武阳西路</v>
          </cell>
          <cell r="E139" t="str">
            <v>新津片区</v>
          </cell>
          <cell r="F139" t="str">
            <v>王燕丽</v>
          </cell>
          <cell r="G139">
            <v>76154.37</v>
          </cell>
          <cell r="H139">
            <v>2538.479</v>
          </cell>
          <cell r="I139" t="str">
            <v>C2</v>
          </cell>
        </row>
        <row r="140">
          <cell r="C140">
            <v>104430</v>
          </cell>
          <cell r="D140" t="str">
            <v>中和大道药店</v>
          </cell>
          <cell r="E140" t="str">
            <v>东南片区</v>
          </cell>
          <cell r="F140" t="str">
            <v>曾蕾蕾</v>
          </cell>
          <cell r="G140">
            <v>76079.35</v>
          </cell>
          <cell r="H140">
            <v>2535.97833333333</v>
          </cell>
          <cell r="I140" t="str">
            <v>C2</v>
          </cell>
        </row>
        <row r="141">
          <cell r="C141">
            <v>104429</v>
          </cell>
          <cell r="D141" t="str">
            <v>大华街药店</v>
          </cell>
          <cell r="E141" t="str">
            <v>西门二片</v>
          </cell>
          <cell r="F141" t="str">
            <v>林禹帅</v>
          </cell>
          <cell r="G141">
            <v>89420.75</v>
          </cell>
          <cell r="H141">
            <v>2980.69166666667</v>
          </cell>
          <cell r="I141" t="str">
            <v>C2</v>
          </cell>
        </row>
        <row r="142">
          <cell r="C142">
            <v>732</v>
          </cell>
          <cell r="D142" t="str">
            <v>邛崃市羊安镇永康大道药店</v>
          </cell>
          <cell r="E142" t="str">
            <v>城郊一片</v>
          </cell>
          <cell r="F142" t="str">
            <v>任荟茹</v>
          </cell>
          <cell r="G142">
            <v>84115.8</v>
          </cell>
          <cell r="H142">
            <v>2803.86</v>
          </cell>
          <cell r="I142" t="str">
            <v>C2</v>
          </cell>
        </row>
        <row r="143">
          <cell r="C143">
            <v>138202</v>
          </cell>
          <cell r="D143" t="str">
            <v>雅安市太极智慧云医药科技有限公司</v>
          </cell>
          <cell r="E143" t="str">
            <v>西门二片</v>
          </cell>
          <cell r="F143" t="str">
            <v>林禹帅</v>
          </cell>
          <cell r="G143">
            <v>16042.77</v>
          </cell>
          <cell r="H143">
            <v>534.759</v>
          </cell>
          <cell r="I143" t="str">
            <v>C2</v>
          </cell>
        </row>
        <row r="144">
          <cell r="C144">
            <v>307</v>
          </cell>
          <cell r="D144" t="str">
            <v>旗舰店</v>
          </cell>
          <cell r="E144" t="str">
            <v>旗舰片区</v>
          </cell>
          <cell r="F144" t="str">
            <v>谭庆娟</v>
          </cell>
          <cell r="G144">
            <v>3153980.49</v>
          </cell>
          <cell r="H144">
            <v>105132.683</v>
          </cell>
          <cell r="I144" t="str">
            <v>T</v>
          </cell>
        </row>
        <row r="147">
          <cell r="C147" t="str">
            <v>标准</v>
          </cell>
        </row>
        <row r="148">
          <cell r="C148" t="str">
            <v>4万元以上</v>
          </cell>
          <cell r="D148" t="str">
            <v>1家</v>
          </cell>
        </row>
        <row r="149">
          <cell r="C149" t="str">
            <v>2万-4万</v>
          </cell>
          <cell r="D149" t="str">
            <v>4家</v>
          </cell>
        </row>
        <row r="150">
          <cell r="C150" t="str">
            <v>1万-2万</v>
          </cell>
          <cell r="D150" t="str">
            <v>4家</v>
          </cell>
        </row>
        <row r="151">
          <cell r="C151" t="str">
            <v>8千-1万</v>
          </cell>
          <cell r="D151" t="str">
            <v>8家</v>
          </cell>
        </row>
        <row r="152">
          <cell r="C152" t="str">
            <v>6千-8千</v>
          </cell>
          <cell r="D152" t="str">
            <v>25家</v>
          </cell>
        </row>
        <row r="153">
          <cell r="C153" t="str">
            <v>5千-6千</v>
          </cell>
          <cell r="D153" t="str">
            <v>19家</v>
          </cell>
        </row>
        <row r="154">
          <cell r="C154" t="str">
            <v>3千-5千</v>
          </cell>
          <cell r="D154" t="str">
            <v>55家</v>
          </cell>
        </row>
        <row r="155">
          <cell r="C155" t="str">
            <v>3千以下</v>
          </cell>
          <cell r="D155" t="str">
            <v>27家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6"/>
  <sheetViews>
    <sheetView workbookViewId="0">
      <selection activeCell="A1" sqref="A$1:L$1048576"/>
    </sheetView>
  </sheetViews>
  <sheetFormatPr defaultColWidth="9" defaultRowHeight="13.5"/>
  <cols>
    <col min="5" max="5" width="21.625" customWidth="1"/>
    <col min="11" max="12" width="12.625"/>
    <col min="13" max="13" width="21.25" customWidth="1"/>
    <col min="14" max="14" width="11.5"/>
    <col min="15" max="15" width="10.375"/>
  </cols>
  <sheetData>
    <row r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/>
      <c r="L1" s="3"/>
      <c r="M1" s="3" t="s">
        <v>10</v>
      </c>
      <c r="N1" s="3" t="s">
        <v>11</v>
      </c>
      <c r="O1" s="3" t="s">
        <v>12</v>
      </c>
      <c r="P1" s="3" t="s">
        <v>13</v>
      </c>
    </row>
    <row r="2" spans="1:16">
      <c r="A2" s="5">
        <v>1</v>
      </c>
      <c r="B2" s="5">
        <v>29</v>
      </c>
      <c r="C2" s="5">
        <v>2008</v>
      </c>
      <c r="D2" s="5">
        <v>307</v>
      </c>
      <c r="E2" s="5" t="s">
        <v>14</v>
      </c>
      <c r="F2" s="5" t="s">
        <v>15</v>
      </c>
      <c r="G2" s="5">
        <v>142</v>
      </c>
      <c r="H2" s="5" t="s">
        <v>16</v>
      </c>
      <c r="I2" s="5" t="s">
        <v>17</v>
      </c>
      <c r="J2" s="5">
        <v>10323</v>
      </c>
      <c r="K2" s="5">
        <f>J2/30</f>
        <v>344.1</v>
      </c>
      <c r="L2" s="5"/>
      <c r="M2" s="5">
        <v>313.37</v>
      </c>
      <c r="N2" s="5">
        <v>3234888.57</v>
      </c>
      <c r="O2" s="5">
        <v>390405.83</v>
      </c>
      <c r="P2" s="5" t="s">
        <v>18</v>
      </c>
    </row>
    <row r="3" spans="1:16">
      <c r="A3" s="5">
        <v>3</v>
      </c>
      <c r="B3" s="5">
        <v>29</v>
      </c>
      <c r="C3" s="5" t="s">
        <v>19</v>
      </c>
      <c r="D3" s="5">
        <v>114685</v>
      </c>
      <c r="E3" s="5" t="s">
        <v>20</v>
      </c>
      <c r="F3" s="5" t="s">
        <v>19</v>
      </c>
      <c r="G3" s="5">
        <v>142</v>
      </c>
      <c r="H3" s="5" t="s">
        <v>16</v>
      </c>
      <c r="I3" s="5" t="s">
        <v>17</v>
      </c>
      <c r="J3" s="5">
        <v>4417</v>
      </c>
      <c r="K3" s="5">
        <f t="shared" ref="K3:K33" si="0">J3/30</f>
        <v>147.233333333333</v>
      </c>
      <c r="L3" s="5"/>
      <c r="M3" s="5">
        <v>146.97</v>
      </c>
      <c r="N3" s="5">
        <v>649170.81</v>
      </c>
      <c r="O3" s="5">
        <v>118733.64</v>
      </c>
      <c r="P3" s="5" t="s">
        <v>21</v>
      </c>
    </row>
    <row r="4" spans="1:16">
      <c r="A4" s="5">
        <v>4</v>
      </c>
      <c r="B4" s="5">
        <v>29</v>
      </c>
      <c r="C4" s="5">
        <v>2011</v>
      </c>
      <c r="D4" s="5">
        <v>582</v>
      </c>
      <c r="E4" s="5" t="s">
        <v>22</v>
      </c>
      <c r="F4" s="5" t="s">
        <v>23</v>
      </c>
      <c r="G4" s="5">
        <v>181</v>
      </c>
      <c r="H4" s="5" t="s">
        <v>24</v>
      </c>
      <c r="I4" s="5" t="s">
        <v>25</v>
      </c>
      <c r="J4" s="5">
        <v>4829</v>
      </c>
      <c r="K4" s="5">
        <f t="shared" si="0"/>
        <v>160.966666666667</v>
      </c>
      <c r="L4" s="5"/>
      <c r="M4" s="5">
        <v>129.98</v>
      </c>
      <c r="N4" s="5">
        <v>627655.21</v>
      </c>
      <c r="O4" s="5">
        <v>141123.8</v>
      </c>
      <c r="P4" s="5" t="s">
        <v>26</v>
      </c>
    </row>
    <row r="5" spans="1:16">
      <c r="A5" s="5">
        <v>5</v>
      </c>
      <c r="B5" s="5">
        <v>29</v>
      </c>
      <c r="C5" s="5">
        <v>2009</v>
      </c>
      <c r="D5" s="5">
        <v>337</v>
      </c>
      <c r="E5" s="5" t="s">
        <v>27</v>
      </c>
      <c r="F5" s="5" t="s">
        <v>15</v>
      </c>
      <c r="G5" s="5">
        <v>142</v>
      </c>
      <c r="H5" s="5" t="s">
        <v>16</v>
      </c>
      <c r="I5" s="5" t="s">
        <v>17</v>
      </c>
      <c r="J5" s="5">
        <v>6555</v>
      </c>
      <c r="K5" s="5">
        <f t="shared" si="0"/>
        <v>218.5</v>
      </c>
      <c r="L5" s="5"/>
      <c r="M5" s="5">
        <v>94.38</v>
      </c>
      <c r="N5" s="5">
        <v>618638.64</v>
      </c>
      <c r="O5" s="5">
        <v>176144.23</v>
      </c>
      <c r="P5" s="5" t="s">
        <v>28</v>
      </c>
    </row>
    <row r="6" spans="1:16">
      <c r="A6" s="5">
        <v>6</v>
      </c>
      <c r="B6" s="5">
        <v>29</v>
      </c>
      <c r="C6" s="5">
        <v>2010</v>
      </c>
      <c r="D6" s="5">
        <v>399</v>
      </c>
      <c r="E6" s="5" t="s">
        <v>29</v>
      </c>
      <c r="F6" s="5" t="s">
        <v>23</v>
      </c>
      <c r="G6" s="5">
        <v>142</v>
      </c>
      <c r="H6" s="5" t="s">
        <v>16</v>
      </c>
      <c r="I6" s="5" t="s">
        <v>17</v>
      </c>
      <c r="J6" s="5">
        <v>5349</v>
      </c>
      <c r="K6" s="5">
        <f t="shared" si="0"/>
        <v>178.3</v>
      </c>
      <c r="L6" s="5"/>
      <c r="M6" s="5">
        <v>114.27</v>
      </c>
      <c r="N6" s="5">
        <v>611239.48</v>
      </c>
      <c r="O6" s="5">
        <v>202269.16</v>
      </c>
      <c r="P6" s="5" t="s">
        <v>30</v>
      </c>
    </row>
    <row r="7" spans="1:16">
      <c r="A7" s="5">
        <v>7</v>
      </c>
      <c r="B7" s="5">
        <v>29</v>
      </c>
      <c r="C7" s="5">
        <v>2010</v>
      </c>
      <c r="D7" s="5">
        <v>517</v>
      </c>
      <c r="E7" s="5" t="s">
        <v>31</v>
      </c>
      <c r="F7" s="5" t="s">
        <v>23</v>
      </c>
      <c r="G7" s="5">
        <v>181</v>
      </c>
      <c r="H7" s="5" t="s">
        <v>24</v>
      </c>
      <c r="I7" s="5" t="s">
        <v>25</v>
      </c>
      <c r="J7" s="5">
        <v>5663</v>
      </c>
      <c r="K7" s="5">
        <f t="shared" si="0"/>
        <v>188.766666666667</v>
      </c>
      <c r="L7" s="5"/>
      <c r="M7" s="5">
        <v>105.35</v>
      </c>
      <c r="N7" s="5">
        <v>596614.84</v>
      </c>
      <c r="O7" s="5">
        <v>153937.59</v>
      </c>
      <c r="P7" s="5" t="s">
        <v>32</v>
      </c>
    </row>
    <row r="8" spans="1:16">
      <c r="A8" s="5">
        <v>8</v>
      </c>
      <c r="B8" s="5">
        <v>29</v>
      </c>
      <c r="C8" s="5">
        <v>2009</v>
      </c>
      <c r="D8" s="5">
        <v>343</v>
      </c>
      <c r="E8" s="5" t="s">
        <v>33</v>
      </c>
      <c r="F8" s="5" t="s">
        <v>15</v>
      </c>
      <c r="G8" s="5">
        <v>181</v>
      </c>
      <c r="H8" s="5" t="s">
        <v>24</v>
      </c>
      <c r="I8" s="5" t="s">
        <v>25</v>
      </c>
      <c r="J8" s="5">
        <v>3632</v>
      </c>
      <c r="K8" s="5">
        <f t="shared" si="0"/>
        <v>121.066666666667</v>
      </c>
      <c r="L8" s="5"/>
      <c r="M8" s="5">
        <v>126.57</v>
      </c>
      <c r="N8" s="5">
        <v>459699.23</v>
      </c>
      <c r="O8" s="5">
        <v>143070.31</v>
      </c>
      <c r="P8" s="5" t="s">
        <v>34</v>
      </c>
    </row>
    <row r="9" spans="1:16">
      <c r="A9" s="5">
        <v>9</v>
      </c>
      <c r="B9" s="5">
        <v>28</v>
      </c>
      <c r="C9" s="5">
        <v>2010</v>
      </c>
      <c r="D9" s="5">
        <v>385</v>
      </c>
      <c r="E9" s="5" t="s">
        <v>35</v>
      </c>
      <c r="F9" s="5" t="s">
        <v>15</v>
      </c>
      <c r="G9" s="5">
        <v>281</v>
      </c>
      <c r="H9" s="5" t="s">
        <v>36</v>
      </c>
      <c r="I9" s="5" t="s">
        <v>37</v>
      </c>
      <c r="J9" s="5">
        <v>2178</v>
      </c>
      <c r="K9" s="5">
        <f t="shared" si="0"/>
        <v>72.6</v>
      </c>
      <c r="L9" s="5"/>
      <c r="M9" s="5">
        <v>171.69</v>
      </c>
      <c r="N9" s="5">
        <v>373944.27</v>
      </c>
      <c r="O9" s="5">
        <v>84938.6</v>
      </c>
      <c r="P9" s="5" t="s">
        <v>38</v>
      </c>
    </row>
    <row r="10" spans="1:16">
      <c r="A10" s="5">
        <v>10</v>
      </c>
      <c r="B10" s="5">
        <v>29</v>
      </c>
      <c r="C10" s="5">
        <v>2010</v>
      </c>
      <c r="D10" s="5">
        <v>571</v>
      </c>
      <c r="E10" s="5" t="s">
        <v>39</v>
      </c>
      <c r="F10" s="5" t="s">
        <v>15</v>
      </c>
      <c r="G10" s="5">
        <v>232</v>
      </c>
      <c r="H10" s="5" t="s">
        <v>40</v>
      </c>
      <c r="I10" s="5" t="s">
        <v>41</v>
      </c>
      <c r="J10" s="5">
        <v>4635</v>
      </c>
      <c r="K10" s="5">
        <f t="shared" si="0"/>
        <v>154.5</v>
      </c>
      <c r="L10" s="5"/>
      <c r="M10" s="5">
        <v>75.92</v>
      </c>
      <c r="N10" s="5">
        <v>351879.36</v>
      </c>
      <c r="O10" s="5">
        <v>104034.36</v>
      </c>
      <c r="P10" s="5" t="s">
        <v>42</v>
      </c>
    </row>
    <row r="11" spans="1:16">
      <c r="A11" s="5">
        <v>11</v>
      </c>
      <c r="B11" s="5">
        <v>29</v>
      </c>
      <c r="C11" s="5">
        <v>2010</v>
      </c>
      <c r="D11" s="5">
        <v>365</v>
      </c>
      <c r="E11" s="5" t="s">
        <v>43</v>
      </c>
      <c r="F11" s="5" t="s">
        <v>15</v>
      </c>
      <c r="G11" s="5">
        <v>181</v>
      </c>
      <c r="H11" s="5" t="s">
        <v>24</v>
      </c>
      <c r="I11" s="5" t="s">
        <v>25</v>
      </c>
      <c r="J11" s="5">
        <v>3266</v>
      </c>
      <c r="K11" s="5">
        <f t="shared" si="0"/>
        <v>108.866666666667</v>
      </c>
      <c r="L11" s="5"/>
      <c r="M11" s="5">
        <v>87.97</v>
      </c>
      <c r="N11" s="5">
        <v>287294.26</v>
      </c>
      <c r="O11" s="5">
        <v>96184.26</v>
      </c>
      <c r="P11" s="5" t="s">
        <v>44</v>
      </c>
    </row>
    <row r="12" spans="1:16">
      <c r="A12" s="5">
        <v>12</v>
      </c>
      <c r="B12" s="5">
        <v>29</v>
      </c>
      <c r="C12" s="5" t="s">
        <v>19</v>
      </c>
      <c r="D12" s="5">
        <v>106066</v>
      </c>
      <c r="E12" s="5" t="s">
        <v>45</v>
      </c>
      <c r="F12" s="5" t="s">
        <v>19</v>
      </c>
      <c r="G12" s="5">
        <v>142</v>
      </c>
      <c r="H12" s="5" t="s">
        <v>16</v>
      </c>
      <c r="I12" s="5" t="s">
        <v>17</v>
      </c>
      <c r="J12" s="5">
        <v>3317</v>
      </c>
      <c r="K12" s="5">
        <f t="shared" si="0"/>
        <v>110.566666666667</v>
      </c>
      <c r="L12" s="5"/>
      <c r="M12" s="5">
        <v>84.69</v>
      </c>
      <c r="N12" s="5">
        <v>280922.13</v>
      </c>
      <c r="O12" s="5">
        <v>92926.09</v>
      </c>
      <c r="P12" s="5" t="s">
        <v>46</v>
      </c>
    </row>
    <row r="13" spans="1:16">
      <c r="A13" s="5">
        <v>13</v>
      </c>
      <c r="B13" s="5">
        <v>29</v>
      </c>
      <c r="C13" s="5">
        <v>2011</v>
      </c>
      <c r="D13" s="5">
        <v>707</v>
      </c>
      <c r="E13" s="5" t="s">
        <v>47</v>
      </c>
      <c r="F13" s="5" t="s">
        <v>23</v>
      </c>
      <c r="G13" s="5">
        <v>232</v>
      </c>
      <c r="H13" s="5" t="s">
        <v>40</v>
      </c>
      <c r="I13" s="5" t="s">
        <v>41</v>
      </c>
      <c r="J13" s="5">
        <v>3549</v>
      </c>
      <c r="K13" s="5">
        <f t="shared" si="0"/>
        <v>118.3</v>
      </c>
      <c r="L13" s="5"/>
      <c r="M13" s="5">
        <v>77.07</v>
      </c>
      <c r="N13" s="5">
        <v>273520.62</v>
      </c>
      <c r="O13" s="5">
        <v>80830.89</v>
      </c>
      <c r="P13" s="5" t="s">
        <v>48</v>
      </c>
    </row>
    <row r="14" spans="1:16">
      <c r="A14" s="5">
        <v>14</v>
      </c>
      <c r="B14" s="5">
        <v>29</v>
      </c>
      <c r="C14" s="5">
        <v>2020</v>
      </c>
      <c r="D14" s="5">
        <v>117491</v>
      </c>
      <c r="E14" s="5" t="s">
        <v>49</v>
      </c>
      <c r="F14" s="5" t="s">
        <v>19</v>
      </c>
      <c r="G14" s="5">
        <v>181</v>
      </c>
      <c r="H14" s="5" t="s">
        <v>24</v>
      </c>
      <c r="I14" s="5" t="s">
        <v>25</v>
      </c>
      <c r="J14" s="5">
        <v>2615</v>
      </c>
      <c r="K14" s="5">
        <f t="shared" si="0"/>
        <v>87.1666666666667</v>
      </c>
      <c r="L14" s="5"/>
      <c r="M14" s="5">
        <v>101.91</v>
      </c>
      <c r="N14" s="5">
        <v>266503.35</v>
      </c>
      <c r="O14" s="5">
        <v>62582.29</v>
      </c>
      <c r="P14" s="5" t="s">
        <v>50</v>
      </c>
    </row>
    <row r="15" spans="1:16">
      <c r="A15" s="5">
        <v>15</v>
      </c>
      <c r="B15" s="5">
        <v>29</v>
      </c>
      <c r="C15" s="5">
        <v>2009</v>
      </c>
      <c r="D15" s="5">
        <v>341</v>
      </c>
      <c r="E15" s="5" t="s">
        <v>51</v>
      </c>
      <c r="F15" s="5" t="s">
        <v>15</v>
      </c>
      <c r="G15" s="5">
        <v>282</v>
      </c>
      <c r="H15" s="5" t="s">
        <v>52</v>
      </c>
      <c r="I15" s="5" t="s">
        <v>53</v>
      </c>
      <c r="J15" s="5">
        <v>2611</v>
      </c>
      <c r="K15" s="5">
        <f t="shared" si="0"/>
        <v>87.0333333333333</v>
      </c>
      <c r="L15" s="5"/>
      <c r="M15" s="5">
        <v>101.35</v>
      </c>
      <c r="N15" s="5">
        <v>264629.56</v>
      </c>
      <c r="O15" s="5">
        <v>89997.63</v>
      </c>
      <c r="P15" s="5" t="s">
        <v>54</v>
      </c>
    </row>
    <row r="16" spans="1:16">
      <c r="A16" s="5">
        <v>16</v>
      </c>
      <c r="B16" s="5">
        <v>29</v>
      </c>
      <c r="C16" s="5" t="s">
        <v>19</v>
      </c>
      <c r="D16" s="5">
        <v>120844</v>
      </c>
      <c r="E16" s="5" t="s">
        <v>55</v>
      </c>
      <c r="F16" s="5" t="s">
        <v>19</v>
      </c>
      <c r="G16" s="5">
        <v>342</v>
      </c>
      <c r="H16" s="5" t="s">
        <v>56</v>
      </c>
      <c r="I16" s="5" t="s">
        <v>57</v>
      </c>
      <c r="J16" s="5">
        <v>2397</v>
      </c>
      <c r="K16" s="5">
        <f t="shared" si="0"/>
        <v>79.9</v>
      </c>
      <c r="L16" s="5"/>
      <c r="M16" s="5">
        <v>110.22</v>
      </c>
      <c r="N16" s="5">
        <v>264189.24</v>
      </c>
      <c r="O16" s="5">
        <v>64182.24</v>
      </c>
      <c r="P16" s="5" t="s">
        <v>58</v>
      </c>
    </row>
    <row r="17" spans="1:16">
      <c r="A17" s="5">
        <v>17</v>
      </c>
      <c r="B17" s="5">
        <v>29</v>
      </c>
      <c r="C17" s="5" t="s">
        <v>19</v>
      </c>
      <c r="D17" s="5">
        <v>107658</v>
      </c>
      <c r="E17" s="5" t="s">
        <v>59</v>
      </c>
      <c r="F17" s="5" t="s">
        <v>19</v>
      </c>
      <c r="G17" s="5">
        <v>342</v>
      </c>
      <c r="H17" s="5" t="s">
        <v>56</v>
      </c>
      <c r="I17" s="5" t="s">
        <v>57</v>
      </c>
      <c r="J17" s="5">
        <v>4426</v>
      </c>
      <c r="K17" s="5">
        <f t="shared" si="0"/>
        <v>147.533333333333</v>
      </c>
      <c r="L17" s="5"/>
      <c r="M17" s="5">
        <v>57.88</v>
      </c>
      <c r="N17" s="5">
        <v>256170.11</v>
      </c>
      <c r="O17" s="5">
        <v>80079.23</v>
      </c>
      <c r="P17" s="5" t="s">
        <v>60</v>
      </c>
    </row>
    <row r="18" spans="1:16">
      <c r="A18" s="5">
        <v>18</v>
      </c>
      <c r="B18" s="5">
        <v>29</v>
      </c>
      <c r="C18" s="5">
        <v>2010</v>
      </c>
      <c r="D18" s="5">
        <v>359</v>
      </c>
      <c r="E18" s="5" t="s">
        <v>61</v>
      </c>
      <c r="F18" s="5" t="s">
        <v>23</v>
      </c>
      <c r="G18" s="5">
        <v>181</v>
      </c>
      <c r="H18" s="5" t="s">
        <v>24</v>
      </c>
      <c r="I18" s="5" t="s">
        <v>25</v>
      </c>
      <c r="J18" s="5">
        <v>3307</v>
      </c>
      <c r="K18" s="5">
        <f t="shared" si="0"/>
        <v>110.233333333333</v>
      </c>
      <c r="L18" s="5"/>
      <c r="M18" s="5">
        <v>76.96</v>
      </c>
      <c r="N18" s="5">
        <v>254514.16</v>
      </c>
      <c r="O18" s="5">
        <v>69695.51</v>
      </c>
      <c r="P18" s="5" t="s">
        <v>62</v>
      </c>
    </row>
    <row r="19" spans="1:16">
      <c r="A19" s="5">
        <v>19</v>
      </c>
      <c r="B19" s="5">
        <v>29</v>
      </c>
      <c r="C19" s="5">
        <v>2011</v>
      </c>
      <c r="D19" s="5">
        <v>730</v>
      </c>
      <c r="E19" s="5" t="s">
        <v>63</v>
      </c>
      <c r="F19" s="5" t="s">
        <v>23</v>
      </c>
      <c r="G19" s="5">
        <v>342</v>
      </c>
      <c r="H19" s="5" t="s">
        <v>56</v>
      </c>
      <c r="I19" s="5" t="s">
        <v>57</v>
      </c>
      <c r="J19" s="5">
        <v>3225</v>
      </c>
      <c r="K19" s="5">
        <f t="shared" si="0"/>
        <v>107.5</v>
      </c>
      <c r="L19" s="5"/>
      <c r="M19" s="5">
        <v>78.73</v>
      </c>
      <c r="N19" s="5">
        <v>253891.59</v>
      </c>
      <c r="O19" s="5">
        <v>79912.78</v>
      </c>
      <c r="P19" s="5" t="s">
        <v>64</v>
      </c>
    </row>
    <row r="20" spans="1:16">
      <c r="A20" s="5">
        <v>20</v>
      </c>
      <c r="B20" s="5">
        <v>29</v>
      </c>
      <c r="C20" s="5">
        <v>2010</v>
      </c>
      <c r="D20" s="5">
        <v>511</v>
      </c>
      <c r="E20" s="5" t="s">
        <v>65</v>
      </c>
      <c r="F20" s="5" t="s">
        <v>23</v>
      </c>
      <c r="G20" s="5">
        <v>232</v>
      </c>
      <c r="H20" s="5" t="s">
        <v>40</v>
      </c>
      <c r="I20" s="5" t="s">
        <v>41</v>
      </c>
      <c r="J20" s="5">
        <v>2781</v>
      </c>
      <c r="K20" s="5">
        <f t="shared" si="0"/>
        <v>92.7</v>
      </c>
      <c r="L20" s="5"/>
      <c r="M20" s="5">
        <v>90.56</v>
      </c>
      <c r="N20" s="5">
        <v>251839.43</v>
      </c>
      <c r="O20" s="5">
        <v>61953.75</v>
      </c>
      <c r="P20" s="5" t="s">
        <v>66</v>
      </c>
    </row>
    <row r="21" spans="1:16">
      <c r="A21" s="5">
        <v>21</v>
      </c>
      <c r="B21" s="5">
        <v>29</v>
      </c>
      <c r="C21" s="5">
        <v>2010</v>
      </c>
      <c r="D21" s="5">
        <v>373</v>
      </c>
      <c r="E21" s="5" t="s">
        <v>67</v>
      </c>
      <c r="F21" s="5" t="s">
        <v>23</v>
      </c>
      <c r="G21" s="5">
        <v>232</v>
      </c>
      <c r="H21" s="5" t="s">
        <v>40</v>
      </c>
      <c r="I21" s="5" t="s">
        <v>41</v>
      </c>
      <c r="J21" s="5">
        <v>2654</v>
      </c>
      <c r="K21" s="5">
        <f t="shared" si="0"/>
        <v>88.4666666666667</v>
      </c>
      <c r="L21" s="5"/>
      <c r="M21" s="5">
        <v>93.45</v>
      </c>
      <c r="N21" s="5">
        <v>248014.71</v>
      </c>
      <c r="O21" s="5">
        <v>71756.38</v>
      </c>
      <c r="P21" s="5" t="s">
        <v>68</v>
      </c>
    </row>
    <row r="22" spans="1:16">
      <c r="A22" s="5">
        <v>22</v>
      </c>
      <c r="B22" s="5">
        <v>29</v>
      </c>
      <c r="C22" s="5">
        <v>2011</v>
      </c>
      <c r="D22" s="5">
        <v>585</v>
      </c>
      <c r="E22" s="5" t="s">
        <v>69</v>
      </c>
      <c r="F22" s="5" t="s">
        <v>23</v>
      </c>
      <c r="G22" s="5">
        <v>181</v>
      </c>
      <c r="H22" s="5" t="s">
        <v>24</v>
      </c>
      <c r="I22" s="5" t="s">
        <v>25</v>
      </c>
      <c r="J22" s="5">
        <v>3169</v>
      </c>
      <c r="K22" s="5">
        <f t="shared" si="0"/>
        <v>105.633333333333</v>
      </c>
      <c r="L22" s="5"/>
      <c r="M22" s="5">
        <v>76.49</v>
      </c>
      <c r="N22" s="5">
        <v>242397.2</v>
      </c>
      <c r="O22" s="5">
        <v>82481.81</v>
      </c>
      <c r="P22" s="5" t="s">
        <v>70</v>
      </c>
    </row>
    <row r="23" spans="1:16">
      <c r="A23" s="5">
        <v>23</v>
      </c>
      <c r="B23" s="5">
        <v>29</v>
      </c>
      <c r="C23" s="5" t="s">
        <v>19</v>
      </c>
      <c r="D23" s="5">
        <v>742</v>
      </c>
      <c r="E23" s="5" t="s">
        <v>71</v>
      </c>
      <c r="F23" s="5" t="s">
        <v>19</v>
      </c>
      <c r="G23" s="5">
        <v>142</v>
      </c>
      <c r="H23" s="5" t="s">
        <v>16</v>
      </c>
      <c r="I23" s="5" t="s">
        <v>17</v>
      </c>
      <c r="J23" s="5">
        <v>2094</v>
      </c>
      <c r="K23" s="5">
        <f t="shared" si="0"/>
        <v>69.8</v>
      </c>
      <c r="L23" s="5"/>
      <c r="M23" s="5">
        <v>114.73</v>
      </c>
      <c r="N23" s="5">
        <v>240242.19</v>
      </c>
      <c r="O23" s="5">
        <v>58301.05</v>
      </c>
      <c r="P23" s="5" t="s">
        <v>72</v>
      </c>
    </row>
    <row r="24" spans="1:16">
      <c r="A24" s="5">
        <v>24</v>
      </c>
      <c r="B24" s="5">
        <v>29</v>
      </c>
      <c r="C24" s="5">
        <v>2021</v>
      </c>
      <c r="D24" s="5">
        <v>118074</v>
      </c>
      <c r="E24" s="5" t="s">
        <v>73</v>
      </c>
      <c r="F24" s="5" t="s">
        <v>19</v>
      </c>
      <c r="G24" s="5">
        <v>232</v>
      </c>
      <c r="H24" s="5" t="s">
        <v>40</v>
      </c>
      <c r="I24" s="5" t="s">
        <v>41</v>
      </c>
      <c r="J24" s="5">
        <v>3394</v>
      </c>
      <c r="K24" s="5">
        <f t="shared" si="0"/>
        <v>113.133333333333</v>
      </c>
      <c r="L24" s="5"/>
      <c r="M24" s="5">
        <v>68.72</v>
      </c>
      <c r="N24" s="5">
        <v>233241.51</v>
      </c>
      <c r="O24" s="5">
        <v>88248.95</v>
      </c>
      <c r="P24" s="5" t="s">
        <v>74</v>
      </c>
    </row>
    <row r="25" spans="1:16">
      <c r="A25" s="5">
        <v>25</v>
      </c>
      <c r="B25" s="5">
        <v>29</v>
      </c>
      <c r="C25" s="5">
        <v>2009</v>
      </c>
      <c r="D25" s="5">
        <v>357</v>
      </c>
      <c r="E25" s="5" t="s">
        <v>75</v>
      </c>
      <c r="F25" s="5" t="s">
        <v>23</v>
      </c>
      <c r="G25" s="5">
        <v>181</v>
      </c>
      <c r="H25" s="5" t="s">
        <v>24</v>
      </c>
      <c r="I25" s="5" t="s">
        <v>25</v>
      </c>
      <c r="J25" s="5">
        <v>2502</v>
      </c>
      <c r="K25" s="5">
        <f t="shared" si="0"/>
        <v>83.4</v>
      </c>
      <c r="L25" s="5"/>
      <c r="M25" s="5">
        <v>90.21</v>
      </c>
      <c r="N25" s="5">
        <v>225696.94</v>
      </c>
      <c r="O25" s="5">
        <v>73094.21</v>
      </c>
      <c r="P25" s="5" t="s">
        <v>76</v>
      </c>
    </row>
    <row r="26" spans="1:16">
      <c r="A26" s="5">
        <v>26</v>
      </c>
      <c r="B26" s="5">
        <v>29</v>
      </c>
      <c r="C26" s="5">
        <v>2010</v>
      </c>
      <c r="D26" s="5">
        <v>546</v>
      </c>
      <c r="E26" s="5" t="s">
        <v>77</v>
      </c>
      <c r="F26" s="5" t="s">
        <v>23</v>
      </c>
      <c r="G26" s="5">
        <v>232</v>
      </c>
      <c r="H26" s="5" t="s">
        <v>40</v>
      </c>
      <c r="I26" s="5" t="s">
        <v>41</v>
      </c>
      <c r="J26" s="5">
        <v>3583</v>
      </c>
      <c r="K26" s="5">
        <f t="shared" si="0"/>
        <v>119.433333333333</v>
      </c>
      <c r="L26" s="5"/>
      <c r="M26" s="5">
        <v>60.99</v>
      </c>
      <c r="N26" s="5">
        <v>218539.28</v>
      </c>
      <c r="O26" s="5">
        <v>76146.1</v>
      </c>
      <c r="P26" s="5" t="s">
        <v>78</v>
      </c>
    </row>
    <row r="27" spans="1:16">
      <c r="A27" s="5">
        <v>27</v>
      </c>
      <c r="B27" s="5">
        <v>29</v>
      </c>
      <c r="C27" s="5">
        <v>2010</v>
      </c>
      <c r="D27" s="5">
        <v>377</v>
      </c>
      <c r="E27" s="5" t="s">
        <v>79</v>
      </c>
      <c r="F27" s="5" t="s">
        <v>23</v>
      </c>
      <c r="G27" s="5">
        <v>232</v>
      </c>
      <c r="H27" s="5" t="s">
        <v>40</v>
      </c>
      <c r="I27" s="5" t="s">
        <v>41</v>
      </c>
      <c r="J27" s="5">
        <v>4129</v>
      </c>
      <c r="K27" s="5">
        <f t="shared" si="0"/>
        <v>137.633333333333</v>
      </c>
      <c r="L27" s="5"/>
      <c r="M27" s="5">
        <v>52.74</v>
      </c>
      <c r="N27" s="5">
        <v>217755.45</v>
      </c>
      <c r="O27" s="5">
        <v>79106.71</v>
      </c>
      <c r="P27" s="5" t="s">
        <v>80</v>
      </c>
    </row>
    <row r="28" spans="1:16">
      <c r="A28" s="5">
        <v>28</v>
      </c>
      <c r="B28" s="5">
        <v>29</v>
      </c>
      <c r="C28" s="5" t="s">
        <v>19</v>
      </c>
      <c r="D28" s="5">
        <v>114844</v>
      </c>
      <c r="E28" s="5" t="s">
        <v>81</v>
      </c>
      <c r="F28" s="5" t="s">
        <v>19</v>
      </c>
      <c r="G28" s="5">
        <v>181</v>
      </c>
      <c r="H28" s="5" t="s">
        <v>24</v>
      </c>
      <c r="I28" s="5" t="s">
        <v>25</v>
      </c>
      <c r="J28" s="5">
        <v>1696</v>
      </c>
      <c r="K28" s="5">
        <f t="shared" si="0"/>
        <v>56.5333333333333</v>
      </c>
      <c r="L28" s="5"/>
      <c r="M28" s="5">
        <v>127.18</v>
      </c>
      <c r="N28" s="5">
        <v>215689.02</v>
      </c>
      <c r="O28" s="5">
        <v>49475.93</v>
      </c>
      <c r="P28" s="5" t="s">
        <v>82</v>
      </c>
    </row>
    <row r="29" spans="1:16">
      <c r="A29" s="5">
        <v>29</v>
      </c>
      <c r="B29" s="5">
        <v>2</v>
      </c>
      <c r="C29" s="5">
        <v>2021</v>
      </c>
      <c r="D29" s="5">
        <v>119622</v>
      </c>
      <c r="E29" s="5" t="s">
        <v>83</v>
      </c>
      <c r="F29" s="5" t="s">
        <v>19</v>
      </c>
      <c r="G29" s="5">
        <v>361</v>
      </c>
      <c r="H29" s="5" t="s">
        <v>84</v>
      </c>
      <c r="I29" s="5" t="s">
        <v>85</v>
      </c>
      <c r="J29" s="5">
        <v>4</v>
      </c>
      <c r="K29" s="5">
        <f t="shared" si="0"/>
        <v>0.133333333333333</v>
      </c>
      <c r="L29" s="5"/>
      <c r="M29" s="5">
        <v>53623.67</v>
      </c>
      <c r="N29" s="5">
        <v>214494.68</v>
      </c>
      <c r="O29" s="5">
        <v>43539.52</v>
      </c>
      <c r="P29" s="5" t="s">
        <v>86</v>
      </c>
    </row>
    <row r="30" spans="1:16">
      <c r="A30" s="5">
        <v>30</v>
      </c>
      <c r="B30" s="5">
        <v>29</v>
      </c>
      <c r="C30" s="5" t="s">
        <v>19</v>
      </c>
      <c r="D30" s="5">
        <v>105267</v>
      </c>
      <c r="E30" s="5" t="s">
        <v>87</v>
      </c>
      <c r="F30" s="5" t="s">
        <v>19</v>
      </c>
      <c r="G30" s="5">
        <v>181</v>
      </c>
      <c r="H30" s="5" t="s">
        <v>24</v>
      </c>
      <c r="I30" s="5" t="s">
        <v>25</v>
      </c>
      <c r="J30" s="5">
        <v>2804</v>
      </c>
      <c r="K30" s="5">
        <f t="shared" si="0"/>
        <v>93.4666666666667</v>
      </c>
      <c r="L30" s="5"/>
      <c r="M30" s="5">
        <v>76.03</v>
      </c>
      <c r="N30" s="5">
        <v>213190.1</v>
      </c>
      <c r="O30" s="5">
        <v>77263.87</v>
      </c>
      <c r="P30" s="5" t="s">
        <v>88</v>
      </c>
    </row>
    <row r="31" spans="1:16">
      <c r="A31" s="5">
        <v>31</v>
      </c>
      <c r="B31" s="5">
        <v>29</v>
      </c>
      <c r="C31" s="5" t="s">
        <v>19</v>
      </c>
      <c r="D31" s="5">
        <v>111219</v>
      </c>
      <c r="E31" s="5" t="s">
        <v>89</v>
      </c>
      <c r="F31" s="5" t="s">
        <v>19</v>
      </c>
      <c r="G31" s="5">
        <v>181</v>
      </c>
      <c r="H31" s="5" t="s">
        <v>24</v>
      </c>
      <c r="I31" s="5" t="s">
        <v>25</v>
      </c>
      <c r="J31" s="5">
        <v>2780</v>
      </c>
      <c r="K31" s="5">
        <f t="shared" si="0"/>
        <v>92.6666666666667</v>
      </c>
      <c r="L31" s="5"/>
      <c r="M31" s="5">
        <v>76.42</v>
      </c>
      <c r="N31" s="5">
        <v>212445.73</v>
      </c>
      <c r="O31" s="5">
        <v>65099.16</v>
      </c>
      <c r="P31" s="5" t="s">
        <v>90</v>
      </c>
    </row>
    <row r="32" spans="1:16">
      <c r="A32" s="5">
        <v>32</v>
      </c>
      <c r="B32" s="5">
        <v>29</v>
      </c>
      <c r="C32" s="5">
        <v>2011</v>
      </c>
      <c r="D32" s="5">
        <v>712</v>
      </c>
      <c r="E32" s="5" t="s">
        <v>91</v>
      </c>
      <c r="F32" s="5" t="s">
        <v>23</v>
      </c>
      <c r="G32" s="5">
        <v>232</v>
      </c>
      <c r="H32" s="5" t="s">
        <v>40</v>
      </c>
      <c r="I32" s="5" t="s">
        <v>41</v>
      </c>
      <c r="J32" s="5">
        <v>3519</v>
      </c>
      <c r="K32" s="5">
        <f t="shared" si="0"/>
        <v>117.3</v>
      </c>
      <c r="L32" s="5"/>
      <c r="M32" s="5">
        <v>59.43</v>
      </c>
      <c r="N32" s="5">
        <v>209150.4</v>
      </c>
      <c r="O32" s="5">
        <v>79946.9</v>
      </c>
      <c r="P32" s="5" t="s">
        <v>92</v>
      </c>
    </row>
    <row r="33" spans="1:16">
      <c r="A33" s="5">
        <v>33</v>
      </c>
      <c r="B33" s="5">
        <v>29</v>
      </c>
      <c r="C33" s="5">
        <v>2008</v>
      </c>
      <c r="D33" s="5">
        <v>329</v>
      </c>
      <c r="E33" s="5" t="s">
        <v>93</v>
      </c>
      <c r="F33" s="5" t="s">
        <v>15</v>
      </c>
      <c r="G33" s="5">
        <v>342</v>
      </c>
      <c r="H33" s="5" t="s">
        <v>56</v>
      </c>
      <c r="I33" s="5" t="s">
        <v>57</v>
      </c>
      <c r="J33" s="5">
        <v>1611</v>
      </c>
      <c r="K33" s="5">
        <f t="shared" si="0"/>
        <v>53.7</v>
      </c>
      <c r="L33" s="5"/>
      <c r="M33" s="5">
        <v>129.72</v>
      </c>
      <c r="N33" s="5">
        <v>208981.9</v>
      </c>
      <c r="O33" s="5">
        <v>54644.21</v>
      </c>
      <c r="P33" s="5" t="s">
        <v>94</v>
      </c>
    </row>
    <row r="34" spans="1:16">
      <c r="A34" s="5">
        <v>34</v>
      </c>
      <c r="B34" s="5">
        <v>29</v>
      </c>
      <c r="C34" s="5" t="s">
        <v>19</v>
      </c>
      <c r="D34" s="5">
        <v>108656</v>
      </c>
      <c r="E34" s="5" t="s">
        <v>95</v>
      </c>
      <c r="F34" s="5" t="s">
        <v>19</v>
      </c>
      <c r="G34" s="5">
        <v>281</v>
      </c>
      <c r="H34" s="5" t="s">
        <v>36</v>
      </c>
      <c r="I34" s="5" t="s">
        <v>37</v>
      </c>
      <c r="J34" s="5">
        <v>1842</v>
      </c>
      <c r="K34" s="5">
        <f t="shared" ref="K34:K65" si="1">J34/30</f>
        <v>61.4</v>
      </c>
      <c r="L34" s="5"/>
      <c r="M34" s="5">
        <v>113.3</v>
      </c>
      <c r="N34" s="5">
        <v>208690.1</v>
      </c>
      <c r="O34" s="5">
        <v>48745.08</v>
      </c>
      <c r="P34" s="5" t="s">
        <v>96</v>
      </c>
    </row>
    <row r="35" spans="1:16">
      <c r="A35" s="5">
        <v>35</v>
      </c>
      <c r="B35" s="5">
        <v>29</v>
      </c>
      <c r="C35" s="5" t="s">
        <v>19</v>
      </c>
      <c r="D35" s="5">
        <v>744</v>
      </c>
      <c r="E35" s="5" t="s">
        <v>97</v>
      </c>
      <c r="F35" s="5" t="s">
        <v>19</v>
      </c>
      <c r="G35" s="5">
        <v>142</v>
      </c>
      <c r="H35" s="5" t="s">
        <v>16</v>
      </c>
      <c r="I35" s="5" t="s">
        <v>17</v>
      </c>
      <c r="J35" s="5">
        <v>2571</v>
      </c>
      <c r="K35" s="5">
        <f t="shared" si="1"/>
        <v>85.7</v>
      </c>
      <c r="L35" s="5"/>
      <c r="M35" s="5">
        <v>80.33</v>
      </c>
      <c r="N35" s="5">
        <v>206534.82</v>
      </c>
      <c r="O35" s="5">
        <v>67959.02</v>
      </c>
      <c r="P35" s="5" t="s">
        <v>98</v>
      </c>
    </row>
    <row r="36" spans="1:16">
      <c r="A36" s="5">
        <v>36</v>
      </c>
      <c r="B36" s="5">
        <v>29</v>
      </c>
      <c r="C36" s="5">
        <v>2011</v>
      </c>
      <c r="D36" s="5">
        <v>724</v>
      </c>
      <c r="E36" s="5" t="s">
        <v>99</v>
      </c>
      <c r="F36" s="5" t="s">
        <v>23</v>
      </c>
      <c r="G36" s="5">
        <v>232</v>
      </c>
      <c r="H36" s="5" t="s">
        <v>40</v>
      </c>
      <c r="I36" s="5" t="s">
        <v>41</v>
      </c>
      <c r="J36" s="5">
        <v>3133</v>
      </c>
      <c r="K36" s="5">
        <f t="shared" si="1"/>
        <v>104.433333333333</v>
      </c>
      <c r="L36" s="5"/>
      <c r="M36" s="5">
        <v>65.03</v>
      </c>
      <c r="N36" s="5">
        <v>203740.42</v>
      </c>
      <c r="O36" s="5">
        <v>74049.77</v>
      </c>
      <c r="P36" s="5" t="s">
        <v>100</v>
      </c>
    </row>
    <row r="37" spans="1:16">
      <c r="A37" s="5">
        <v>37</v>
      </c>
      <c r="B37" s="5">
        <v>29</v>
      </c>
      <c r="C37" s="5" t="s">
        <v>19</v>
      </c>
      <c r="D37" s="5">
        <v>103198</v>
      </c>
      <c r="E37" s="5" t="s">
        <v>101</v>
      </c>
      <c r="F37" s="5" t="s">
        <v>19</v>
      </c>
      <c r="G37" s="5">
        <v>181</v>
      </c>
      <c r="H37" s="5" t="s">
        <v>24</v>
      </c>
      <c r="I37" s="5" t="s">
        <v>25</v>
      </c>
      <c r="J37" s="5">
        <v>2744</v>
      </c>
      <c r="K37" s="5">
        <f t="shared" si="1"/>
        <v>91.4666666666667</v>
      </c>
      <c r="L37" s="5"/>
      <c r="M37" s="5">
        <v>73.59</v>
      </c>
      <c r="N37" s="5">
        <v>201943.15</v>
      </c>
      <c r="O37" s="5">
        <v>64580.79</v>
      </c>
      <c r="P37" s="5" t="s">
        <v>102</v>
      </c>
    </row>
    <row r="38" spans="1:16">
      <c r="A38" s="5">
        <v>38</v>
      </c>
      <c r="B38" s="5">
        <v>29</v>
      </c>
      <c r="C38" s="5">
        <v>2010</v>
      </c>
      <c r="D38" s="5">
        <v>514</v>
      </c>
      <c r="E38" s="5" t="s">
        <v>103</v>
      </c>
      <c r="F38" s="5" t="s">
        <v>23</v>
      </c>
      <c r="G38" s="5">
        <v>281</v>
      </c>
      <c r="H38" s="5" t="s">
        <v>36</v>
      </c>
      <c r="I38" s="5" t="s">
        <v>37</v>
      </c>
      <c r="J38" s="5">
        <v>2791</v>
      </c>
      <c r="K38" s="5">
        <f t="shared" si="1"/>
        <v>93.0333333333333</v>
      </c>
      <c r="L38" s="5"/>
      <c r="M38" s="5">
        <v>72.28</v>
      </c>
      <c r="N38" s="5">
        <v>201730.78</v>
      </c>
      <c r="O38" s="5">
        <v>67849.91</v>
      </c>
      <c r="P38" s="5" t="s">
        <v>104</v>
      </c>
    </row>
    <row r="39" spans="1:16">
      <c r="A39" s="5">
        <v>39</v>
      </c>
      <c r="B39" s="5">
        <v>29</v>
      </c>
      <c r="C39" s="5">
        <v>2010</v>
      </c>
      <c r="D39" s="5">
        <v>379</v>
      </c>
      <c r="E39" s="5" t="s">
        <v>105</v>
      </c>
      <c r="F39" s="5" t="s">
        <v>23</v>
      </c>
      <c r="G39" s="5">
        <v>181</v>
      </c>
      <c r="H39" s="5" t="s">
        <v>24</v>
      </c>
      <c r="I39" s="5" t="s">
        <v>25</v>
      </c>
      <c r="J39" s="5">
        <v>2734</v>
      </c>
      <c r="K39" s="5">
        <f t="shared" si="1"/>
        <v>91.1333333333333</v>
      </c>
      <c r="L39" s="5"/>
      <c r="M39" s="5">
        <v>72.89</v>
      </c>
      <c r="N39" s="5">
        <v>199292.09</v>
      </c>
      <c r="O39" s="5">
        <v>62979.34</v>
      </c>
      <c r="P39" s="5" t="s">
        <v>106</v>
      </c>
    </row>
    <row r="40" spans="1:16">
      <c r="A40" s="5">
        <v>40</v>
      </c>
      <c r="B40" s="5">
        <v>29</v>
      </c>
      <c r="C40" s="5" t="s">
        <v>19</v>
      </c>
      <c r="D40" s="5">
        <v>111400</v>
      </c>
      <c r="E40" s="5" t="s">
        <v>107</v>
      </c>
      <c r="F40" s="5" t="s">
        <v>19</v>
      </c>
      <c r="G40" s="5">
        <v>282</v>
      </c>
      <c r="H40" s="5" t="s">
        <v>52</v>
      </c>
      <c r="I40" s="5" t="s">
        <v>53</v>
      </c>
      <c r="J40" s="5">
        <v>2075</v>
      </c>
      <c r="K40" s="5">
        <f t="shared" si="1"/>
        <v>69.1666666666667</v>
      </c>
      <c r="L40" s="5"/>
      <c r="M40" s="5">
        <v>96.04</v>
      </c>
      <c r="N40" s="5">
        <v>199274.24</v>
      </c>
      <c r="O40" s="5">
        <v>47038.94</v>
      </c>
      <c r="P40" s="5" t="s">
        <v>108</v>
      </c>
    </row>
    <row r="41" spans="1:16">
      <c r="A41" s="5">
        <v>41</v>
      </c>
      <c r="B41" s="5">
        <v>29</v>
      </c>
      <c r="C41" s="5">
        <v>2011</v>
      </c>
      <c r="D41" s="5">
        <v>726</v>
      </c>
      <c r="E41" s="5" t="s">
        <v>109</v>
      </c>
      <c r="F41" s="5" t="s">
        <v>23</v>
      </c>
      <c r="G41" s="5">
        <v>181</v>
      </c>
      <c r="H41" s="5" t="s">
        <v>24</v>
      </c>
      <c r="I41" s="5" t="s">
        <v>25</v>
      </c>
      <c r="J41" s="5">
        <v>2652</v>
      </c>
      <c r="K41" s="5">
        <f t="shared" si="1"/>
        <v>88.4</v>
      </c>
      <c r="L41" s="5"/>
      <c r="M41" s="5">
        <v>75.08</v>
      </c>
      <c r="N41" s="5">
        <v>199117.95</v>
      </c>
      <c r="O41" s="5">
        <v>61399.77</v>
      </c>
      <c r="P41" s="5" t="s">
        <v>110</v>
      </c>
    </row>
    <row r="42" spans="1:16">
      <c r="A42" s="5">
        <v>42</v>
      </c>
      <c r="B42" s="5">
        <v>29</v>
      </c>
      <c r="C42" s="5">
        <v>2011</v>
      </c>
      <c r="D42" s="5">
        <v>737</v>
      </c>
      <c r="E42" s="5" t="s">
        <v>111</v>
      </c>
      <c r="F42" s="5" t="s">
        <v>23</v>
      </c>
      <c r="G42" s="5">
        <v>232</v>
      </c>
      <c r="H42" s="5" t="s">
        <v>40</v>
      </c>
      <c r="I42" s="5" t="s">
        <v>41</v>
      </c>
      <c r="J42" s="5">
        <v>2515</v>
      </c>
      <c r="K42" s="5">
        <f t="shared" si="1"/>
        <v>83.8333333333333</v>
      </c>
      <c r="L42" s="5"/>
      <c r="M42" s="5">
        <v>75.91</v>
      </c>
      <c r="N42" s="5">
        <v>190904.92</v>
      </c>
      <c r="O42" s="5">
        <v>58838.59</v>
      </c>
      <c r="P42" s="5" t="s">
        <v>112</v>
      </c>
    </row>
    <row r="43" spans="1:16">
      <c r="A43" s="5">
        <v>43</v>
      </c>
      <c r="B43" s="5">
        <v>29</v>
      </c>
      <c r="C43" s="5">
        <v>2011</v>
      </c>
      <c r="D43" s="5">
        <v>581</v>
      </c>
      <c r="E43" s="5" t="s">
        <v>113</v>
      </c>
      <c r="F43" s="5" t="s">
        <v>15</v>
      </c>
      <c r="G43" s="5">
        <v>181</v>
      </c>
      <c r="H43" s="5" t="s">
        <v>24</v>
      </c>
      <c r="I43" s="5" t="s">
        <v>25</v>
      </c>
      <c r="J43" s="5">
        <v>2902</v>
      </c>
      <c r="K43" s="5">
        <f t="shared" si="1"/>
        <v>96.7333333333333</v>
      </c>
      <c r="L43" s="5"/>
      <c r="M43" s="5">
        <v>64.74</v>
      </c>
      <c r="N43" s="5">
        <v>187864.05</v>
      </c>
      <c r="O43" s="5">
        <v>65923.07</v>
      </c>
      <c r="P43" s="5" t="s">
        <v>114</v>
      </c>
    </row>
    <row r="44" spans="1:16">
      <c r="A44" s="5">
        <v>44</v>
      </c>
      <c r="B44" s="5">
        <v>29</v>
      </c>
      <c r="C44" s="5" t="s">
        <v>19</v>
      </c>
      <c r="D44" s="5">
        <v>114622</v>
      </c>
      <c r="E44" s="5" t="s">
        <v>115</v>
      </c>
      <c r="F44" s="5" t="s">
        <v>19</v>
      </c>
      <c r="G44" s="5">
        <v>181</v>
      </c>
      <c r="H44" s="5" t="s">
        <v>24</v>
      </c>
      <c r="I44" s="5" t="s">
        <v>25</v>
      </c>
      <c r="J44" s="5">
        <v>2953</v>
      </c>
      <c r="K44" s="5">
        <f t="shared" si="1"/>
        <v>98.4333333333333</v>
      </c>
      <c r="L44" s="5"/>
      <c r="M44" s="5">
        <v>63.61</v>
      </c>
      <c r="N44" s="5">
        <v>187834.85</v>
      </c>
      <c r="O44" s="5">
        <v>65785.55</v>
      </c>
      <c r="P44" s="5" t="s">
        <v>116</v>
      </c>
    </row>
    <row r="45" spans="1:16">
      <c r="A45" s="5">
        <v>45</v>
      </c>
      <c r="B45" s="5">
        <v>29</v>
      </c>
      <c r="C45" s="5">
        <v>2011</v>
      </c>
      <c r="D45" s="5">
        <v>578</v>
      </c>
      <c r="E45" s="5" t="s">
        <v>117</v>
      </c>
      <c r="F45" s="5" t="s">
        <v>23</v>
      </c>
      <c r="G45" s="5">
        <v>181</v>
      </c>
      <c r="H45" s="5" t="s">
        <v>24</v>
      </c>
      <c r="I45" s="5" t="s">
        <v>25</v>
      </c>
      <c r="J45" s="5">
        <v>2416</v>
      </c>
      <c r="K45" s="5">
        <f t="shared" si="1"/>
        <v>80.5333333333333</v>
      </c>
      <c r="L45" s="5"/>
      <c r="M45" s="5">
        <v>77.45</v>
      </c>
      <c r="N45" s="5">
        <v>187131.01</v>
      </c>
      <c r="O45" s="5">
        <v>63900.05</v>
      </c>
      <c r="P45" s="5" t="s">
        <v>118</v>
      </c>
    </row>
    <row r="46" spans="1:16">
      <c r="A46" s="5">
        <v>46</v>
      </c>
      <c r="B46" s="5">
        <v>29</v>
      </c>
      <c r="C46" s="5" t="s">
        <v>19</v>
      </c>
      <c r="D46" s="5">
        <v>102934</v>
      </c>
      <c r="E46" s="5" t="s">
        <v>119</v>
      </c>
      <c r="F46" s="5" t="s">
        <v>19</v>
      </c>
      <c r="G46" s="5">
        <v>181</v>
      </c>
      <c r="H46" s="5" t="s">
        <v>24</v>
      </c>
      <c r="I46" s="5" t="s">
        <v>25</v>
      </c>
      <c r="J46" s="5">
        <v>2653</v>
      </c>
      <c r="K46" s="5">
        <f t="shared" si="1"/>
        <v>88.4333333333333</v>
      </c>
      <c r="L46" s="5"/>
      <c r="M46" s="5">
        <v>69.12</v>
      </c>
      <c r="N46" s="5">
        <v>183381.62</v>
      </c>
      <c r="O46" s="5">
        <v>61981.16</v>
      </c>
      <c r="P46" s="5" t="s">
        <v>120</v>
      </c>
    </row>
    <row r="47" spans="1:16">
      <c r="A47" s="5">
        <v>47</v>
      </c>
      <c r="B47" s="5">
        <v>29</v>
      </c>
      <c r="C47" s="5" t="s">
        <v>19</v>
      </c>
      <c r="D47" s="5">
        <v>106399</v>
      </c>
      <c r="E47" s="5" t="s">
        <v>121</v>
      </c>
      <c r="F47" s="5" t="s">
        <v>19</v>
      </c>
      <c r="G47" s="5">
        <v>342</v>
      </c>
      <c r="H47" s="5" t="s">
        <v>56</v>
      </c>
      <c r="I47" s="5" t="s">
        <v>57</v>
      </c>
      <c r="J47" s="5">
        <v>2144</v>
      </c>
      <c r="K47" s="5">
        <f t="shared" si="1"/>
        <v>71.4666666666667</v>
      </c>
      <c r="L47" s="5"/>
      <c r="M47" s="5">
        <v>84.55</v>
      </c>
      <c r="N47" s="5">
        <v>181269.31</v>
      </c>
      <c r="O47" s="5">
        <v>56781.64</v>
      </c>
      <c r="P47" s="5" t="s">
        <v>122</v>
      </c>
    </row>
    <row r="48" spans="1:16">
      <c r="A48" s="5">
        <v>48</v>
      </c>
      <c r="B48" s="5">
        <v>29</v>
      </c>
      <c r="C48" s="5">
        <v>2011</v>
      </c>
      <c r="D48" s="5">
        <v>709</v>
      </c>
      <c r="E48" s="5" t="s">
        <v>123</v>
      </c>
      <c r="F48" s="5" t="s">
        <v>23</v>
      </c>
      <c r="G48" s="5">
        <v>342</v>
      </c>
      <c r="H48" s="5" t="s">
        <v>56</v>
      </c>
      <c r="I48" s="5" t="s">
        <v>57</v>
      </c>
      <c r="J48" s="5">
        <v>2552</v>
      </c>
      <c r="K48" s="5">
        <f t="shared" si="1"/>
        <v>85.0666666666667</v>
      </c>
      <c r="L48" s="5"/>
      <c r="M48" s="5">
        <v>70.54</v>
      </c>
      <c r="N48" s="5">
        <v>180016.83</v>
      </c>
      <c r="O48" s="5">
        <v>57155.2</v>
      </c>
      <c r="P48" s="5" t="s">
        <v>124</v>
      </c>
    </row>
    <row r="49" spans="1:16">
      <c r="A49" s="5">
        <v>49</v>
      </c>
      <c r="B49" s="5">
        <v>29</v>
      </c>
      <c r="C49" s="5" t="s">
        <v>19</v>
      </c>
      <c r="D49" s="5">
        <v>101453</v>
      </c>
      <c r="E49" s="5" t="s">
        <v>125</v>
      </c>
      <c r="F49" s="5" t="s">
        <v>19</v>
      </c>
      <c r="G49" s="5">
        <v>342</v>
      </c>
      <c r="H49" s="5" t="s">
        <v>56</v>
      </c>
      <c r="I49" s="5" t="s">
        <v>57</v>
      </c>
      <c r="J49" s="5">
        <v>2730</v>
      </c>
      <c r="K49" s="5">
        <f t="shared" si="1"/>
        <v>91</v>
      </c>
      <c r="L49" s="5"/>
      <c r="M49" s="5">
        <v>65.41</v>
      </c>
      <c r="N49" s="5">
        <v>178559.22</v>
      </c>
      <c r="O49" s="5">
        <v>64277.87</v>
      </c>
      <c r="P49" s="5" t="s">
        <v>126</v>
      </c>
    </row>
    <row r="50" spans="1:16">
      <c r="A50" s="5">
        <v>50</v>
      </c>
      <c r="B50" s="5">
        <v>29</v>
      </c>
      <c r="C50" s="5" t="s">
        <v>19</v>
      </c>
      <c r="D50" s="5">
        <v>104428</v>
      </c>
      <c r="E50" s="5" t="s">
        <v>127</v>
      </c>
      <c r="F50" s="5" t="s">
        <v>19</v>
      </c>
      <c r="G50" s="5">
        <v>341</v>
      </c>
      <c r="H50" s="5" t="s">
        <v>128</v>
      </c>
      <c r="I50" s="5" t="s">
        <v>129</v>
      </c>
      <c r="J50" s="5">
        <v>2697</v>
      </c>
      <c r="K50" s="5">
        <f t="shared" si="1"/>
        <v>89.9</v>
      </c>
      <c r="L50" s="5"/>
      <c r="M50" s="5">
        <v>66.02</v>
      </c>
      <c r="N50" s="5">
        <v>178059.68</v>
      </c>
      <c r="O50" s="5">
        <v>58288.67</v>
      </c>
      <c r="P50" s="5" t="s">
        <v>130</v>
      </c>
    </row>
    <row r="51" spans="1:16">
      <c r="A51" s="5">
        <v>51</v>
      </c>
      <c r="B51" s="5">
        <v>29</v>
      </c>
      <c r="C51" s="5">
        <v>2010</v>
      </c>
      <c r="D51" s="5">
        <v>513</v>
      </c>
      <c r="E51" s="5" t="s">
        <v>131</v>
      </c>
      <c r="F51" s="5" t="s">
        <v>23</v>
      </c>
      <c r="G51" s="5">
        <v>342</v>
      </c>
      <c r="H51" s="5" t="s">
        <v>56</v>
      </c>
      <c r="I51" s="5" t="s">
        <v>57</v>
      </c>
      <c r="J51" s="5">
        <v>2399</v>
      </c>
      <c r="K51" s="5">
        <f t="shared" si="1"/>
        <v>79.9666666666667</v>
      </c>
      <c r="L51" s="5"/>
      <c r="M51" s="5">
        <v>74.12</v>
      </c>
      <c r="N51" s="5">
        <v>177811.01</v>
      </c>
      <c r="O51" s="5">
        <v>61943.01</v>
      </c>
      <c r="P51" s="5" t="s">
        <v>132</v>
      </c>
    </row>
    <row r="52" spans="1:16">
      <c r="A52" s="5">
        <v>52</v>
      </c>
      <c r="B52" s="5">
        <v>29</v>
      </c>
      <c r="C52" s="5" t="s">
        <v>19</v>
      </c>
      <c r="D52" s="5">
        <v>113008</v>
      </c>
      <c r="E52" s="5" t="s">
        <v>133</v>
      </c>
      <c r="F52" s="5" t="s">
        <v>19</v>
      </c>
      <c r="G52" s="5">
        <v>342</v>
      </c>
      <c r="H52" s="5" t="s">
        <v>56</v>
      </c>
      <c r="I52" s="5" t="s">
        <v>57</v>
      </c>
      <c r="J52" s="5">
        <v>1812</v>
      </c>
      <c r="K52" s="5">
        <f t="shared" si="1"/>
        <v>60.4</v>
      </c>
      <c r="L52" s="5"/>
      <c r="M52" s="5">
        <v>97.8</v>
      </c>
      <c r="N52" s="5">
        <v>177204.68</v>
      </c>
      <c r="O52" s="5">
        <v>46992.92</v>
      </c>
      <c r="P52" s="5" t="s">
        <v>134</v>
      </c>
    </row>
    <row r="53" spans="1:16">
      <c r="A53" s="5">
        <v>53</v>
      </c>
      <c r="B53" s="5">
        <v>29</v>
      </c>
      <c r="C53" s="5">
        <v>2020</v>
      </c>
      <c r="D53" s="5">
        <v>117184</v>
      </c>
      <c r="E53" s="5" t="s">
        <v>135</v>
      </c>
      <c r="F53" s="5" t="s">
        <v>19</v>
      </c>
      <c r="G53" s="5">
        <v>232</v>
      </c>
      <c r="H53" s="5" t="s">
        <v>40</v>
      </c>
      <c r="I53" s="5" t="s">
        <v>41</v>
      </c>
      <c r="J53" s="5">
        <v>2277</v>
      </c>
      <c r="K53" s="5">
        <f t="shared" si="1"/>
        <v>75.9</v>
      </c>
      <c r="L53" s="5"/>
      <c r="M53" s="5">
        <v>77.7</v>
      </c>
      <c r="N53" s="5">
        <v>176924.18</v>
      </c>
      <c r="O53" s="5">
        <v>59037.17</v>
      </c>
      <c r="P53" s="5" t="s">
        <v>136</v>
      </c>
    </row>
    <row r="54" spans="1:16">
      <c r="A54" s="5">
        <v>54</v>
      </c>
      <c r="B54" s="5">
        <v>29</v>
      </c>
      <c r="C54" s="5" t="s">
        <v>19</v>
      </c>
      <c r="D54" s="5">
        <v>105910</v>
      </c>
      <c r="E54" s="5" t="s">
        <v>137</v>
      </c>
      <c r="F54" s="5" t="s">
        <v>19</v>
      </c>
      <c r="G54" s="5">
        <v>142</v>
      </c>
      <c r="H54" s="5" t="s">
        <v>16</v>
      </c>
      <c r="I54" s="5" t="s">
        <v>17</v>
      </c>
      <c r="J54" s="5">
        <v>2838</v>
      </c>
      <c r="K54" s="5">
        <f t="shared" si="1"/>
        <v>94.6</v>
      </c>
      <c r="L54" s="5"/>
      <c r="M54" s="5">
        <v>62.01</v>
      </c>
      <c r="N54" s="5">
        <v>175977</v>
      </c>
      <c r="O54" s="5">
        <v>61527.61</v>
      </c>
      <c r="P54" s="5" t="s">
        <v>138</v>
      </c>
    </row>
    <row r="55" spans="1:16">
      <c r="A55" s="5">
        <v>55</v>
      </c>
      <c r="B55" s="5">
        <v>29</v>
      </c>
      <c r="C55" s="5">
        <v>2016</v>
      </c>
      <c r="D55" s="5">
        <v>746</v>
      </c>
      <c r="E55" s="5" t="s">
        <v>139</v>
      </c>
      <c r="F55" s="5" t="s">
        <v>23</v>
      </c>
      <c r="G55" s="5">
        <v>282</v>
      </c>
      <c r="H55" s="5" t="s">
        <v>52</v>
      </c>
      <c r="I55" s="5" t="s">
        <v>53</v>
      </c>
      <c r="J55" s="5">
        <v>2941</v>
      </c>
      <c r="K55" s="5">
        <f t="shared" si="1"/>
        <v>98.0333333333333</v>
      </c>
      <c r="L55" s="5"/>
      <c r="M55" s="5">
        <v>59.06</v>
      </c>
      <c r="N55" s="5">
        <v>173702.19</v>
      </c>
      <c r="O55" s="5">
        <v>53000.44</v>
      </c>
      <c r="P55" s="5" t="s">
        <v>140</v>
      </c>
    </row>
    <row r="56" spans="1:16">
      <c r="A56" s="5">
        <v>56</v>
      </c>
      <c r="B56" s="5">
        <v>29</v>
      </c>
      <c r="C56" s="5">
        <v>2011</v>
      </c>
      <c r="D56" s="5">
        <v>598</v>
      </c>
      <c r="E56" s="5" t="s">
        <v>141</v>
      </c>
      <c r="F56" s="5" t="s">
        <v>23</v>
      </c>
      <c r="G56" s="5">
        <v>232</v>
      </c>
      <c r="H56" s="5" t="s">
        <v>40</v>
      </c>
      <c r="I56" s="5" t="s">
        <v>41</v>
      </c>
      <c r="J56" s="5">
        <v>2474</v>
      </c>
      <c r="K56" s="5">
        <f t="shared" si="1"/>
        <v>82.4666666666667</v>
      </c>
      <c r="L56" s="5"/>
      <c r="M56" s="5">
        <v>70.11</v>
      </c>
      <c r="N56" s="5">
        <v>173443.14</v>
      </c>
      <c r="O56" s="5">
        <v>60502.44</v>
      </c>
      <c r="P56" s="5" t="s">
        <v>142</v>
      </c>
    </row>
    <row r="57" spans="1:16">
      <c r="A57" s="5">
        <v>57</v>
      </c>
      <c r="B57" s="5">
        <v>29</v>
      </c>
      <c r="C57" s="5" t="s">
        <v>19</v>
      </c>
      <c r="D57" s="5">
        <v>747</v>
      </c>
      <c r="E57" s="5" t="s">
        <v>143</v>
      </c>
      <c r="F57" s="5" t="s">
        <v>19</v>
      </c>
      <c r="G57" s="5">
        <v>342</v>
      </c>
      <c r="H57" s="5" t="s">
        <v>56</v>
      </c>
      <c r="I57" s="5" t="s">
        <v>57</v>
      </c>
      <c r="J57" s="5">
        <v>1856</v>
      </c>
      <c r="K57" s="5">
        <f t="shared" si="1"/>
        <v>61.8666666666667</v>
      </c>
      <c r="L57" s="5"/>
      <c r="M57" s="5">
        <v>93.17</v>
      </c>
      <c r="N57" s="5">
        <v>172930.03</v>
      </c>
      <c r="O57" s="5">
        <v>47056.4</v>
      </c>
      <c r="P57" s="5" t="s">
        <v>144</v>
      </c>
    </row>
    <row r="58" spans="1:16">
      <c r="A58" s="5">
        <v>58</v>
      </c>
      <c r="B58" s="5">
        <v>29</v>
      </c>
      <c r="C58" s="5" t="s">
        <v>19</v>
      </c>
      <c r="D58" s="5">
        <v>114286</v>
      </c>
      <c r="E58" s="5" t="s">
        <v>145</v>
      </c>
      <c r="F58" s="5" t="s">
        <v>19</v>
      </c>
      <c r="G58" s="5">
        <v>342</v>
      </c>
      <c r="H58" s="5" t="s">
        <v>56</v>
      </c>
      <c r="I58" s="5" t="s">
        <v>57</v>
      </c>
      <c r="J58" s="5">
        <v>2512</v>
      </c>
      <c r="K58" s="5">
        <f t="shared" si="1"/>
        <v>83.7333333333333</v>
      </c>
      <c r="L58" s="5"/>
      <c r="M58" s="5">
        <v>68.48</v>
      </c>
      <c r="N58" s="5">
        <v>172026.31</v>
      </c>
      <c r="O58" s="5">
        <v>51729.68</v>
      </c>
      <c r="P58" s="5" t="s">
        <v>146</v>
      </c>
    </row>
    <row r="59" spans="1:16">
      <c r="A59" s="5">
        <v>59</v>
      </c>
      <c r="B59" s="5">
        <v>29</v>
      </c>
      <c r="C59" s="5" t="s">
        <v>19</v>
      </c>
      <c r="D59" s="5">
        <v>103639</v>
      </c>
      <c r="E59" s="5" t="s">
        <v>147</v>
      </c>
      <c r="F59" s="5" t="s">
        <v>19</v>
      </c>
      <c r="G59" s="5">
        <v>232</v>
      </c>
      <c r="H59" s="5" t="s">
        <v>40</v>
      </c>
      <c r="I59" s="5" t="s">
        <v>41</v>
      </c>
      <c r="J59" s="5">
        <v>2740</v>
      </c>
      <c r="K59" s="5">
        <f t="shared" si="1"/>
        <v>91.3333333333333</v>
      </c>
      <c r="L59" s="5"/>
      <c r="M59" s="5">
        <v>62.66</v>
      </c>
      <c r="N59" s="5">
        <v>171700.61</v>
      </c>
      <c r="O59" s="5">
        <v>60309.19</v>
      </c>
      <c r="P59" s="5" t="s">
        <v>148</v>
      </c>
    </row>
    <row r="60" spans="1:16">
      <c r="A60" s="5">
        <v>60</v>
      </c>
      <c r="B60" s="5">
        <v>29</v>
      </c>
      <c r="C60" s="5">
        <v>2011</v>
      </c>
      <c r="D60" s="5">
        <v>717</v>
      </c>
      <c r="E60" s="5" t="s">
        <v>149</v>
      </c>
      <c r="F60" s="5" t="s">
        <v>23</v>
      </c>
      <c r="G60" s="5">
        <v>282</v>
      </c>
      <c r="H60" s="5" t="s">
        <v>52</v>
      </c>
      <c r="I60" s="5" t="s">
        <v>53</v>
      </c>
      <c r="J60" s="5">
        <v>1955</v>
      </c>
      <c r="K60" s="5">
        <f t="shared" si="1"/>
        <v>65.1666666666667</v>
      </c>
      <c r="L60" s="5"/>
      <c r="M60" s="5">
        <v>87.28</v>
      </c>
      <c r="N60" s="5">
        <v>170636.3</v>
      </c>
      <c r="O60" s="5">
        <v>53623.22</v>
      </c>
      <c r="P60" s="5" t="s">
        <v>150</v>
      </c>
    </row>
    <row r="61" spans="1:16">
      <c r="A61" s="5">
        <v>61</v>
      </c>
      <c r="B61" s="5">
        <v>29</v>
      </c>
      <c r="C61" s="5">
        <v>2010</v>
      </c>
      <c r="D61" s="5">
        <v>387</v>
      </c>
      <c r="E61" s="5" t="s">
        <v>151</v>
      </c>
      <c r="F61" s="5" t="s">
        <v>23</v>
      </c>
      <c r="G61" s="5">
        <v>232</v>
      </c>
      <c r="H61" s="5" t="s">
        <v>40</v>
      </c>
      <c r="I61" s="5" t="s">
        <v>41</v>
      </c>
      <c r="J61" s="5">
        <v>2640</v>
      </c>
      <c r="K61" s="5">
        <f t="shared" si="1"/>
        <v>88</v>
      </c>
      <c r="L61" s="5"/>
      <c r="M61" s="5">
        <v>64.49</v>
      </c>
      <c r="N61" s="5">
        <v>170265.12</v>
      </c>
      <c r="O61" s="5">
        <v>56854.79</v>
      </c>
      <c r="P61" s="5" t="s">
        <v>152</v>
      </c>
    </row>
    <row r="62" spans="1:16">
      <c r="A62" s="5">
        <v>62</v>
      </c>
      <c r="B62" s="5">
        <v>29</v>
      </c>
      <c r="C62" s="5" t="s">
        <v>19</v>
      </c>
      <c r="D62" s="5">
        <v>105751</v>
      </c>
      <c r="E62" s="5" t="s">
        <v>153</v>
      </c>
      <c r="F62" s="5" t="s">
        <v>19</v>
      </c>
      <c r="G62" s="5">
        <v>232</v>
      </c>
      <c r="H62" s="5" t="s">
        <v>40</v>
      </c>
      <c r="I62" s="5" t="s">
        <v>41</v>
      </c>
      <c r="J62" s="5">
        <v>2177</v>
      </c>
      <c r="K62" s="5">
        <f t="shared" si="1"/>
        <v>72.5666666666667</v>
      </c>
      <c r="L62" s="5"/>
      <c r="M62" s="5">
        <v>76.63</v>
      </c>
      <c r="N62" s="5">
        <v>166824.39</v>
      </c>
      <c r="O62" s="5">
        <v>57230.06</v>
      </c>
      <c r="P62" s="5" t="s">
        <v>154</v>
      </c>
    </row>
    <row r="63" spans="1:16">
      <c r="A63" s="5">
        <v>63</v>
      </c>
      <c r="B63" s="5">
        <v>29</v>
      </c>
      <c r="C63" s="5" t="s">
        <v>19</v>
      </c>
      <c r="D63" s="5">
        <v>108277</v>
      </c>
      <c r="E63" s="5" t="s">
        <v>155</v>
      </c>
      <c r="F63" s="5" t="s">
        <v>19</v>
      </c>
      <c r="G63" s="5">
        <v>181</v>
      </c>
      <c r="H63" s="5" t="s">
        <v>24</v>
      </c>
      <c r="I63" s="5" t="s">
        <v>25</v>
      </c>
      <c r="J63" s="5">
        <v>2683</v>
      </c>
      <c r="K63" s="5">
        <f t="shared" si="1"/>
        <v>89.4333333333333</v>
      </c>
      <c r="L63" s="5"/>
      <c r="M63" s="5">
        <v>60.44</v>
      </c>
      <c r="N63" s="5">
        <v>162160.9</v>
      </c>
      <c r="O63" s="5">
        <v>52841.03</v>
      </c>
      <c r="P63" s="5" t="s">
        <v>156</v>
      </c>
    </row>
    <row r="64" spans="1:16">
      <c r="A64" s="5">
        <v>64</v>
      </c>
      <c r="B64" s="5">
        <v>29</v>
      </c>
      <c r="C64" s="5">
        <v>2010</v>
      </c>
      <c r="D64" s="5">
        <v>515</v>
      </c>
      <c r="E64" s="5" t="s">
        <v>157</v>
      </c>
      <c r="F64" s="5" t="s">
        <v>23</v>
      </c>
      <c r="G64" s="5">
        <v>232</v>
      </c>
      <c r="H64" s="5" t="s">
        <v>40</v>
      </c>
      <c r="I64" s="5" t="s">
        <v>41</v>
      </c>
      <c r="J64" s="5">
        <v>2496</v>
      </c>
      <c r="K64" s="5">
        <f t="shared" si="1"/>
        <v>83.2</v>
      </c>
      <c r="L64" s="5"/>
      <c r="M64" s="5">
        <v>64.48</v>
      </c>
      <c r="N64" s="5">
        <v>160932.44</v>
      </c>
      <c r="O64" s="5">
        <v>45087.4</v>
      </c>
      <c r="P64" s="5" t="s">
        <v>158</v>
      </c>
    </row>
    <row r="65" spans="1:16">
      <c r="A65" s="5">
        <v>65</v>
      </c>
      <c r="B65" s="5">
        <v>29</v>
      </c>
      <c r="C65" s="5">
        <v>2008</v>
      </c>
      <c r="D65" s="5">
        <v>308</v>
      </c>
      <c r="E65" s="5" t="s">
        <v>159</v>
      </c>
      <c r="F65" s="5" t="s">
        <v>15</v>
      </c>
      <c r="G65" s="5">
        <v>142</v>
      </c>
      <c r="H65" s="5" t="s">
        <v>16</v>
      </c>
      <c r="I65" s="5" t="s">
        <v>17</v>
      </c>
      <c r="J65" s="5">
        <v>1785</v>
      </c>
      <c r="K65" s="5">
        <f t="shared" si="1"/>
        <v>59.5</v>
      </c>
      <c r="L65" s="5"/>
      <c r="M65" s="5">
        <v>87.58</v>
      </c>
      <c r="N65" s="5">
        <v>156333.18</v>
      </c>
      <c r="O65" s="5">
        <v>51728.34</v>
      </c>
      <c r="P65" s="5" t="s">
        <v>160</v>
      </c>
    </row>
    <row r="66" spans="1:16">
      <c r="A66" s="5">
        <v>66</v>
      </c>
      <c r="B66" s="5">
        <v>29</v>
      </c>
      <c r="C66" s="5">
        <v>2010</v>
      </c>
      <c r="D66" s="5">
        <v>391</v>
      </c>
      <c r="E66" s="5" t="s">
        <v>161</v>
      </c>
      <c r="F66" s="5" t="s">
        <v>23</v>
      </c>
      <c r="G66" s="5">
        <v>181</v>
      </c>
      <c r="H66" s="5" t="s">
        <v>24</v>
      </c>
      <c r="I66" s="5" t="s">
        <v>25</v>
      </c>
      <c r="J66" s="5">
        <v>2493</v>
      </c>
      <c r="K66" s="5">
        <f t="shared" ref="K66:K97" si="2">J66/30</f>
        <v>83.1</v>
      </c>
      <c r="L66" s="5"/>
      <c r="M66" s="5">
        <v>62.7</v>
      </c>
      <c r="N66" s="5">
        <v>156319.92</v>
      </c>
      <c r="O66" s="5">
        <v>61011.15</v>
      </c>
      <c r="P66" s="5" t="s">
        <v>162</v>
      </c>
    </row>
    <row r="67" spans="1:16">
      <c r="A67" s="5">
        <v>67</v>
      </c>
      <c r="B67" s="5">
        <v>29</v>
      </c>
      <c r="C67" s="5">
        <v>2008</v>
      </c>
      <c r="D67" s="5">
        <v>54</v>
      </c>
      <c r="E67" s="5" t="s">
        <v>163</v>
      </c>
      <c r="F67" s="5" t="s">
        <v>15</v>
      </c>
      <c r="G67" s="5">
        <v>341</v>
      </c>
      <c r="H67" s="5" t="s">
        <v>128</v>
      </c>
      <c r="I67" s="5" t="s">
        <v>129</v>
      </c>
      <c r="J67" s="5">
        <v>2215</v>
      </c>
      <c r="K67" s="5">
        <f t="shared" si="2"/>
        <v>73.8333333333333</v>
      </c>
      <c r="L67" s="5"/>
      <c r="M67" s="5">
        <v>70.07</v>
      </c>
      <c r="N67" s="5">
        <v>155204.48</v>
      </c>
      <c r="O67" s="5">
        <v>54030.63</v>
      </c>
      <c r="P67" s="5" t="s">
        <v>164</v>
      </c>
    </row>
    <row r="68" spans="1:16">
      <c r="A68" s="5">
        <v>68</v>
      </c>
      <c r="B68" s="5">
        <v>29</v>
      </c>
      <c r="C68" s="5" t="s">
        <v>19</v>
      </c>
      <c r="D68" s="5">
        <v>106485</v>
      </c>
      <c r="E68" s="5" t="s">
        <v>165</v>
      </c>
      <c r="F68" s="5" t="s">
        <v>19</v>
      </c>
      <c r="G68" s="5">
        <v>142</v>
      </c>
      <c r="H68" s="5" t="s">
        <v>16</v>
      </c>
      <c r="I68" s="5" t="s">
        <v>17</v>
      </c>
      <c r="J68" s="5">
        <v>1681</v>
      </c>
      <c r="K68" s="5">
        <f t="shared" si="2"/>
        <v>56.0333333333333</v>
      </c>
      <c r="L68" s="5"/>
      <c r="M68" s="5">
        <v>90.97</v>
      </c>
      <c r="N68" s="5">
        <v>152925.41</v>
      </c>
      <c r="O68" s="5">
        <v>43116.43</v>
      </c>
      <c r="P68" s="5" t="s">
        <v>166</v>
      </c>
    </row>
    <row r="69" spans="1:16">
      <c r="A69" s="5">
        <v>69</v>
      </c>
      <c r="B69" s="5">
        <v>29</v>
      </c>
      <c r="C69" s="5">
        <v>2011</v>
      </c>
      <c r="D69" s="5">
        <v>587</v>
      </c>
      <c r="E69" s="5" t="s">
        <v>167</v>
      </c>
      <c r="F69" s="5" t="s">
        <v>23</v>
      </c>
      <c r="G69" s="5">
        <v>282</v>
      </c>
      <c r="H69" s="5" t="s">
        <v>52</v>
      </c>
      <c r="I69" s="5" t="s">
        <v>53</v>
      </c>
      <c r="J69" s="5">
        <v>2031</v>
      </c>
      <c r="K69" s="5">
        <f t="shared" si="2"/>
        <v>67.7</v>
      </c>
      <c r="L69" s="5"/>
      <c r="M69" s="5">
        <v>74.59</v>
      </c>
      <c r="N69" s="5">
        <v>151487.88</v>
      </c>
      <c r="O69" s="5">
        <v>50222.34</v>
      </c>
      <c r="P69" s="5" t="s">
        <v>168</v>
      </c>
    </row>
    <row r="70" spans="1:16">
      <c r="A70" s="5">
        <v>70</v>
      </c>
      <c r="B70" s="5">
        <v>29</v>
      </c>
      <c r="C70" s="5" t="s">
        <v>19</v>
      </c>
      <c r="D70" s="5">
        <v>106569</v>
      </c>
      <c r="E70" s="5" t="s">
        <v>169</v>
      </c>
      <c r="F70" s="5" t="s">
        <v>19</v>
      </c>
      <c r="G70" s="5">
        <v>342</v>
      </c>
      <c r="H70" s="5" t="s">
        <v>56</v>
      </c>
      <c r="I70" s="5" t="s">
        <v>57</v>
      </c>
      <c r="J70" s="5">
        <v>1858</v>
      </c>
      <c r="K70" s="5">
        <f t="shared" si="2"/>
        <v>61.9333333333333</v>
      </c>
      <c r="L70" s="5"/>
      <c r="M70" s="5">
        <v>80.31</v>
      </c>
      <c r="N70" s="5">
        <v>149216.53</v>
      </c>
      <c r="O70" s="5">
        <v>47543.21</v>
      </c>
      <c r="P70" s="5" t="s">
        <v>170</v>
      </c>
    </row>
    <row r="71" spans="1:16">
      <c r="A71" s="5">
        <v>71</v>
      </c>
      <c r="B71" s="5">
        <v>29</v>
      </c>
      <c r="C71" s="5">
        <v>2010</v>
      </c>
      <c r="D71" s="5">
        <v>572</v>
      </c>
      <c r="E71" s="5" t="s">
        <v>171</v>
      </c>
      <c r="F71" s="5" t="s">
        <v>23</v>
      </c>
      <c r="G71" s="5">
        <v>342</v>
      </c>
      <c r="H71" s="5" t="s">
        <v>56</v>
      </c>
      <c r="I71" s="5" t="s">
        <v>57</v>
      </c>
      <c r="J71" s="5">
        <v>2144</v>
      </c>
      <c r="K71" s="5">
        <f t="shared" si="2"/>
        <v>71.4666666666667</v>
      </c>
      <c r="L71" s="5"/>
      <c r="M71" s="5">
        <v>68.5</v>
      </c>
      <c r="N71" s="5">
        <v>146872.51</v>
      </c>
      <c r="O71" s="5">
        <v>49075.09</v>
      </c>
      <c r="P71" s="5" t="s">
        <v>172</v>
      </c>
    </row>
    <row r="72" spans="1:16">
      <c r="A72" s="5">
        <v>72</v>
      </c>
      <c r="B72" s="5">
        <v>29</v>
      </c>
      <c r="C72" s="5">
        <v>2011</v>
      </c>
      <c r="D72" s="5">
        <v>723</v>
      </c>
      <c r="E72" s="5" t="s">
        <v>173</v>
      </c>
      <c r="F72" s="5" t="s">
        <v>23</v>
      </c>
      <c r="G72" s="5">
        <v>232</v>
      </c>
      <c r="H72" s="5" t="s">
        <v>40</v>
      </c>
      <c r="I72" s="5" t="s">
        <v>41</v>
      </c>
      <c r="J72" s="5">
        <v>2053</v>
      </c>
      <c r="K72" s="5">
        <f t="shared" si="2"/>
        <v>68.4333333333333</v>
      </c>
      <c r="L72" s="5"/>
      <c r="M72" s="5">
        <v>70.11</v>
      </c>
      <c r="N72" s="5">
        <v>143943.58</v>
      </c>
      <c r="O72" s="5">
        <v>40026.23</v>
      </c>
      <c r="P72" s="5" t="s">
        <v>174</v>
      </c>
    </row>
    <row r="73" spans="1:16">
      <c r="A73" s="5">
        <v>73</v>
      </c>
      <c r="B73" s="5">
        <v>29</v>
      </c>
      <c r="C73" s="5">
        <v>2011</v>
      </c>
      <c r="D73" s="5">
        <v>721</v>
      </c>
      <c r="E73" s="5" t="s">
        <v>175</v>
      </c>
      <c r="F73" s="5" t="s">
        <v>23</v>
      </c>
      <c r="G73" s="5">
        <v>282</v>
      </c>
      <c r="H73" s="5" t="s">
        <v>52</v>
      </c>
      <c r="I73" s="5" t="s">
        <v>53</v>
      </c>
      <c r="J73" s="5">
        <v>2159</v>
      </c>
      <c r="K73" s="5">
        <f t="shared" si="2"/>
        <v>71.9666666666667</v>
      </c>
      <c r="L73" s="5"/>
      <c r="M73" s="5">
        <v>64.62</v>
      </c>
      <c r="N73" s="5">
        <v>139521.8</v>
      </c>
      <c r="O73" s="5">
        <v>46490.01</v>
      </c>
      <c r="P73" s="5" t="s">
        <v>176</v>
      </c>
    </row>
    <row r="74" spans="1:16">
      <c r="A74" s="5">
        <v>74</v>
      </c>
      <c r="B74" s="5">
        <v>29</v>
      </c>
      <c r="C74" s="5" t="s">
        <v>19</v>
      </c>
      <c r="D74" s="5">
        <v>116919</v>
      </c>
      <c r="E74" s="5" t="s">
        <v>177</v>
      </c>
      <c r="F74" s="5" t="s">
        <v>19</v>
      </c>
      <c r="G74" s="5">
        <v>142</v>
      </c>
      <c r="H74" s="5" t="s">
        <v>16</v>
      </c>
      <c r="I74" s="5" t="s">
        <v>17</v>
      </c>
      <c r="J74" s="5">
        <v>1660</v>
      </c>
      <c r="K74" s="5">
        <f t="shared" si="2"/>
        <v>55.3333333333333</v>
      </c>
      <c r="L74" s="5"/>
      <c r="M74" s="5">
        <v>83.27</v>
      </c>
      <c r="N74" s="5">
        <v>138231.27</v>
      </c>
      <c r="O74" s="5">
        <v>51529.61</v>
      </c>
      <c r="P74" s="5" t="s">
        <v>178</v>
      </c>
    </row>
    <row r="75" spans="1:16">
      <c r="A75" s="5">
        <v>75</v>
      </c>
      <c r="B75" s="5">
        <v>29</v>
      </c>
      <c r="C75" s="5">
        <v>2011</v>
      </c>
      <c r="D75" s="5">
        <v>716</v>
      </c>
      <c r="E75" s="5" t="s">
        <v>179</v>
      </c>
      <c r="F75" s="5" t="s">
        <v>23</v>
      </c>
      <c r="G75" s="5">
        <v>282</v>
      </c>
      <c r="H75" s="5" t="s">
        <v>52</v>
      </c>
      <c r="I75" s="5" t="s">
        <v>53</v>
      </c>
      <c r="J75" s="5">
        <v>1544</v>
      </c>
      <c r="K75" s="5">
        <f t="shared" si="2"/>
        <v>51.4666666666667</v>
      </c>
      <c r="L75" s="5"/>
      <c r="M75" s="5">
        <v>88.94</v>
      </c>
      <c r="N75" s="5">
        <v>137329</v>
      </c>
      <c r="O75" s="5">
        <v>42952.95</v>
      </c>
      <c r="P75" s="5" t="s">
        <v>180</v>
      </c>
    </row>
    <row r="76" spans="1:16">
      <c r="A76" s="5">
        <v>76</v>
      </c>
      <c r="B76" s="5">
        <v>29</v>
      </c>
      <c r="C76" s="5" t="s">
        <v>19</v>
      </c>
      <c r="D76" s="5">
        <v>102935</v>
      </c>
      <c r="E76" s="5" t="s">
        <v>181</v>
      </c>
      <c r="F76" s="5" t="s">
        <v>19</v>
      </c>
      <c r="G76" s="5">
        <v>142</v>
      </c>
      <c r="H76" s="5" t="s">
        <v>16</v>
      </c>
      <c r="I76" s="5" t="s">
        <v>17</v>
      </c>
      <c r="J76" s="5">
        <v>1691</v>
      </c>
      <c r="K76" s="5">
        <f t="shared" si="2"/>
        <v>56.3666666666667</v>
      </c>
      <c r="L76" s="5"/>
      <c r="M76" s="5">
        <v>78.76</v>
      </c>
      <c r="N76" s="5">
        <v>133177.33</v>
      </c>
      <c r="O76" s="5">
        <v>46378.66</v>
      </c>
      <c r="P76" s="5" t="s">
        <v>182</v>
      </c>
    </row>
    <row r="77" spans="1:16">
      <c r="A77" s="5">
        <v>77</v>
      </c>
      <c r="B77" s="5">
        <v>29</v>
      </c>
      <c r="C77" s="5" t="s">
        <v>19</v>
      </c>
      <c r="D77" s="5">
        <v>102565</v>
      </c>
      <c r="E77" s="5" t="s">
        <v>183</v>
      </c>
      <c r="F77" s="5" t="s">
        <v>19</v>
      </c>
      <c r="G77" s="5">
        <v>181</v>
      </c>
      <c r="H77" s="5" t="s">
        <v>24</v>
      </c>
      <c r="I77" s="5" t="s">
        <v>25</v>
      </c>
      <c r="J77" s="5">
        <v>2243</v>
      </c>
      <c r="K77" s="5">
        <f t="shared" si="2"/>
        <v>74.7666666666667</v>
      </c>
      <c r="L77" s="5"/>
      <c r="M77" s="5">
        <v>59.24</v>
      </c>
      <c r="N77" s="5">
        <v>132880.26</v>
      </c>
      <c r="O77" s="5">
        <v>46781.3</v>
      </c>
      <c r="P77" s="5" t="s">
        <v>184</v>
      </c>
    </row>
    <row r="78" spans="1:16">
      <c r="A78" s="5">
        <v>78</v>
      </c>
      <c r="B78" s="5">
        <v>29</v>
      </c>
      <c r="C78" s="5">
        <v>2011</v>
      </c>
      <c r="D78" s="5">
        <v>704</v>
      </c>
      <c r="E78" s="5" t="s">
        <v>185</v>
      </c>
      <c r="F78" s="5" t="s">
        <v>23</v>
      </c>
      <c r="G78" s="5">
        <v>282</v>
      </c>
      <c r="H78" s="5" t="s">
        <v>52</v>
      </c>
      <c r="I78" s="5" t="s">
        <v>53</v>
      </c>
      <c r="J78" s="5">
        <v>2111</v>
      </c>
      <c r="K78" s="5">
        <f t="shared" si="2"/>
        <v>70.3666666666667</v>
      </c>
      <c r="L78" s="5"/>
      <c r="M78" s="5">
        <v>62.7</v>
      </c>
      <c r="N78" s="5">
        <v>132357.53</v>
      </c>
      <c r="O78" s="5">
        <v>43339.42</v>
      </c>
      <c r="P78" s="5" t="s">
        <v>186</v>
      </c>
    </row>
    <row r="79" spans="1:16">
      <c r="A79" s="5">
        <v>79</v>
      </c>
      <c r="B79" s="5">
        <v>29</v>
      </c>
      <c r="C79" s="5" t="s">
        <v>19</v>
      </c>
      <c r="D79" s="5">
        <v>113833</v>
      </c>
      <c r="E79" s="5" t="s">
        <v>187</v>
      </c>
      <c r="F79" s="5" t="s">
        <v>19</v>
      </c>
      <c r="G79" s="5">
        <v>342</v>
      </c>
      <c r="H79" s="5" t="s">
        <v>56</v>
      </c>
      <c r="I79" s="5" t="s">
        <v>57</v>
      </c>
      <c r="J79" s="5">
        <v>2411</v>
      </c>
      <c r="K79" s="5">
        <f t="shared" si="2"/>
        <v>80.3666666666667</v>
      </c>
      <c r="L79" s="5"/>
      <c r="M79" s="5">
        <v>54.35</v>
      </c>
      <c r="N79" s="5">
        <v>131046.85</v>
      </c>
      <c r="O79" s="5">
        <v>48408.63</v>
      </c>
      <c r="P79" s="5" t="s">
        <v>188</v>
      </c>
    </row>
    <row r="80" spans="1:16">
      <c r="A80" s="5">
        <v>80</v>
      </c>
      <c r="B80" s="5">
        <v>29</v>
      </c>
      <c r="C80" s="5">
        <v>2008</v>
      </c>
      <c r="D80" s="5">
        <v>311</v>
      </c>
      <c r="E80" s="5" t="s">
        <v>189</v>
      </c>
      <c r="F80" s="5" t="s">
        <v>15</v>
      </c>
      <c r="G80" s="5">
        <v>181</v>
      </c>
      <c r="H80" s="5" t="s">
        <v>24</v>
      </c>
      <c r="I80" s="5" t="s">
        <v>25</v>
      </c>
      <c r="J80" s="5">
        <v>619</v>
      </c>
      <c r="K80" s="5">
        <f t="shared" si="2"/>
        <v>20.6333333333333</v>
      </c>
      <c r="L80" s="5"/>
      <c r="M80" s="5">
        <v>210.76</v>
      </c>
      <c r="N80" s="5">
        <v>130457.92</v>
      </c>
      <c r="O80" s="5">
        <v>30970.47</v>
      </c>
      <c r="P80" s="5" t="s">
        <v>190</v>
      </c>
    </row>
    <row r="81" spans="1:16">
      <c r="A81" s="5">
        <v>81</v>
      </c>
      <c r="B81" s="5">
        <v>29</v>
      </c>
      <c r="C81" s="5">
        <v>2010</v>
      </c>
      <c r="D81" s="5">
        <v>539</v>
      </c>
      <c r="E81" s="5" t="s">
        <v>191</v>
      </c>
      <c r="F81" s="5" t="s">
        <v>23</v>
      </c>
      <c r="G81" s="5">
        <v>282</v>
      </c>
      <c r="H81" s="5" t="s">
        <v>52</v>
      </c>
      <c r="I81" s="5" t="s">
        <v>53</v>
      </c>
      <c r="J81" s="5">
        <v>1713</v>
      </c>
      <c r="K81" s="5">
        <f t="shared" si="2"/>
        <v>57.1</v>
      </c>
      <c r="L81" s="5"/>
      <c r="M81" s="5">
        <v>76.06</v>
      </c>
      <c r="N81" s="5">
        <v>130287.45</v>
      </c>
      <c r="O81" s="5">
        <v>41454.27</v>
      </c>
      <c r="P81" s="5" t="s">
        <v>192</v>
      </c>
    </row>
    <row r="82" spans="1:16">
      <c r="A82" s="5">
        <v>82</v>
      </c>
      <c r="B82" s="5">
        <v>29</v>
      </c>
      <c r="C82" s="5" t="s">
        <v>19</v>
      </c>
      <c r="D82" s="5">
        <v>115971</v>
      </c>
      <c r="E82" s="5" t="s">
        <v>193</v>
      </c>
      <c r="F82" s="5" t="s">
        <v>19</v>
      </c>
      <c r="G82" s="5">
        <v>232</v>
      </c>
      <c r="H82" s="5" t="s">
        <v>40</v>
      </c>
      <c r="I82" s="5" t="s">
        <v>41</v>
      </c>
      <c r="J82" s="5">
        <v>2035</v>
      </c>
      <c r="K82" s="5">
        <f t="shared" si="2"/>
        <v>67.8333333333333</v>
      </c>
      <c r="L82" s="5"/>
      <c r="M82" s="5">
        <v>63.35</v>
      </c>
      <c r="N82" s="5">
        <v>128922.65</v>
      </c>
      <c r="O82" s="5">
        <v>38250</v>
      </c>
      <c r="P82" s="5" t="s">
        <v>194</v>
      </c>
    </row>
    <row r="83" spans="1:16">
      <c r="A83" s="5">
        <v>83</v>
      </c>
      <c r="B83" s="5">
        <v>29</v>
      </c>
      <c r="C83" s="5">
        <v>2010</v>
      </c>
      <c r="D83" s="5">
        <v>367</v>
      </c>
      <c r="E83" s="5" t="s">
        <v>195</v>
      </c>
      <c r="F83" s="5" t="s">
        <v>23</v>
      </c>
      <c r="G83" s="5">
        <v>341</v>
      </c>
      <c r="H83" s="5" t="s">
        <v>128</v>
      </c>
      <c r="I83" s="5" t="s">
        <v>129</v>
      </c>
      <c r="J83" s="5">
        <v>2077</v>
      </c>
      <c r="K83" s="5">
        <f t="shared" si="2"/>
        <v>69.2333333333333</v>
      </c>
      <c r="L83" s="5"/>
      <c r="M83" s="5">
        <v>61.96</v>
      </c>
      <c r="N83" s="5">
        <v>128696.63</v>
      </c>
      <c r="O83" s="5">
        <v>42462.22</v>
      </c>
      <c r="P83" s="5" t="s">
        <v>196</v>
      </c>
    </row>
    <row r="84" spans="1:16">
      <c r="A84" s="5">
        <v>84</v>
      </c>
      <c r="B84" s="5">
        <v>29</v>
      </c>
      <c r="C84" s="5" t="s">
        <v>19</v>
      </c>
      <c r="D84" s="5">
        <v>745</v>
      </c>
      <c r="E84" s="5" t="s">
        <v>197</v>
      </c>
      <c r="F84" s="5" t="s">
        <v>19</v>
      </c>
      <c r="G84" s="5">
        <v>181</v>
      </c>
      <c r="H84" s="5" t="s">
        <v>24</v>
      </c>
      <c r="I84" s="5" t="s">
        <v>25</v>
      </c>
      <c r="J84" s="5">
        <v>2198</v>
      </c>
      <c r="K84" s="5">
        <f t="shared" si="2"/>
        <v>73.2666666666667</v>
      </c>
      <c r="L84" s="5"/>
      <c r="M84" s="5">
        <v>58.21</v>
      </c>
      <c r="N84" s="5">
        <v>127934.98</v>
      </c>
      <c r="O84" s="5">
        <v>42023.55</v>
      </c>
      <c r="P84" s="5" t="s">
        <v>198</v>
      </c>
    </row>
    <row r="85" spans="1:16">
      <c r="A85" s="5">
        <v>85</v>
      </c>
      <c r="B85" s="5">
        <v>29</v>
      </c>
      <c r="C85" s="5">
        <v>2011</v>
      </c>
      <c r="D85" s="5">
        <v>594</v>
      </c>
      <c r="E85" s="5" t="s">
        <v>199</v>
      </c>
      <c r="F85" s="5" t="s">
        <v>23</v>
      </c>
      <c r="G85" s="5">
        <v>282</v>
      </c>
      <c r="H85" s="5" t="s">
        <v>52</v>
      </c>
      <c r="I85" s="5" t="s">
        <v>53</v>
      </c>
      <c r="J85" s="5">
        <v>2281</v>
      </c>
      <c r="K85" s="5">
        <f t="shared" si="2"/>
        <v>76.0333333333333</v>
      </c>
      <c r="L85" s="5"/>
      <c r="M85" s="5">
        <v>55.85</v>
      </c>
      <c r="N85" s="5">
        <v>127390.41</v>
      </c>
      <c r="O85" s="5">
        <v>41093.28</v>
      </c>
      <c r="P85" s="5" t="s">
        <v>200</v>
      </c>
    </row>
    <row r="86" spans="1:16">
      <c r="A86" s="5">
        <v>86</v>
      </c>
      <c r="B86" s="5">
        <v>29</v>
      </c>
      <c r="C86" s="5">
        <v>2010</v>
      </c>
      <c r="D86" s="5">
        <v>570</v>
      </c>
      <c r="E86" s="5" t="s">
        <v>201</v>
      </c>
      <c r="F86" s="5" t="s">
        <v>23</v>
      </c>
      <c r="G86" s="5">
        <v>342</v>
      </c>
      <c r="H86" s="5" t="s">
        <v>56</v>
      </c>
      <c r="I86" s="5" t="s">
        <v>57</v>
      </c>
      <c r="J86" s="5">
        <v>1972</v>
      </c>
      <c r="K86" s="5">
        <f t="shared" si="2"/>
        <v>65.7333333333333</v>
      </c>
      <c r="L86" s="5"/>
      <c r="M86" s="5">
        <v>64.31</v>
      </c>
      <c r="N86" s="5">
        <v>126819.16</v>
      </c>
      <c r="O86" s="5">
        <v>42490.28</v>
      </c>
      <c r="P86" s="5" t="s">
        <v>202</v>
      </c>
    </row>
    <row r="87" spans="1:16">
      <c r="A87" s="5">
        <v>87</v>
      </c>
      <c r="B87" s="5">
        <v>29</v>
      </c>
      <c r="C87" s="5" t="s">
        <v>19</v>
      </c>
      <c r="D87" s="5">
        <v>103199</v>
      </c>
      <c r="E87" s="5" t="s">
        <v>203</v>
      </c>
      <c r="F87" s="5" t="s">
        <v>19</v>
      </c>
      <c r="G87" s="5">
        <v>181</v>
      </c>
      <c r="H87" s="5" t="s">
        <v>24</v>
      </c>
      <c r="I87" s="5" t="s">
        <v>25</v>
      </c>
      <c r="J87" s="5">
        <v>1719</v>
      </c>
      <c r="K87" s="5">
        <f t="shared" si="2"/>
        <v>57.3</v>
      </c>
      <c r="L87" s="5"/>
      <c r="M87" s="5">
        <v>73.63</v>
      </c>
      <c r="N87" s="5">
        <v>126569.73</v>
      </c>
      <c r="O87" s="5">
        <v>47678.34</v>
      </c>
      <c r="P87" s="5" t="s">
        <v>204</v>
      </c>
    </row>
    <row r="88" spans="1:16">
      <c r="A88" s="5">
        <v>88</v>
      </c>
      <c r="B88" s="5">
        <v>29</v>
      </c>
      <c r="C88" s="5" t="s">
        <v>19</v>
      </c>
      <c r="D88" s="5">
        <v>122198</v>
      </c>
      <c r="E88" s="5" t="s">
        <v>205</v>
      </c>
      <c r="F88" s="5" t="s">
        <v>19</v>
      </c>
      <c r="G88" s="5">
        <v>232</v>
      </c>
      <c r="H88" s="5" t="s">
        <v>40</v>
      </c>
      <c r="I88" s="5" t="s">
        <v>41</v>
      </c>
      <c r="J88" s="5">
        <v>1833</v>
      </c>
      <c r="K88" s="5">
        <f t="shared" si="2"/>
        <v>61.1</v>
      </c>
      <c r="L88" s="5"/>
      <c r="M88" s="5">
        <v>68.71</v>
      </c>
      <c r="N88" s="5">
        <v>125944.75</v>
      </c>
      <c r="O88" s="5">
        <v>33676.86</v>
      </c>
      <c r="P88" s="5" t="s">
        <v>206</v>
      </c>
    </row>
    <row r="89" spans="1:16">
      <c r="A89" s="5">
        <v>89</v>
      </c>
      <c r="B89" s="5">
        <v>29</v>
      </c>
      <c r="C89" s="5" t="s">
        <v>19</v>
      </c>
      <c r="D89" s="5">
        <v>116482</v>
      </c>
      <c r="E89" s="5" t="s">
        <v>207</v>
      </c>
      <c r="F89" s="5" t="s">
        <v>19</v>
      </c>
      <c r="G89" s="5">
        <v>142</v>
      </c>
      <c r="H89" s="5" t="s">
        <v>16</v>
      </c>
      <c r="I89" s="5" t="s">
        <v>17</v>
      </c>
      <c r="J89" s="5">
        <v>1508</v>
      </c>
      <c r="K89" s="5">
        <f t="shared" si="2"/>
        <v>50.2666666666667</v>
      </c>
      <c r="L89" s="5"/>
      <c r="M89" s="5">
        <v>83.44</v>
      </c>
      <c r="N89" s="5">
        <v>125833.13</v>
      </c>
      <c r="O89" s="5">
        <v>46047.05</v>
      </c>
      <c r="P89" s="5" t="s">
        <v>208</v>
      </c>
    </row>
    <row r="90" spans="1:16">
      <c r="A90" s="5">
        <v>90</v>
      </c>
      <c r="B90" s="5">
        <v>29</v>
      </c>
      <c r="C90" s="5">
        <v>2011</v>
      </c>
      <c r="D90" s="5">
        <v>706</v>
      </c>
      <c r="E90" s="5" t="s">
        <v>209</v>
      </c>
      <c r="F90" s="5" t="s">
        <v>23</v>
      </c>
      <c r="G90" s="5">
        <v>282</v>
      </c>
      <c r="H90" s="5" t="s">
        <v>52</v>
      </c>
      <c r="I90" s="5" t="s">
        <v>53</v>
      </c>
      <c r="J90" s="5">
        <v>2021</v>
      </c>
      <c r="K90" s="5">
        <f t="shared" si="2"/>
        <v>67.3666666666667</v>
      </c>
      <c r="L90" s="5"/>
      <c r="M90" s="5">
        <v>62.23</v>
      </c>
      <c r="N90" s="5">
        <v>125774.68</v>
      </c>
      <c r="O90" s="5">
        <v>44271.99</v>
      </c>
      <c r="P90" s="5" t="s">
        <v>210</v>
      </c>
    </row>
    <row r="91" spans="1:16">
      <c r="A91" s="5">
        <v>91</v>
      </c>
      <c r="B91" s="5">
        <v>29</v>
      </c>
      <c r="C91" s="5">
        <v>2010</v>
      </c>
      <c r="D91" s="5">
        <v>573</v>
      </c>
      <c r="E91" s="5" t="s">
        <v>211</v>
      </c>
      <c r="F91" s="5" t="s">
        <v>23</v>
      </c>
      <c r="G91" s="5">
        <v>232</v>
      </c>
      <c r="H91" s="5" t="s">
        <v>40</v>
      </c>
      <c r="I91" s="5" t="s">
        <v>41</v>
      </c>
      <c r="J91" s="5">
        <v>2012</v>
      </c>
      <c r="K91" s="5">
        <f t="shared" si="2"/>
        <v>67.0666666666667</v>
      </c>
      <c r="L91" s="5"/>
      <c r="M91" s="5">
        <v>62.34</v>
      </c>
      <c r="N91" s="5">
        <v>125433.92</v>
      </c>
      <c r="O91" s="5">
        <v>34132.24</v>
      </c>
      <c r="P91" s="5" t="s">
        <v>144</v>
      </c>
    </row>
    <row r="92" spans="1:16">
      <c r="A92" s="5">
        <v>92</v>
      </c>
      <c r="B92" s="5">
        <v>29</v>
      </c>
      <c r="C92" s="5" t="s">
        <v>19</v>
      </c>
      <c r="D92" s="5">
        <v>106865</v>
      </c>
      <c r="E92" s="5" t="s">
        <v>212</v>
      </c>
      <c r="F92" s="5" t="s">
        <v>19</v>
      </c>
      <c r="G92" s="5">
        <v>142</v>
      </c>
      <c r="H92" s="5" t="s">
        <v>16</v>
      </c>
      <c r="I92" s="5" t="s">
        <v>17</v>
      </c>
      <c r="J92" s="5">
        <v>1486</v>
      </c>
      <c r="K92" s="5">
        <f t="shared" si="2"/>
        <v>49.5333333333333</v>
      </c>
      <c r="L92" s="5"/>
      <c r="M92" s="5">
        <v>84.19</v>
      </c>
      <c r="N92" s="5">
        <v>125103.47</v>
      </c>
      <c r="O92" s="5">
        <v>40818.22</v>
      </c>
      <c r="P92" s="5" t="s">
        <v>213</v>
      </c>
    </row>
    <row r="93" spans="1:16">
      <c r="A93" s="5">
        <v>93</v>
      </c>
      <c r="B93" s="5">
        <v>29</v>
      </c>
      <c r="C93" s="5">
        <v>2011</v>
      </c>
      <c r="D93" s="5">
        <v>738</v>
      </c>
      <c r="E93" s="5" t="s">
        <v>214</v>
      </c>
      <c r="F93" s="5" t="s">
        <v>23</v>
      </c>
      <c r="G93" s="5">
        <v>282</v>
      </c>
      <c r="H93" s="5" t="s">
        <v>52</v>
      </c>
      <c r="I93" s="5" t="s">
        <v>53</v>
      </c>
      <c r="J93" s="5">
        <v>1857</v>
      </c>
      <c r="K93" s="5">
        <f t="shared" si="2"/>
        <v>61.9</v>
      </c>
      <c r="L93" s="5"/>
      <c r="M93" s="5">
        <v>64.55</v>
      </c>
      <c r="N93" s="5">
        <v>119878.38</v>
      </c>
      <c r="O93" s="5">
        <v>38521.7</v>
      </c>
      <c r="P93" s="5" t="s">
        <v>215</v>
      </c>
    </row>
    <row r="94" spans="1:16">
      <c r="A94" s="5">
        <v>94</v>
      </c>
      <c r="B94" s="5">
        <v>29</v>
      </c>
      <c r="C94" s="5" t="s">
        <v>19</v>
      </c>
      <c r="D94" s="5">
        <v>107728</v>
      </c>
      <c r="E94" s="5" t="s">
        <v>216</v>
      </c>
      <c r="F94" s="5" t="s">
        <v>19</v>
      </c>
      <c r="G94" s="5">
        <v>282</v>
      </c>
      <c r="H94" s="5" t="s">
        <v>52</v>
      </c>
      <c r="I94" s="5" t="s">
        <v>53</v>
      </c>
      <c r="J94" s="5">
        <v>1632</v>
      </c>
      <c r="K94" s="5">
        <f t="shared" si="2"/>
        <v>54.4</v>
      </c>
      <c r="L94" s="5"/>
      <c r="M94" s="5">
        <v>72.31</v>
      </c>
      <c r="N94" s="5">
        <v>118007.7</v>
      </c>
      <c r="O94" s="5">
        <v>35341.69</v>
      </c>
      <c r="P94" s="5" t="s">
        <v>217</v>
      </c>
    </row>
    <row r="95" spans="1:16">
      <c r="A95" s="5">
        <v>95</v>
      </c>
      <c r="B95" s="5">
        <v>29</v>
      </c>
      <c r="C95" s="5" t="s">
        <v>19</v>
      </c>
      <c r="D95" s="5">
        <v>113299</v>
      </c>
      <c r="E95" s="5" t="s">
        <v>218</v>
      </c>
      <c r="F95" s="5" t="s">
        <v>19</v>
      </c>
      <c r="G95" s="5">
        <v>142</v>
      </c>
      <c r="H95" s="5" t="s">
        <v>16</v>
      </c>
      <c r="I95" s="5" t="s">
        <v>17</v>
      </c>
      <c r="J95" s="5">
        <v>1901</v>
      </c>
      <c r="K95" s="5">
        <f t="shared" si="2"/>
        <v>63.3666666666667</v>
      </c>
      <c r="L95" s="5"/>
      <c r="M95" s="5">
        <v>61.91</v>
      </c>
      <c r="N95" s="5">
        <v>117682.46</v>
      </c>
      <c r="O95" s="5">
        <v>41295.35</v>
      </c>
      <c r="P95" s="5" t="s">
        <v>114</v>
      </c>
    </row>
    <row r="96" spans="1:16">
      <c r="A96" s="5">
        <v>96</v>
      </c>
      <c r="B96" s="5">
        <v>29</v>
      </c>
      <c r="C96" s="5">
        <v>2021</v>
      </c>
      <c r="D96" s="5">
        <v>119263</v>
      </c>
      <c r="E96" s="5" t="s">
        <v>219</v>
      </c>
      <c r="F96" s="5" t="s">
        <v>19</v>
      </c>
      <c r="G96" s="5">
        <v>342</v>
      </c>
      <c r="H96" s="5" t="s">
        <v>56</v>
      </c>
      <c r="I96" s="5" t="s">
        <v>57</v>
      </c>
      <c r="J96" s="5">
        <v>1841</v>
      </c>
      <c r="K96" s="5">
        <f t="shared" si="2"/>
        <v>61.3666666666667</v>
      </c>
      <c r="L96" s="5"/>
      <c r="M96" s="5">
        <v>63.52</v>
      </c>
      <c r="N96" s="5">
        <v>116945.61</v>
      </c>
      <c r="O96" s="5">
        <v>40153.3</v>
      </c>
      <c r="P96" s="5" t="s">
        <v>220</v>
      </c>
    </row>
    <row r="97" spans="1:16">
      <c r="A97" s="5">
        <v>97</v>
      </c>
      <c r="B97" s="5">
        <v>29</v>
      </c>
      <c r="C97" s="5" t="s">
        <v>19</v>
      </c>
      <c r="D97" s="5">
        <v>743</v>
      </c>
      <c r="E97" s="5" t="s">
        <v>221</v>
      </c>
      <c r="F97" s="5" t="s">
        <v>19</v>
      </c>
      <c r="G97" s="5">
        <v>232</v>
      </c>
      <c r="H97" s="5" t="s">
        <v>40</v>
      </c>
      <c r="I97" s="5" t="s">
        <v>41</v>
      </c>
      <c r="J97" s="5">
        <v>1895</v>
      </c>
      <c r="K97" s="5">
        <f t="shared" si="2"/>
        <v>63.1666666666667</v>
      </c>
      <c r="L97" s="5"/>
      <c r="M97" s="5">
        <v>61.27</v>
      </c>
      <c r="N97" s="5">
        <v>116108.9</v>
      </c>
      <c r="O97" s="5">
        <v>39503.44</v>
      </c>
      <c r="P97" s="5" t="s">
        <v>70</v>
      </c>
    </row>
    <row r="98" spans="1:16">
      <c r="A98" s="5">
        <v>98</v>
      </c>
      <c r="B98" s="5">
        <v>29</v>
      </c>
      <c r="C98" s="5" t="s">
        <v>19</v>
      </c>
      <c r="D98" s="5">
        <v>754</v>
      </c>
      <c r="E98" s="5" t="s">
        <v>222</v>
      </c>
      <c r="F98" s="5" t="s">
        <v>19</v>
      </c>
      <c r="G98" s="5">
        <v>341</v>
      </c>
      <c r="H98" s="5" t="s">
        <v>128</v>
      </c>
      <c r="I98" s="5" t="s">
        <v>129</v>
      </c>
      <c r="J98" s="5">
        <v>1543</v>
      </c>
      <c r="K98" s="5">
        <f t="shared" ref="K98:K129" si="3">J98/30</f>
        <v>51.4333333333333</v>
      </c>
      <c r="L98" s="5"/>
      <c r="M98" s="5">
        <v>74.82</v>
      </c>
      <c r="N98" s="5">
        <v>115443.95</v>
      </c>
      <c r="O98" s="5">
        <v>40024.89</v>
      </c>
      <c r="P98" s="5" t="s">
        <v>223</v>
      </c>
    </row>
    <row r="99" spans="1:16">
      <c r="A99" s="5">
        <v>99</v>
      </c>
      <c r="B99" s="5">
        <v>29</v>
      </c>
      <c r="C99" s="5">
        <v>2009</v>
      </c>
      <c r="D99" s="5">
        <v>355</v>
      </c>
      <c r="E99" s="5" t="s">
        <v>224</v>
      </c>
      <c r="F99" s="5" t="s">
        <v>15</v>
      </c>
      <c r="G99" s="5">
        <v>232</v>
      </c>
      <c r="H99" s="5" t="s">
        <v>40</v>
      </c>
      <c r="I99" s="5" t="s">
        <v>41</v>
      </c>
      <c r="J99" s="5">
        <v>1545</v>
      </c>
      <c r="K99" s="5">
        <f t="shared" si="3"/>
        <v>51.5</v>
      </c>
      <c r="L99" s="5"/>
      <c r="M99" s="5">
        <v>74.61</v>
      </c>
      <c r="N99" s="5">
        <v>115267.06</v>
      </c>
      <c r="O99" s="5">
        <v>38189.92</v>
      </c>
      <c r="P99" s="5" t="s">
        <v>225</v>
      </c>
    </row>
    <row r="100" spans="1:16">
      <c r="A100" s="5">
        <v>100</v>
      </c>
      <c r="B100" s="5">
        <v>29</v>
      </c>
      <c r="C100" s="5" t="s">
        <v>19</v>
      </c>
      <c r="D100" s="5">
        <v>748</v>
      </c>
      <c r="E100" s="5" t="s">
        <v>226</v>
      </c>
      <c r="F100" s="5" t="s">
        <v>19</v>
      </c>
      <c r="G100" s="5">
        <v>282</v>
      </c>
      <c r="H100" s="5" t="s">
        <v>52</v>
      </c>
      <c r="I100" s="5" t="s">
        <v>53</v>
      </c>
      <c r="J100" s="5">
        <v>1671</v>
      </c>
      <c r="K100" s="5">
        <f t="shared" si="3"/>
        <v>55.7</v>
      </c>
      <c r="L100" s="5"/>
      <c r="M100" s="5">
        <v>68.84</v>
      </c>
      <c r="N100" s="5">
        <v>115025.78</v>
      </c>
      <c r="O100" s="5">
        <v>36389.56</v>
      </c>
      <c r="P100" s="5" t="s">
        <v>227</v>
      </c>
    </row>
    <row r="101" spans="1:16">
      <c r="A101" s="5">
        <v>101</v>
      </c>
      <c r="B101" s="5">
        <v>29</v>
      </c>
      <c r="C101" s="5" t="s">
        <v>19</v>
      </c>
      <c r="D101" s="5">
        <v>113025</v>
      </c>
      <c r="E101" s="5" t="s">
        <v>228</v>
      </c>
      <c r="F101" s="5" t="s">
        <v>19</v>
      </c>
      <c r="G101" s="5">
        <v>342</v>
      </c>
      <c r="H101" s="5" t="s">
        <v>56</v>
      </c>
      <c r="I101" s="5" t="s">
        <v>57</v>
      </c>
      <c r="J101" s="5">
        <v>1695</v>
      </c>
      <c r="K101" s="5">
        <f t="shared" si="3"/>
        <v>56.5</v>
      </c>
      <c r="L101" s="5"/>
      <c r="M101" s="5">
        <v>67.69</v>
      </c>
      <c r="N101" s="5">
        <v>114733.71</v>
      </c>
      <c r="O101" s="5">
        <v>37667.23</v>
      </c>
      <c r="P101" s="5" t="s">
        <v>229</v>
      </c>
    </row>
    <row r="102" spans="1:16">
      <c r="A102" s="5">
        <v>102</v>
      </c>
      <c r="B102" s="5">
        <v>29</v>
      </c>
      <c r="C102" s="5">
        <v>2021</v>
      </c>
      <c r="D102" s="5">
        <v>122906</v>
      </c>
      <c r="E102" s="5" t="s">
        <v>230</v>
      </c>
      <c r="F102" s="5" t="s">
        <v>19</v>
      </c>
      <c r="G102" s="5">
        <v>342</v>
      </c>
      <c r="H102" s="5" t="s">
        <v>56</v>
      </c>
      <c r="I102" s="5" t="s">
        <v>57</v>
      </c>
      <c r="J102" s="5">
        <v>2289</v>
      </c>
      <c r="K102" s="5">
        <f t="shared" si="3"/>
        <v>76.3</v>
      </c>
      <c r="L102" s="5"/>
      <c r="M102" s="5">
        <v>50.1</v>
      </c>
      <c r="N102" s="5">
        <v>114681.44</v>
      </c>
      <c r="O102" s="5">
        <v>40265.82</v>
      </c>
      <c r="P102" s="5" t="s">
        <v>231</v>
      </c>
    </row>
    <row r="103" spans="1:16">
      <c r="A103" s="5">
        <v>103</v>
      </c>
      <c r="B103" s="5">
        <v>29</v>
      </c>
      <c r="C103" s="5" t="s">
        <v>19</v>
      </c>
      <c r="D103" s="5">
        <v>102479</v>
      </c>
      <c r="E103" s="5" t="s">
        <v>232</v>
      </c>
      <c r="F103" s="5" t="s">
        <v>19</v>
      </c>
      <c r="G103" s="5">
        <v>232</v>
      </c>
      <c r="H103" s="5" t="s">
        <v>40</v>
      </c>
      <c r="I103" s="5" t="s">
        <v>41</v>
      </c>
      <c r="J103" s="5">
        <v>1573</v>
      </c>
      <c r="K103" s="5">
        <f t="shared" si="3"/>
        <v>52.4333333333333</v>
      </c>
      <c r="L103" s="5"/>
      <c r="M103" s="5">
        <v>72.19</v>
      </c>
      <c r="N103" s="5">
        <v>113560.18</v>
      </c>
      <c r="O103" s="5">
        <v>40335.39</v>
      </c>
      <c r="P103" s="5" t="s">
        <v>233</v>
      </c>
    </row>
    <row r="104" spans="1:16">
      <c r="A104" s="5">
        <v>104</v>
      </c>
      <c r="B104" s="5">
        <v>29</v>
      </c>
      <c r="C104" s="5">
        <v>2015</v>
      </c>
      <c r="D104" s="5">
        <v>740</v>
      </c>
      <c r="E104" s="5" t="s">
        <v>234</v>
      </c>
      <c r="F104" s="5" t="s">
        <v>19</v>
      </c>
      <c r="G104" s="5">
        <v>232</v>
      </c>
      <c r="H104" s="5" t="s">
        <v>40</v>
      </c>
      <c r="I104" s="5" t="s">
        <v>41</v>
      </c>
      <c r="J104" s="5">
        <v>1777</v>
      </c>
      <c r="K104" s="5">
        <f t="shared" si="3"/>
        <v>59.2333333333333</v>
      </c>
      <c r="L104" s="5"/>
      <c r="M104" s="5">
        <v>63.15</v>
      </c>
      <c r="N104" s="5">
        <v>112210.69</v>
      </c>
      <c r="O104" s="5">
        <v>37615.98</v>
      </c>
      <c r="P104" s="5" t="s">
        <v>235</v>
      </c>
    </row>
    <row r="105" spans="1:16">
      <c r="A105" s="5">
        <v>105</v>
      </c>
      <c r="B105" s="5">
        <v>29</v>
      </c>
      <c r="C105" s="5">
        <v>2021</v>
      </c>
      <c r="D105" s="5">
        <v>118951</v>
      </c>
      <c r="E105" s="5" t="s">
        <v>236</v>
      </c>
      <c r="F105" s="5" t="s">
        <v>19</v>
      </c>
      <c r="G105" s="5">
        <v>342</v>
      </c>
      <c r="H105" s="5" t="s">
        <v>56</v>
      </c>
      <c r="I105" s="5" t="s">
        <v>57</v>
      </c>
      <c r="J105" s="5">
        <v>1936</v>
      </c>
      <c r="K105" s="5">
        <f t="shared" si="3"/>
        <v>64.5333333333333</v>
      </c>
      <c r="L105" s="5"/>
      <c r="M105" s="5">
        <v>57.48</v>
      </c>
      <c r="N105" s="5">
        <v>111271.91</v>
      </c>
      <c r="O105" s="5">
        <v>40680.93</v>
      </c>
      <c r="P105" s="5" t="s">
        <v>237</v>
      </c>
    </row>
    <row r="106" spans="1:16">
      <c r="A106" s="5">
        <v>106</v>
      </c>
      <c r="B106" s="5">
        <v>29</v>
      </c>
      <c r="C106" s="5" t="s">
        <v>19</v>
      </c>
      <c r="D106" s="5">
        <v>112415</v>
      </c>
      <c r="E106" s="5" t="s">
        <v>238</v>
      </c>
      <c r="F106" s="5" t="s">
        <v>19</v>
      </c>
      <c r="G106" s="5">
        <v>181</v>
      </c>
      <c r="H106" s="5" t="s">
        <v>24</v>
      </c>
      <c r="I106" s="5" t="s">
        <v>25</v>
      </c>
      <c r="J106" s="5">
        <v>1767</v>
      </c>
      <c r="K106" s="5">
        <f t="shared" si="3"/>
        <v>58.9</v>
      </c>
      <c r="L106" s="5"/>
      <c r="M106" s="5">
        <v>62.43</v>
      </c>
      <c r="N106" s="5">
        <v>110305.45</v>
      </c>
      <c r="O106" s="5">
        <v>34566.88</v>
      </c>
      <c r="P106" s="5" t="s">
        <v>239</v>
      </c>
    </row>
    <row r="107" spans="1:16">
      <c r="A107" s="5">
        <v>107</v>
      </c>
      <c r="B107" s="5">
        <v>29</v>
      </c>
      <c r="C107" s="5" t="s">
        <v>19</v>
      </c>
      <c r="D107" s="5">
        <v>116773</v>
      </c>
      <c r="E107" s="5" t="s">
        <v>240</v>
      </c>
      <c r="F107" s="5" t="s">
        <v>19</v>
      </c>
      <c r="G107" s="5">
        <v>342</v>
      </c>
      <c r="H107" s="5" t="s">
        <v>56</v>
      </c>
      <c r="I107" s="5" t="s">
        <v>57</v>
      </c>
      <c r="J107" s="5">
        <v>1711</v>
      </c>
      <c r="K107" s="5">
        <f t="shared" si="3"/>
        <v>57.0333333333333</v>
      </c>
      <c r="L107" s="5"/>
      <c r="M107" s="5">
        <v>64.07</v>
      </c>
      <c r="N107" s="5">
        <v>109619.23</v>
      </c>
      <c r="O107" s="5">
        <v>41040.11</v>
      </c>
      <c r="P107" s="5" t="s">
        <v>241</v>
      </c>
    </row>
    <row r="108" spans="1:16">
      <c r="A108" s="5">
        <v>108</v>
      </c>
      <c r="B108" s="5">
        <v>29</v>
      </c>
      <c r="C108" s="5">
        <v>2011</v>
      </c>
      <c r="D108" s="5">
        <v>713</v>
      </c>
      <c r="E108" s="5" t="s">
        <v>242</v>
      </c>
      <c r="F108" s="5" t="s">
        <v>23</v>
      </c>
      <c r="G108" s="5">
        <v>282</v>
      </c>
      <c r="H108" s="5" t="s">
        <v>52</v>
      </c>
      <c r="I108" s="5" t="s">
        <v>53</v>
      </c>
      <c r="J108" s="5">
        <v>1220</v>
      </c>
      <c r="K108" s="5">
        <f t="shared" si="3"/>
        <v>40.6666666666667</v>
      </c>
      <c r="L108" s="5"/>
      <c r="M108" s="5">
        <v>89.21</v>
      </c>
      <c r="N108" s="5">
        <v>108841.06</v>
      </c>
      <c r="O108" s="5">
        <v>38593.93</v>
      </c>
      <c r="P108" s="5" t="s">
        <v>243</v>
      </c>
    </row>
    <row r="109" spans="1:16">
      <c r="A109" s="5">
        <v>109</v>
      </c>
      <c r="B109" s="5">
        <v>29</v>
      </c>
      <c r="C109" s="5" t="s">
        <v>19</v>
      </c>
      <c r="D109" s="5">
        <v>102564</v>
      </c>
      <c r="E109" s="5" t="s">
        <v>244</v>
      </c>
      <c r="F109" s="5" t="s">
        <v>19</v>
      </c>
      <c r="G109" s="5">
        <v>282</v>
      </c>
      <c r="H109" s="5" t="s">
        <v>52</v>
      </c>
      <c r="I109" s="5" t="s">
        <v>53</v>
      </c>
      <c r="J109" s="5">
        <v>1484</v>
      </c>
      <c r="K109" s="5">
        <f t="shared" si="3"/>
        <v>49.4666666666667</v>
      </c>
      <c r="L109" s="5"/>
      <c r="M109" s="5">
        <v>72.86</v>
      </c>
      <c r="N109" s="5">
        <v>108126.96</v>
      </c>
      <c r="O109" s="5">
        <v>37163.82</v>
      </c>
      <c r="P109" s="5" t="s">
        <v>245</v>
      </c>
    </row>
    <row r="110" spans="1:16">
      <c r="A110" s="5">
        <v>110</v>
      </c>
      <c r="B110" s="5">
        <v>29</v>
      </c>
      <c r="C110" s="5">
        <v>2020</v>
      </c>
      <c r="D110" s="5">
        <v>117310</v>
      </c>
      <c r="E110" s="5" t="s">
        <v>246</v>
      </c>
      <c r="F110" s="5" t="s">
        <v>19</v>
      </c>
      <c r="G110" s="5">
        <v>181</v>
      </c>
      <c r="H110" s="5" t="s">
        <v>24</v>
      </c>
      <c r="I110" s="5" t="s">
        <v>25</v>
      </c>
      <c r="J110" s="5">
        <v>1649</v>
      </c>
      <c r="K110" s="5">
        <f t="shared" si="3"/>
        <v>54.9666666666667</v>
      </c>
      <c r="L110" s="5"/>
      <c r="M110" s="5">
        <v>65.32</v>
      </c>
      <c r="N110" s="5">
        <v>107714.39</v>
      </c>
      <c r="O110" s="5">
        <v>32437.55</v>
      </c>
      <c r="P110" s="5" t="s">
        <v>247</v>
      </c>
    </row>
    <row r="111" spans="1:16">
      <c r="A111" s="5">
        <v>111</v>
      </c>
      <c r="B111" s="5">
        <v>29</v>
      </c>
      <c r="C111" s="5" t="s">
        <v>19</v>
      </c>
      <c r="D111" s="5">
        <v>112888</v>
      </c>
      <c r="E111" s="5" t="s">
        <v>248</v>
      </c>
      <c r="F111" s="5" t="s">
        <v>19</v>
      </c>
      <c r="G111" s="5">
        <v>342</v>
      </c>
      <c r="H111" s="5" t="s">
        <v>56</v>
      </c>
      <c r="I111" s="5" t="s">
        <v>57</v>
      </c>
      <c r="J111" s="5">
        <v>1685</v>
      </c>
      <c r="K111" s="5">
        <f t="shared" si="3"/>
        <v>56.1666666666667</v>
      </c>
      <c r="L111" s="5"/>
      <c r="M111" s="5">
        <v>63.57</v>
      </c>
      <c r="N111" s="5">
        <v>107120.33</v>
      </c>
      <c r="O111" s="5">
        <v>38126.07</v>
      </c>
      <c r="P111" s="5" t="s">
        <v>249</v>
      </c>
    </row>
    <row r="112" spans="1:16">
      <c r="A112" s="5">
        <v>112</v>
      </c>
      <c r="B112" s="5">
        <v>29</v>
      </c>
      <c r="C112" s="5">
        <v>2011</v>
      </c>
      <c r="D112" s="5">
        <v>733</v>
      </c>
      <c r="E112" s="5" t="s">
        <v>250</v>
      </c>
      <c r="F112" s="5" t="s">
        <v>23</v>
      </c>
      <c r="G112" s="5">
        <v>232</v>
      </c>
      <c r="H112" s="5" t="s">
        <v>40</v>
      </c>
      <c r="I112" s="5" t="s">
        <v>41</v>
      </c>
      <c r="J112" s="5">
        <v>1856</v>
      </c>
      <c r="K112" s="5">
        <f t="shared" si="3"/>
        <v>61.8666666666667</v>
      </c>
      <c r="L112" s="5"/>
      <c r="M112" s="5">
        <v>57.7</v>
      </c>
      <c r="N112" s="5">
        <v>107086.55</v>
      </c>
      <c r="O112" s="5">
        <v>40453.29</v>
      </c>
      <c r="P112" s="5" t="s">
        <v>251</v>
      </c>
    </row>
    <row r="113" spans="1:16">
      <c r="A113" s="5">
        <v>113</v>
      </c>
      <c r="B113" s="5">
        <v>29</v>
      </c>
      <c r="C113" s="5" t="s">
        <v>19</v>
      </c>
      <c r="D113" s="5">
        <v>118151</v>
      </c>
      <c r="E113" s="5" t="s">
        <v>252</v>
      </c>
      <c r="F113" s="5" t="s">
        <v>19</v>
      </c>
      <c r="G113" s="5">
        <v>181</v>
      </c>
      <c r="H113" s="5" t="s">
        <v>24</v>
      </c>
      <c r="I113" s="5" t="s">
        <v>25</v>
      </c>
      <c r="J113" s="5">
        <v>1723</v>
      </c>
      <c r="K113" s="5">
        <f t="shared" si="3"/>
        <v>57.4333333333333</v>
      </c>
      <c r="L113" s="5"/>
      <c r="M113" s="5">
        <v>61.89</v>
      </c>
      <c r="N113" s="5">
        <v>106637.73</v>
      </c>
      <c r="O113" s="5">
        <v>33730.82</v>
      </c>
      <c r="P113" s="5" t="s">
        <v>227</v>
      </c>
    </row>
    <row r="114" spans="1:16">
      <c r="A114" s="5">
        <v>114</v>
      </c>
      <c r="B114" s="5">
        <v>29</v>
      </c>
      <c r="C114" s="5">
        <v>2011</v>
      </c>
      <c r="D114" s="5">
        <v>710</v>
      </c>
      <c r="E114" s="5" t="s">
        <v>253</v>
      </c>
      <c r="F114" s="5" t="s">
        <v>23</v>
      </c>
      <c r="G114" s="5">
        <v>282</v>
      </c>
      <c r="H114" s="5" t="s">
        <v>52</v>
      </c>
      <c r="I114" s="5" t="s">
        <v>53</v>
      </c>
      <c r="J114" s="5">
        <v>1781</v>
      </c>
      <c r="K114" s="5">
        <f t="shared" si="3"/>
        <v>59.3666666666667</v>
      </c>
      <c r="L114" s="5"/>
      <c r="M114" s="5">
        <v>59.69</v>
      </c>
      <c r="N114" s="5">
        <v>106300.03</v>
      </c>
      <c r="O114" s="5">
        <v>37628.17</v>
      </c>
      <c r="P114" s="5" t="s">
        <v>254</v>
      </c>
    </row>
    <row r="115" spans="1:16">
      <c r="A115" s="5">
        <v>115</v>
      </c>
      <c r="B115" s="5">
        <v>29</v>
      </c>
      <c r="C115" s="5" t="s">
        <v>19</v>
      </c>
      <c r="D115" s="5">
        <v>104429</v>
      </c>
      <c r="E115" s="5" t="s">
        <v>255</v>
      </c>
      <c r="F115" s="5" t="s">
        <v>19</v>
      </c>
      <c r="G115" s="5">
        <v>342</v>
      </c>
      <c r="H115" s="5" t="s">
        <v>56</v>
      </c>
      <c r="I115" s="5" t="s">
        <v>57</v>
      </c>
      <c r="J115" s="5">
        <v>1647</v>
      </c>
      <c r="K115" s="5">
        <f t="shared" si="3"/>
        <v>54.9</v>
      </c>
      <c r="L115" s="5"/>
      <c r="M115" s="5">
        <v>64.36</v>
      </c>
      <c r="N115" s="5">
        <v>105996.32</v>
      </c>
      <c r="O115" s="5">
        <v>31695.92</v>
      </c>
      <c r="P115" s="5" t="s">
        <v>256</v>
      </c>
    </row>
    <row r="116" spans="1:16">
      <c r="A116" s="5">
        <v>116</v>
      </c>
      <c r="B116" s="5">
        <v>29</v>
      </c>
      <c r="C116" s="5">
        <v>2010</v>
      </c>
      <c r="D116" s="5">
        <v>549</v>
      </c>
      <c r="E116" s="5" t="s">
        <v>257</v>
      </c>
      <c r="F116" s="5" t="s">
        <v>23</v>
      </c>
      <c r="G116" s="5">
        <v>282</v>
      </c>
      <c r="H116" s="5" t="s">
        <v>52</v>
      </c>
      <c r="I116" s="5" t="s">
        <v>53</v>
      </c>
      <c r="J116" s="5">
        <v>1176</v>
      </c>
      <c r="K116" s="5">
        <f t="shared" si="3"/>
        <v>39.2</v>
      </c>
      <c r="L116" s="5"/>
      <c r="M116" s="5">
        <v>89.02</v>
      </c>
      <c r="N116" s="5">
        <v>104690.02</v>
      </c>
      <c r="O116" s="5">
        <v>35644.61</v>
      </c>
      <c r="P116" s="5" t="s">
        <v>258</v>
      </c>
    </row>
    <row r="117" spans="1:16">
      <c r="A117" s="5">
        <v>117</v>
      </c>
      <c r="B117" s="5">
        <v>29</v>
      </c>
      <c r="C117" s="5">
        <v>2021</v>
      </c>
      <c r="D117" s="5">
        <v>119262</v>
      </c>
      <c r="E117" s="5" t="s">
        <v>259</v>
      </c>
      <c r="F117" s="5" t="s">
        <v>19</v>
      </c>
      <c r="G117" s="5">
        <v>181</v>
      </c>
      <c r="H117" s="5" t="s">
        <v>24</v>
      </c>
      <c r="I117" s="5" t="s">
        <v>25</v>
      </c>
      <c r="J117" s="5">
        <v>1656</v>
      </c>
      <c r="K117" s="5">
        <f t="shared" si="3"/>
        <v>55.2</v>
      </c>
      <c r="L117" s="5"/>
      <c r="M117" s="5">
        <v>59.05</v>
      </c>
      <c r="N117" s="5">
        <v>97782.28</v>
      </c>
      <c r="O117" s="5">
        <v>36494.01</v>
      </c>
      <c r="P117" s="5" t="s">
        <v>260</v>
      </c>
    </row>
    <row r="118" spans="1:16">
      <c r="A118" s="5">
        <v>118</v>
      </c>
      <c r="B118" s="5">
        <v>29</v>
      </c>
      <c r="C118" s="5">
        <v>2009</v>
      </c>
      <c r="D118" s="5">
        <v>351</v>
      </c>
      <c r="E118" s="5" t="s">
        <v>261</v>
      </c>
      <c r="F118" s="5" t="s">
        <v>15</v>
      </c>
      <c r="G118" s="5">
        <v>282</v>
      </c>
      <c r="H118" s="5" t="s">
        <v>52</v>
      </c>
      <c r="I118" s="5" t="s">
        <v>53</v>
      </c>
      <c r="J118" s="5">
        <v>1415</v>
      </c>
      <c r="K118" s="5">
        <f t="shared" si="3"/>
        <v>47.1666666666667</v>
      </c>
      <c r="L118" s="5"/>
      <c r="M118" s="5">
        <v>68.28</v>
      </c>
      <c r="N118" s="5">
        <v>96622.82</v>
      </c>
      <c r="O118" s="5">
        <v>31536.94</v>
      </c>
      <c r="P118" s="5" t="s">
        <v>262</v>
      </c>
    </row>
    <row r="119" spans="1:16">
      <c r="A119" s="5">
        <v>119</v>
      </c>
      <c r="B119" s="5">
        <v>29</v>
      </c>
      <c r="C119" s="5" t="s">
        <v>19</v>
      </c>
      <c r="D119" s="5">
        <v>104533</v>
      </c>
      <c r="E119" s="5" t="s">
        <v>263</v>
      </c>
      <c r="F119" s="5" t="s">
        <v>19</v>
      </c>
      <c r="G119" s="5">
        <v>282</v>
      </c>
      <c r="H119" s="5" t="s">
        <v>52</v>
      </c>
      <c r="I119" s="5" t="s">
        <v>53</v>
      </c>
      <c r="J119" s="5">
        <v>1519</v>
      </c>
      <c r="K119" s="5">
        <f t="shared" si="3"/>
        <v>50.6333333333333</v>
      </c>
      <c r="L119" s="5"/>
      <c r="M119" s="5">
        <v>63.53</v>
      </c>
      <c r="N119" s="5">
        <v>96500.98</v>
      </c>
      <c r="O119" s="5">
        <v>31174.89</v>
      </c>
      <c r="P119" s="5" t="s">
        <v>264</v>
      </c>
    </row>
    <row r="120" spans="1:16">
      <c r="A120" s="5">
        <v>120</v>
      </c>
      <c r="B120" s="5">
        <v>29</v>
      </c>
      <c r="C120" s="5" t="s">
        <v>19</v>
      </c>
      <c r="D120" s="5">
        <v>106568</v>
      </c>
      <c r="E120" s="5" t="s">
        <v>265</v>
      </c>
      <c r="F120" s="5" t="s">
        <v>19</v>
      </c>
      <c r="G120" s="5">
        <v>232</v>
      </c>
      <c r="H120" s="5" t="s">
        <v>40</v>
      </c>
      <c r="I120" s="5" t="s">
        <v>41</v>
      </c>
      <c r="J120" s="5">
        <v>1172</v>
      </c>
      <c r="K120" s="5">
        <f t="shared" si="3"/>
        <v>39.0666666666667</v>
      </c>
      <c r="L120" s="5"/>
      <c r="M120" s="5">
        <v>82.11</v>
      </c>
      <c r="N120" s="5">
        <v>96237.76</v>
      </c>
      <c r="O120" s="5">
        <v>36073.18</v>
      </c>
      <c r="P120" s="5" t="s">
        <v>266</v>
      </c>
    </row>
    <row r="121" spans="1:16">
      <c r="A121" s="5">
        <v>121</v>
      </c>
      <c r="B121" s="5">
        <v>29</v>
      </c>
      <c r="C121" s="5">
        <v>2011</v>
      </c>
      <c r="D121" s="5">
        <v>720</v>
      </c>
      <c r="E121" s="5" t="s">
        <v>267</v>
      </c>
      <c r="F121" s="5" t="s">
        <v>23</v>
      </c>
      <c r="G121" s="5">
        <v>282</v>
      </c>
      <c r="H121" s="5" t="s">
        <v>52</v>
      </c>
      <c r="I121" s="5" t="s">
        <v>53</v>
      </c>
      <c r="J121" s="5">
        <v>1328</v>
      </c>
      <c r="K121" s="5">
        <f t="shared" si="3"/>
        <v>44.2666666666667</v>
      </c>
      <c r="L121" s="5"/>
      <c r="M121" s="5">
        <v>70.73</v>
      </c>
      <c r="N121" s="5">
        <v>93923.38</v>
      </c>
      <c r="O121" s="5">
        <v>27455.71</v>
      </c>
      <c r="P121" s="5" t="s">
        <v>268</v>
      </c>
    </row>
    <row r="122" spans="1:16">
      <c r="A122" s="5">
        <v>122</v>
      </c>
      <c r="B122" s="5">
        <v>29</v>
      </c>
      <c r="C122" s="5" t="s">
        <v>19</v>
      </c>
      <c r="D122" s="5">
        <v>752</v>
      </c>
      <c r="E122" s="5" t="s">
        <v>269</v>
      </c>
      <c r="F122" s="5" t="s">
        <v>19</v>
      </c>
      <c r="G122" s="5">
        <v>342</v>
      </c>
      <c r="H122" s="5" t="s">
        <v>56</v>
      </c>
      <c r="I122" s="5" t="s">
        <v>57</v>
      </c>
      <c r="J122" s="5">
        <v>1650</v>
      </c>
      <c r="K122" s="5">
        <f t="shared" si="3"/>
        <v>55</v>
      </c>
      <c r="L122" s="5"/>
      <c r="M122" s="5">
        <v>56.75</v>
      </c>
      <c r="N122" s="5">
        <v>93641.95</v>
      </c>
      <c r="O122" s="5">
        <v>28788.87</v>
      </c>
      <c r="P122" s="5" t="s">
        <v>270</v>
      </c>
    </row>
    <row r="123" spans="1:16">
      <c r="A123" s="5">
        <v>123</v>
      </c>
      <c r="B123" s="5">
        <v>29</v>
      </c>
      <c r="C123" s="5" t="s">
        <v>19</v>
      </c>
      <c r="D123" s="5">
        <v>104838</v>
      </c>
      <c r="E123" s="5" t="s">
        <v>271</v>
      </c>
      <c r="F123" s="5" t="s">
        <v>19</v>
      </c>
      <c r="G123" s="5">
        <v>341</v>
      </c>
      <c r="H123" s="5" t="s">
        <v>128</v>
      </c>
      <c r="I123" s="5" t="s">
        <v>129</v>
      </c>
      <c r="J123" s="5">
        <v>1685</v>
      </c>
      <c r="K123" s="5">
        <f t="shared" si="3"/>
        <v>56.1666666666667</v>
      </c>
      <c r="L123" s="5"/>
      <c r="M123" s="5">
        <v>54.05</v>
      </c>
      <c r="N123" s="5">
        <v>91072.64</v>
      </c>
      <c r="O123" s="5">
        <v>31756.99</v>
      </c>
      <c r="P123" s="5" t="s">
        <v>272</v>
      </c>
    </row>
    <row r="124" spans="1:16">
      <c r="A124" s="5">
        <v>124</v>
      </c>
      <c r="B124" s="5">
        <v>29</v>
      </c>
      <c r="C124" s="5">
        <v>2011</v>
      </c>
      <c r="D124" s="5">
        <v>732</v>
      </c>
      <c r="E124" s="5" t="s">
        <v>273</v>
      </c>
      <c r="F124" s="5" t="s">
        <v>23</v>
      </c>
      <c r="G124" s="5">
        <v>282</v>
      </c>
      <c r="H124" s="5" t="s">
        <v>52</v>
      </c>
      <c r="I124" s="5" t="s">
        <v>53</v>
      </c>
      <c r="J124" s="5">
        <v>1401</v>
      </c>
      <c r="K124" s="5">
        <f t="shared" si="3"/>
        <v>46.7</v>
      </c>
      <c r="L124" s="5"/>
      <c r="M124" s="5">
        <v>64.49</v>
      </c>
      <c r="N124" s="5">
        <v>90344.69</v>
      </c>
      <c r="O124" s="5">
        <v>30673.99</v>
      </c>
      <c r="P124" s="5" t="s">
        <v>274</v>
      </c>
    </row>
    <row r="125" spans="1:16">
      <c r="A125" s="5">
        <v>125</v>
      </c>
      <c r="B125" s="5">
        <v>29</v>
      </c>
      <c r="C125" s="5" t="s">
        <v>19</v>
      </c>
      <c r="D125" s="5">
        <v>104430</v>
      </c>
      <c r="E125" s="5" t="s">
        <v>275</v>
      </c>
      <c r="F125" s="5" t="s">
        <v>19</v>
      </c>
      <c r="G125" s="5">
        <v>232</v>
      </c>
      <c r="H125" s="5" t="s">
        <v>40</v>
      </c>
      <c r="I125" s="5" t="s">
        <v>41</v>
      </c>
      <c r="J125" s="5">
        <v>1572</v>
      </c>
      <c r="K125" s="5">
        <f t="shared" si="3"/>
        <v>52.4</v>
      </c>
      <c r="L125" s="5"/>
      <c r="M125" s="5">
        <v>56.2</v>
      </c>
      <c r="N125" s="5">
        <v>88347.24</v>
      </c>
      <c r="O125" s="5">
        <v>28200.49</v>
      </c>
      <c r="P125" s="5" t="s">
        <v>276</v>
      </c>
    </row>
    <row r="126" spans="1:16">
      <c r="A126" s="5">
        <v>126</v>
      </c>
      <c r="B126" s="5">
        <v>29</v>
      </c>
      <c r="C126" s="5">
        <v>2011</v>
      </c>
      <c r="D126" s="5">
        <v>727</v>
      </c>
      <c r="E126" s="5" t="s">
        <v>277</v>
      </c>
      <c r="F126" s="5" t="s">
        <v>23</v>
      </c>
      <c r="G126" s="5">
        <v>181</v>
      </c>
      <c r="H126" s="5" t="s">
        <v>24</v>
      </c>
      <c r="I126" s="5" t="s">
        <v>25</v>
      </c>
      <c r="J126" s="5">
        <v>1558</v>
      </c>
      <c r="K126" s="5">
        <f t="shared" si="3"/>
        <v>51.9333333333333</v>
      </c>
      <c r="L126" s="5"/>
      <c r="M126" s="5">
        <v>56.18</v>
      </c>
      <c r="N126" s="5">
        <v>87530.37</v>
      </c>
      <c r="O126" s="5">
        <v>29870.19</v>
      </c>
      <c r="P126" s="5" t="s">
        <v>278</v>
      </c>
    </row>
    <row r="127" spans="1:16">
      <c r="A127" s="5">
        <v>127</v>
      </c>
      <c r="B127" s="5">
        <v>29</v>
      </c>
      <c r="C127" s="5" t="s">
        <v>19</v>
      </c>
      <c r="D127" s="5">
        <v>114069</v>
      </c>
      <c r="E127" s="5" t="s">
        <v>279</v>
      </c>
      <c r="F127" s="5" t="s">
        <v>19</v>
      </c>
      <c r="G127" s="5">
        <v>232</v>
      </c>
      <c r="H127" s="5" t="s">
        <v>40</v>
      </c>
      <c r="I127" s="5" t="s">
        <v>41</v>
      </c>
      <c r="J127" s="5">
        <v>1735</v>
      </c>
      <c r="K127" s="5">
        <f t="shared" si="3"/>
        <v>57.8333333333333</v>
      </c>
      <c r="L127" s="5"/>
      <c r="M127" s="5">
        <v>49.34</v>
      </c>
      <c r="N127" s="5">
        <v>85607.9</v>
      </c>
      <c r="O127" s="5">
        <v>31784.39</v>
      </c>
      <c r="P127" s="5" t="s">
        <v>280</v>
      </c>
    </row>
    <row r="128" spans="1:16">
      <c r="A128" s="5">
        <v>128</v>
      </c>
      <c r="B128" s="5">
        <v>29</v>
      </c>
      <c r="C128" s="5" t="s">
        <v>19</v>
      </c>
      <c r="D128" s="5">
        <v>110378</v>
      </c>
      <c r="E128" s="5" t="s">
        <v>281</v>
      </c>
      <c r="F128" s="5" t="s">
        <v>19</v>
      </c>
      <c r="G128" s="5">
        <v>282</v>
      </c>
      <c r="H128" s="5" t="s">
        <v>52</v>
      </c>
      <c r="I128" s="5" t="s">
        <v>53</v>
      </c>
      <c r="J128" s="5">
        <v>1020</v>
      </c>
      <c r="K128" s="5">
        <f t="shared" si="3"/>
        <v>34</v>
      </c>
      <c r="L128" s="5"/>
      <c r="M128" s="5">
        <v>81.89</v>
      </c>
      <c r="N128" s="5">
        <v>83530.38</v>
      </c>
      <c r="O128" s="5">
        <v>26447.45</v>
      </c>
      <c r="P128" s="5" t="s">
        <v>282</v>
      </c>
    </row>
    <row r="129" spans="1:16">
      <c r="A129" s="5">
        <v>129</v>
      </c>
      <c r="B129" s="5">
        <v>29</v>
      </c>
      <c r="C129" s="5">
        <v>2020</v>
      </c>
      <c r="D129" s="5">
        <v>117923</v>
      </c>
      <c r="E129" s="5" t="s">
        <v>283</v>
      </c>
      <c r="F129" s="5" t="s">
        <v>19</v>
      </c>
      <c r="G129" s="5">
        <v>282</v>
      </c>
      <c r="H129" s="5" t="s">
        <v>52</v>
      </c>
      <c r="I129" s="5" t="s">
        <v>53</v>
      </c>
      <c r="J129" s="5">
        <v>1232</v>
      </c>
      <c r="K129" s="5">
        <f t="shared" si="3"/>
        <v>41.0666666666667</v>
      </c>
      <c r="L129" s="5"/>
      <c r="M129" s="5">
        <v>65.73</v>
      </c>
      <c r="N129" s="5">
        <v>80978.38</v>
      </c>
      <c r="O129" s="5">
        <v>26765.45</v>
      </c>
      <c r="P129" s="5" t="s">
        <v>284</v>
      </c>
    </row>
    <row r="130" spans="1:16">
      <c r="A130" s="5">
        <v>130</v>
      </c>
      <c r="B130" s="5">
        <v>29</v>
      </c>
      <c r="C130" s="5">
        <v>2020</v>
      </c>
      <c r="D130" s="5">
        <v>117637</v>
      </c>
      <c r="E130" s="5" t="s">
        <v>285</v>
      </c>
      <c r="F130" s="5" t="s">
        <v>19</v>
      </c>
      <c r="G130" s="5">
        <v>282</v>
      </c>
      <c r="H130" s="5" t="s">
        <v>52</v>
      </c>
      <c r="I130" s="5" t="s">
        <v>53</v>
      </c>
      <c r="J130" s="5">
        <v>1399</v>
      </c>
      <c r="K130" s="5">
        <f t="shared" ref="K130:K146" si="4">J130/30</f>
        <v>46.6333333333333</v>
      </c>
      <c r="L130" s="5"/>
      <c r="M130" s="5">
        <v>55.25</v>
      </c>
      <c r="N130" s="5">
        <v>77297.79</v>
      </c>
      <c r="O130" s="5">
        <v>25864.14</v>
      </c>
      <c r="P130" s="5" t="s">
        <v>286</v>
      </c>
    </row>
    <row r="131" spans="1:16">
      <c r="A131" s="5">
        <v>131</v>
      </c>
      <c r="B131" s="5">
        <v>29</v>
      </c>
      <c r="C131" s="5" t="s">
        <v>19</v>
      </c>
      <c r="D131" s="5">
        <v>102567</v>
      </c>
      <c r="E131" s="5" t="s">
        <v>287</v>
      </c>
      <c r="F131" s="5" t="s">
        <v>19</v>
      </c>
      <c r="G131" s="5">
        <v>281</v>
      </c>
      <c r="H131" s="5" t="s">
        <v>36</v>
      </c>
      <c r="I131" s="5" t="s">
        <v>37</v>
      </c>
      <c r="J131" s="5">
        <v>1055</v>
      </c>
      <c r="K131" s="5">
        <f t="shared" si="4"/>
        <v>35.1666666666667</v>
      </c>
      <c r="L131" s="5"/>
      <c r="M131" s="5">
        <v>71.62</v>
      </c>
      <c r="N131" s="5">
        <v>75560.25</v>
      </c>
      <c r="O131" s="5">
        <v>25805.4</v>
      </c>
      <c r="P131" s="5" t="s">
        <v>288</v>
      </c>
    </row>
    <row r="132" spans="1:16">
      <c r="A132" s="5">
        <v>132</v>
      </c>
      <c r="B132" s="5">
        <v>29</v>
      </c>
      <c r="C132" s="5">
        <v>2010</v>
      </c>
      <c r="D132" s="5">
        <v>371</v>
      </c>
      <c r="E132" s="5" t="s">
        <v>289</v>
      </c>
      <c r="F132" s="5" t="s">
        <v>23</v>
      </c>
      <c r="G132" s="5">
        <v>281</v>
      </c>
      <c r="H132" s="5" t="s">
        <v>36</v>
      </c>
      <c r="I132" s="5" t="s">
        <v>37</v>
      </c>
      <c r="J132" s="5">
        <v>1218</v>
      </c>
      <c r="K132" s="5">
        <f t="shared" si="4"/>
        <v>40.6</v>
      </c>
      <c r="L132" s="5"/>
      <c r="M132" s="5">
        <v>58.94</v>
      </c>
      <c r="N132" s="5">
        <v>71794.09</v>
      </c>
      <c r="O132" s="5">
        <v>25123.87</v>
      </c>
      <c r="P132" s="5" t="s">
        <v>290</v>
      </c>
    </row>
    <row r="133" spans="1:16">
      <c r="A133" s="5">
        <v>133</v>
      </c>
      <c r="B133" s="5">
        <v>29</v>
      </c>
      <c r="C133" s="5">
        <v>2021</v>
      </c>
      <c r="D133" s="5">
        <v>123007</v>
      </c>
      <c r="E133" s="5" t="s">
        <v>291</v>
      </c>
      <c r="F133" s="5" t="s">
        <v>19</v>
      </c>
      <c r="G133" s="5">
        <v>282</v>
      </c>
      <c r="H133" s="5" t="s">
        <v>52</v>
      </c>
      <c r="I133" s="5" t="s">
        <v>53</v>
      </c>
      <c r="J133" s="5">
        <v>1088</v>
      </c>
      <c r="K133" s="5">
        <f t="shared" si="4"/>
        <v>36.2666666666667</v>
      </c>
      <c r="L133" s="5"/>
      <c r="M133" s="5">
        <v>65.68</v>
      </c>
      <c r="N133" s="5">
        <v>71464.9</v>
      </c>
      <c r="O133" s="5">
        <v>20823.93</v>
      </c>
      <c r="P133" s="5" t="s">
        <v>292</v>
      </c>
    </row>
    <row r="134" spans="1:16">
      <c r="A134" s="5">
        <v>134</v>
      </c>
      <c r="B134" s="5">
        <v>29</v>
      </c>
      <c r="C134" s="5">
        <v>2008</v>
      </c>
      <c r="D134" s="5">
        <v>56</v>
      </c>
      <c r="E134" s="5" t="s">
        <v>293</v>
      </c>
      <c r="F134" s="5" t="s">
        <v>15</v>
      </c>
      <c r="G134" s="5">
        <v>341</v>
      </c>
      <c r="H134" s="5" t="s">
        <v>128</v>
      </c>
      <c r="I134" s="5" t="s">
        <v>129</v>
      </c>
      <c r="J134" s="5">
        <v>751</v>
      </c>
      <c r="K134" s="5">
        <f t="shared" si="4"/>
        <v>25.0333333333333</v>
      </c>
      <c r="L134" s="5"/>
      <c r="M134" s="5">
        <v>92.07</v>
      </c>
      <c r="N134" s="5">
        <v>69143.99</v>
      </c>
      <c r="O134" s="5">
        <v>25037.73</v>
      </c>
      <c r="P134" s="5" t="s">
        <v>294</v>
      </c>
    </row>
    <row r="135" spans="1:16">
      <c r="A135" s="5">
        <v>135</v>
      </c>
      <c r="B135" s="5">
        <v>29</v>
      </c>
      <c r="C135" s="5">
        <v>2021</v>
      </c>
      <c r="D135" s="5">
        <v>118758</v>
      </c>
      <c r="E135" s="5" t="s">
        <v>295</v>
      </c>
      <c r="F135" s="5" t="s">
        <v>19</v>
      </c>
      <c r="G135" s="5">
        <v>232</v>
      </c>
      <c r="H135" s="5" t="s">
        <v>40</v>
      </c>
      <c r="I135" s="5" t="s">
        <v>41</v>
      </c>
      <c r="J135" s="5">
        <v>1130</v>
      </c>
      <c r="K135" s="5">
        <f t="shared" si="4"/>
        <v>37.6666666666667</v>
      </c>
      <c r="L135" s="5"/>
      <c r="M135" s="5">
        <v>58.68</v>
      </c>
      <c r="N135" s="5">
        <v>66303.39</v>
      </c>
      <c r="O135" s="5">
        <v>20496.48</v>
      </c>
      <c r="P135" s="5" t="s">
        <v>296</v>
      </c>
    </row>
    <row r="136" spans="1:16">
      <c r="A136" s="5">
        <v>136</v>
      </c>
      <c r="B136" s="5">
        <v>29</v>
      </c>
      <c r="C136" s="5" t="s">
        <v>19</v>
      </c>
      <c r="D136" s="5">
        <v>113298</v>
      </c>
      <c r="E136" s="5" t="s">
        <v>297</v>
      </c>
      <c r="F136" s="5" t="s">
        <v>19</v>
      </c>
      <c r="G136" s="5">
        <v>342</v>
      </c>
      <c r="H136" s="5" t="s">
        <v>56</v>
      </c>
      <c r="I136" s="5" t="s">
        <v>57</v>
      </c>
      <c r="J136" s="5">
        <v>1135</v>
      </c>
      <c r="K136" s="5">
        <f t="shared" si="4"/>
        <v>37.8333333333333</v>
      </c>
      <c r="L136" s="5"/>
      <c r="M136" s="5">
        <v>57.07</v>
      </c>
      <c r="N136" s="5">
        <v>64773.78</v>
      </c>
      <c r="O136" s="5">
        <v>18875.39</v>
      </c>
      <c r="P136" s="5" t="s">
        <v>298</v>
      </c>
    </row>
    <row r="137" spans="1:16">
      <c r="A137" s="5">
        <v>137</v>
      </c>
      <c r="B137" s="5">
        <v>29</v>
      </c>
      <c r="C137" s="5">
        <v>2009</v>
      </c>
      <c r="D137" s="5">
        <v>339</v>
      </c>
      <c r="E137" s="5" t="s">
        <v>299</v>
      </c>
      <c r="F137" s="5" t="s">
        <v>15</v>
      </c>
      <c r="G137" s="5">
        <v>181</v>
      </c>
      <c r="H137" s="5" t="s">
        <v>24</v>
      </c>
      <c r="I137" s="5" t="s">
        <v>25</v>
      </c>
      <c r="J137" s="5">
        <v>796</v>
      </c>
      <c r="K137" s="5">
        <f t="shared" si="4"/>
        <v>26.5333333333333</v>
      </c>
      <c r="L137" s="5"/>
      <c r="M137" s="5">
        <v>78.87</v>
      </c>
      <c r="N137" s="5">
        <v>62780.07</v>
      </c>
      <c r="O137" s="5">
        <v>19958.33</v>
      </c>
      <c r="P137" s="5" t="s">
        <v>300</v>
      </c>
    </row>
    <row r="138" spans="1:16">
      <c r="A138" s="5">
        <v>138</v>
      </c>
      <c r="B138" s="5">
        <v>29</v>
      </c>
      <c r="C138" s="5">
        <v>2008</v>
      </c>
      <c r="D138" s="5">
        <v>52</v>
      </c>
      <c r="E138" s="5" t="s">
        <v>301</v>
      </c>
      <c r="F138" s="5" t="s">
        <v>15</v>
      </c>
      <c r="G138" s="5">
        <v>341</v>
      </c>
      <c r="H138" s="5" t="s">
        <v>128</v>
      </c>
      <c r="I138" s="5" t="s">
        <v>129</v>
      </c>
      <c r="J138" s="5">
        <v>841</v>
      </c>
      <c r="K138" s="5">
        <f t="shared" si="4"/>
        <v>28.0333333333333</v>
      </c>
      <c r="L138" s="5"/>
      <c r="M138" s="5">
        <v>73.48</v>
      </c>
      <c r="N138" s="5">
        <v>61800.49</v>
      </c>
      <c r="O138" s="5">
        <v>22067.23</v>
      </c>
      <c r="P138" s="5" t="s">
        <v>302</v>
      </c>
    </row>
    <row r="139" spans="1:16">
      <c r="A139" s="5">
        <v>139</v>
      </c>
      <c r="B139" s="5">
        <v>29</v>
      </c>
      <c r="C139" s="5" t="s">
        <v>19</v>
      </c>
      <c r="D139" s="5">
        <v>114848</v>
      </c>
      <c r="E139" s="5" t="s">
        <v>303</v>
      </c>
      <c r="F139" s="5" t="s">
        <v>19</v>
      </c>
      <c r="G139" s="5">
        <v>232</v>
      </c>
      <c r="H139" s="5" t="s">
        <v>40</v>
      </c>
      <c r="I139" s="5" t="s">
        <v>41</v>
      </c>
      <c r="J139" s="5">
        <v>1067</v>
      </c>
      <c r="K139" s="5">
        <f t="shared" si="4"/>
        <v>35.5666666666667</v>
      </c>
      <c r="L139" s="5"/>
      <c r="M139" s="5">
        <v>54.33</v>
      </c>
      <c r="N139" s="5">
        <v>57971.13</v>
      </c>
      <c r="O139" s="5">
        <v>20584.83</v>
      </c>
      <c r="P139" s="5" t="s">
        <v>304</v>
      </c>
    </row>
    <row r="140" spans="1:16">
      <c r="A140" s="5">
        <v>140</v>
      </c>
      <c r="B140" s="5">
        <v>29</v>
      </c>
      <c r="C140" s="5">
        <v>2022</v>
      </c>
      <c r="D140" s="5">
        <v>128640</v>
      </c>
      <c r="E140" s="5" t="s">
        <v>305</v>
      </c>
      <c r="F140" s="5" t="s">
        <v>19</v>
      </c>
      <c r="G140" s="5">
        <v>342</v>
      </c>
      <c r="H140" s="5" t="s">
        <v>56</v>
      </c>
      <c r="I140" s="5" t="s">
        <v>57</v>
      </c>
      <c r="J140" s="5">
        <v>1096</v>
      </c>
      <c r="K140" s="5">
        <f t="shared" si="4"/>
        <v>36.5333333333333</v>
      </c>
      <c r="L140" s="5"/>
      <c r="M140" s="5">
        <v>48.63</v>
      </c>
      <c r="N140" s="5">
        <v>53303.27</v>
      </c>
      <c r="O140" s="5">
        <v>15972.72</v>
      </c>
      <c r="P140" s="5" t="s">
        <v>306</v>
      </c>
    </row>
    <row r="141" spans="1:16">
      <c r="A141" s="5">
        <v>141</v>
      </c>
      <c r="B141" s="5">
        <v>29</v>
      </c>
      <c r="C141" s="5">
        <v>2023</v>
      </c>
      <c r="D141" s="5">
        <v>138202</v>
      </c>
      <c r="E141" s="5" t="s">
        <v>307</v>
      </c>
      <c r="F141" s="5" t="s">
        <v>19</v>
      </c>
      <c r="G141" s="5">
        <v>342</v>
      </c>
      <c r="H141" s="5" t="s">
        <v>56</v>
      </c>
      <c r="I141" s="5" t="s">
        <v>57</v>
      </c>
      <c r="J141" s="5">
        <v>1175</v>
      </c>
      <c r="K141" s="5">
        <f t="shared" si="4"/>
        <v>39.1666666666667</v>
      </c>
      <c r="L141" s="5"/>
      <c r="M141" s="5">
        <v>44.7</v>
      </c>
      <c r="N141" s="5">
        <v>52519.33</v>
      </c>
      <c r="O141" s="5">
        <v>19389.32</v>
      </c>
      <c r="P141" s="5" t="s">
        <v>308</v>
      </c>
    </row>
    <row r="142" spans="1:16">
      <c r="A142" s="5">
        <v>142</v>
      </c>
      <c r="B142" s="5">
        <v>29</v>
      </c>
      <c r="C142" s="5" t="s">
        <v>19</v>
      </c>
      <c r="D142" s="5">
        <v>122718</v>
      </c>
      <c r="E142" s="5" t="s">
        <v>309</v>
      </c>
      <c r="F142" s="5" t="s">
        <v>19</v>
      </c>
      <c r="G142" s="5">
        <v>282</v>
      </c>
      <c r="H142" s="5" t="s">
        <v>52</v>
      </c>
      <c r="I142" s="5" t="s">
        <v>53</v>
      </c>
      <c r="J142" s="5">
        <v>785</v>
      </c>
      <c r="K142" s="5">
        <f t="shared" si="4"/>
        <v>26.1666666666667</v>
      </c>
      <c r="L142" s="5"/>
      <c r="M142" s="5">
        <v>57.3</v>
      </c>
      <c r="N142" s="5">
        <v>44980.3</v>
      </c>
      <c r="O142" s="5">
        <v>13857.27</v>
      </c>
      <c r="P142" s="5" t="s">
        <v>310</v>
      </c>
    </row>
    <row r="143" spans="1:16">
      <c r="A143" s="5">
        <v>143</v>
      </c>
      <c r="B143" s="5">
        <v>29</v>
      </c>
      <c r="C143" s="5">
        <v>2011</v>
      </c>
      <c r="D143" s="5">
        <v>591</v>
      </c>
      <c r="E143" s="5" t="s">
        <v>311</v>
      </c>
      <c r="F143" s="5" t="s">
        <v>23</v>
      </c>
      <c r="G143" s="5">
        <v>282</v>
      </c>
      <c r="H143" s="5" t="s">
        <v>52</v>
      </c>
      <c r="I143" s="5" t="s">
        <v>53</v>
      </c>
      <c r="J143" s="5">
        <v>714</v>
      </c>
      <c r="K143" s="5">
        <f t="shared" si="4"/>
        <v>23.8</v>
      </c>
      <c r="L143" s="5"/>
      <c r="M143" s="5">
        <v>61.14</v>
      </c>
      <c r="N143" s="5">
        <v>43653.11</v>
      </c>
      <c r="O143" s="5">
        <v>13953.8</v>
      </c>
      <c r="P143" s="5" t="s">
        <v>312</v>
      </c>
    </row>
    <row r="144" spans="1:16">
      <c r="A144" s="5">
        <v>144</v>
      </c>
      <c r="B144" s="5">
        <v>29</v>
      </c>
      <c r="C144" s="5" t="s">
        <v>19</v>
      </c>
      <c r="D144" s="5">
        <v>122686</v>
      </c>
      <c r="E144" s="5" t="s">
        <v>313</v>
      </c>
      <c r="F144" s="5" t="s">
        <v>19</v>
      </c>
      <c r="G144" s="5">
        <v>282</v>
      </c>
      <c r="H144" s="5" t="s">
        <v>52</v>
      </c>
      <c r="I144" s="5" t="s">
        <v>53</v>
      </c>
      <c r="J144" s="5">
        <v>692</v>
      </c>
      <c r="K144" s="5">
        <f t="shared" si="4"/>
        <v>23.0666666666667</v>
      </c>
      <c r="L144" s="5"/>
      <c r="M144" s="5">
        <v>52.26</v>
      </c>
      <c r="N144" s="5">
        <v>36167.36</v>
      </c>
      <c r="O144" s="5">
        <v>12023.1</v>
      </c>
      <c r="P144" s="5" t="s">
        <v>314</v>
      </c>
    </row>
    <row r="145" spans="1:16">
      <c r="A145" s="5">
        <v>145</v>
      </c>
      <c r="B145" s="5">
        <v>29</v>
      </c>
      <c r="C145" s="5" t="s">
        <v>19</v>
      </c>
      <c r="D145" s="5">
        <v>122176</v>
      </c>
      <c r="E145" s="5" t="s">
        <v>315</v>
      </c>
      <c r="F145" s="5" t="s">
        <v>19</v>
      </c>
      <c r="G145" s="5">
        <v>341</v>
      </c>
      <c r="H145" s="5" t="s">
        <v>128</v>
      </c>
      <c r="I145" s="5" t="s">
        <v>129</v>
      </c>
      <c r="J145" s="5">
        <v>500</v>
      </c>
      <c r="K145" s="5">
        <f t="shared" si="4"/>
        <v>16.6666666666667</v>
      </c>
      <c r="L145" s="5"/>
      <c r="M145" s="5">
        <v>55.41</v>
      </c>
      <c r="N145" s="5">
        <v>27704.6</v>
      </c>
      <c r="O145" s="5">
        <v>11046.41</v>
      </c>
      <c r="P145" s="5" t="s">
        <v>316</v>
      </c>
    </row>
    <row r="146" spans="1:16">
      <c r="A146" s="3" t="s">
        <v>19</v>
      </c>
      <c r="B146" s="8" t="s">
        <v>19</v>
      </c>
      <c r="C146" s="3">
        <v>167010</v>
      </c>
      <c r="D146" s="8" t="s">
        <v>317</v>
      </c>
      <c r="E146" s="3" t="s">
        <v>19</v>
      </c>
      <c r="F146" s="5" t="s">
        <v>19</v>
      </c>
      <c r="G146" s="5" t="s">
        <v>19</v>
      </c>
      <c r="H146" s="5" t="s">
        <v>19</v>
      </c>
      <c r="I146" s="5" t="s">
        <v>19</v>
      </c>
      <c r="J146" s="3">
        <v>319718</v>
      </c>
      <c r="K146" s="5">
        <f t="shared" si="4"/>
        <v>10657.2666666667</v>
      </c>
      <c r="L146" s="5"/>
      <c r="M146" s="3">
        <v>88.37</v>
      </c>
      <c r="N146" s="3">
        <v>28254508.15</v>
      </c>
      <c r="O146" s="3">
        <v>7865266.31</v>
      </c>
      <c r="P146" s="3" t="s">
        <v>318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tabSelected="1" workbookViewId="0">
      <selection activeCell="C10" sqref="C10"/>
    </sheetView>
  </sheetViews>
  <sheetFormatPr defaultColWidth="9" defaultRowHeight="13.5"/>
  <cols>
    <col min="1" max="1" width="7.875" style="1" customWidth="1"/>
    <col min="2" max="2" width="9" style="1"/>
    <col min="3" max="3" width="36.25" style="1" customWidth="1"/>
    <col min="4" max="5" width="9" style="1"/>
    <col min="6" max="6" width="10.375" style="2" customWidth="1"/>
    <col min="7" max="7" width="12.625" style="2"/>
    <col min="8" max="8" width="12.625" style="1"/>
    <col min="9" max="9" width="16.25" style="1" customWidth="1"/>
    <col min="10" max="16384" width="9" style="1"/>
  </cols>
  <sheetData>
    <row r="1" spans="1:9">
      <c r="A1" s="1" t="s">
        <v>0</v>
      </c>
      <c r="B1" s="3" t="s">
        <v>3</v>
      </c>
      <c r="C1" s="3" t="s">
        <v>4</v>
      </c>
      <c r="D1" s="3" t="s">
        <v>7</v>
      </c>
      <c r="E1" s="3" t="s">
        <v>9</v>
      </c>
      <c r="F1" s="4" t="s">
        <v>319</v>
      </c>
      <c r="G1" s="4" t="s">
        <v>320</v>
      </c>
      <c r="H1" s="3" t="s">
        <v>321</v>
      </c>
      <c r="I1" s="1" t="s">
        <v>322</v>
      </c>
    </row>
    <row r="2" spans="1:9">
      <c r="A2" s="1">
        <v>1</v>
      </c>
      <c r="B2" s="5">
        <v>307</v>
      </c>
      <c r="C2" s="5" t="s">
        <v>14</v>
      </c>
      <c r="D2" s="5" t="s">
        <v>16</v>
      </c>
      <c r="E2" s="5">
        <v>10323</v>
      </c>
      <c r="F2" s="6">
        <f t="shared" ref="F2:F65" si="0">E2/30</f>
        <v>344.1</v>
      </c>
      <c r="G2" s="6" t="str">
        <f>VLOOKUP(B:B,[1]Sheet1!$C:$I,7,0)</f>
        <v>T</v>
      </c>
      <c r="H2" s="5">
        <v>120</v>
      </c>
      <c r="I2" s="7">
        <f>H2/8</f>
        <v>15</v>
      </c>
    </row>
    <row r="3" spans="1:9">
      <c r="A3" s="1">
        <v>2</v>
      </c>
      <c r="B3" s="5">
        <v>573</v>
      </c>
      <c r="C3" s="5" t="s">
        <v>211</v>
      </c>
      <c r="D3" s="5" t="s">
        <v>40</v>
      </c>
      <c r="E3" s="5">
        <v>2012</v>
      </c>
      <c r="F3" s="6">
        <f t="shared" si="0"/>
        <v>67.0666666666667</v>
      </c>
      <c r="G3" s="6" t="str">
        <f>VLOOKUP(B:B,[1]Sheet1!$C:$I,7,0)</f>
        <v>C2</v>
      </c>
      <c r="H3" s="5">
        <v>36</v>
      </c>
      <c r="I3" s="7">
        <f t="shared" ref="I3:I34" si="1">H3/8</f>
        <v>4.5</v>
      </c>
    </row>
    <row r="4" spans="1:9">
      <c r="A4" s="1">
        <v>3</v>
      </c>
      <c r="B4" s="5">
        <v>104429</v>
      </c>
      <c r="C4" s="5" t="s">
        <v>255</v>
      </c>
      <c r="D4" s="5" t="s">
        <v>56</v>
      </c>
      <c r="E4" s="5">
        <v>1647</v>
      </c>
      <c r="F4" s="6">
        <f t="shared" si="0"/>
        <v>54.9</v>
      </c>
      <c r="G4" s="6" t="str">
        <f>VLOOKUP(B:B,[1]Sheet1!$C:$I,7,0)</f>
        <v>C2</v>
      </c>
      <c r="H4" s="5">
        <v>36</v>
      </c>
      <c r="I4" s="7">
        <f t="shared" si="1"/>
        <v>4.5</v>
      </c>
    </row>
    <row r="5" spans="1:9">
      <c r="A5" s="1">
        <v>4</v>
      </c>
      <c r="B5" s="5">
        <v>119262</v>
      </c>
      <c r="C5" s="5" t="s">
        <v>259</v>
      </c>
      <c r="D5" s="5" t="s">
        <v>24</v>
      </c>
      <c r="E5" s="5">
        <v>1656</v>
      </c>
      <c r="F5" s="6">
        <f t="shared" si="0"/>
        <v>55.2</v>
      </c>
      <c r="G5" s="6" t="str">
        <f>VLOOKUP(B:B,[1]Sheet1!$C:$I,7,0)</f>
        <v>C2</v>
      </c>
      <c r="H5" s="5">
        <v>36</v>
      </c>
      <c r="I5" s="7">
        <f t="shared" si="1"/>
        <v>4.5</v>
      </c>
    </row>
    <row r="6" spans="1:9">
      <c r="A6" s="1">
        <v>5</v>
      </c>
      <c r="B6" s="5">
        <v>351</v>
      </c>
      <c r="C6" s="5" t="s">
        <v>261</v>
      </c>
      <c r="D6" s="5" t="s">
        <v>52</v>
      </c>
      <c r="E6" s="5">
        <v>1415</v>
      </c>
      <c r="F6" s="6">
        <f t="shared" si="0"/>
        <v>47.1666666666667</v>
      </c>
      <c r="G6" s="6" t="str">
        <f>VLOOKUP(B:B,[1]Sheet1!$C:$I,7,0)</f>
        <v>C2</v>
      </c>
      <c r="H6" s="5">
        <v>36</v>
      </c>
      <c r="I6" s="7">
        <f t="shared" si="1"/>
        <v>4.5</v>
      </c>
    </row>
    <row r="7" spans="1:9">
      <c r="A7" s="1">
        <v>6</v>
      </c>
      <c r="B7" s="5">
        <v>104533</v>
      </c>
      <c r="C7" s="5" t="s">
        <v>263</v>
      </c>
      <c r="D7" s="5" t="s">
        <v>52</v>
      </c>
      <c r="E7" s="5">
        <v>1519</v>
      </c>
      <c r="F7" s="6">
        <f t="shared" si="0"/>
        <v>50.6333333333333</v>
      </c>
      <c r="G7" s="6" t="str">
        <f>VLOOKUP(B:B,[1]Sheet1!$C:$I,7,0)</f>
        <v>C2</v>
      </c>
      <c r="H7" s="5">
        <v>36</v>
      </c>
      <c r="I7" s="7">
        <f t="shared" si="1"/>
        <v>4.5</v>
      </c>
    </row>
    <row r="8" spans="1:9">
      <c r="A8" s="1">
        <v>7</v>
      </c>
      <c r="B8" s="5">
        <v>106568</v>
      </c>
      <c r="C8" s="5" t="s">
        <v>265</v>
      </c>
      <c r="D8" s="5" t="s">
        <v>40</v>
      </c>
      <c r="E8" s="5">
        <v>1172</v>
      </c>
      <c r="F8" s="6">
        <f t="shared" si="0"/>
        <v>39.0666666666667</v>
      </c>
      <c r="G8" s="6" t="str">
        <f>VLOOKUP(B:B,[1]Sheet1!$C:$I,7,0)</f>
        <v>C2</v>
      </c>
      <c r="H8" s="5">
        <v>36</v>
      </c>
      <c r="I8" s="7">
        <f t="shared" si="1"/>
        <v>4.5</v>
      </c>
    </row>
    <row r="9" spans="1:9">
      <c r="A9" s="1">
        <v>8</v>
      </c>
      <c r="B9" s="5">
        <v>752</v>
      </c>
      <c r="C9" s="5" t="s">
        <v>269</v>
      </c>
      <c r="D9" s="5" t="s">
        <v>56</v>
      </c>
      <c r="E9" s="5">
        <v>1650</v>
      </c>
      <c r="F9" s="6">
        <f t="shared" si="0"/>
        <v>55</v>
      </c>
      <c r="G9" s="6" t="str">
        <f>VLOOKUP(B:B,[1]Sheet1!$C:$I,7,0)</f>
        <v>C2</v>
      </c>
      <c r="H9" s="5">
        <v>36</v>
      </c>
      <c r="I9" s="7">
        <f t="shared" si="1"/>
        <v>4.5</v>
      </c>
    </row>
    <row r="10" spans="1:9">
      <c r="A10" s="1">
        <v>9</v>
      </c>
      <c r="B10" s="5">
        <v>732</v>
      </c>
      <c r="C10" s="5" t="s">
        <v>273</v>
      </c>
      <c r="D10" s="5" t="s">
        <v>52</v>
      </c>
      <c r="E10" s="5">
        <v>1401</v>
      </c>
      <c r="F10" s="6">
        <f t="shared" si="0"/>
        <v>46.7</v>
      </c>
      <c r="G10" s="6" t="str">
        <f>VLOOKUP(B:B,[1]Sheet1!$C:$I,7,0)</f>
        <v>C2</v>
      </c>
      <c r="H10" s="5">
        <v>36</v>
      </c>
      <c r="I10" s="7">
        <f t="shared" si="1"/>
        <v>4.5</v>
      </c>
    </row>
    <row r="11" spans="1:9">
      <c r="A11" s="1">
        <v>10</v>
      </c>
      <c r="B11" s="5">
        <v>104430</v>
      </c>
      <c r="C11" s="5" t="s">
        <v>275</v>
      </c>
      <c r="D11" s="5" t="s">
        <v>40</v>
      </c>
      <c r="E11" s="5">
        <v>1572</v>
      </c>
      <c r="F11" s="6">
        <f t="shared" si="0"/>
        <v>52.4</v>
      </c>
      <c r="G11" s="6" t="str">
        <f>VLOOKUP(B:B,[1]Sheet1!$C:$I,7,0)</f>
        <v>C2</v>
      </c>
      <c r="H11" s="5">
        <v>36</v>
      </c>
      <c r="I11" s="7">
        <f t="shared" si="1"/>
        <v>4.5</v>
      </c>
    </row>
    <row r="12" spans="1:9">
      <c r="A12" s="1">
        <v>11</v>
      </c>
      <c r="B12" s="5">
        <v>727</v>
      </c>
      <c r="C12" s="5" t="s">
        <v>277</v>
      </c>
      <c r="D12" s="5" t="s">
        <v>24</v>
      </c>
      <c r="E12" s="5">
        <v>1558</v>
      </c>
      <c r="F12" s="6">
        <f t="shared" si="0"/>
        <v>51.9333333333333</v>
      </c>
      <c r="G12" s="6" t="str">
        <f>VLOOKUP(B:B,[1]Sheet1!$C:$I,7,0)</f>
        <v>C2</v>
      </c>
      <c r="H12" s="5">
        <v>36</v>
      </c>
      <c r="I12" s="7">
        <f t="shared" si="1"/>
        <v>4.5</v>
      </c>
    </row>
    <row r="13" spans="1:9">
      <c r="A13" s="1">
        <v>12</v>
      </c>
      <c r="B13" s="5">
        <v>117923</v>
      </c>
      <c r="C13" s="5" t="s">
        <v>283</v>
      </c>
      <c r="D13" s="5" t="s">
        <v>52</v>
      </c>
      <c r="E13" s="5">
        <v>1232</v>
      </c>
      <c r="F13" s="6">
        <f t="shared" si="0"/>
        <v>41.0666666666667</v>
      </c>
      <c r="G13" s="6" t="str">
        <f>VLOOKUP(B:B,[1]Sheet1!$C:$I,7,0)</f>
        <v>C2</v>
      </c>
      <c r="H13" s="5">
        <v>36</v>
      </c>
      <c r="I13" s="7">
        <f t="shared" si="1"/>
        <v>4.5</v>
      </c>
    </row>
    <row r="14" spans="1:9">
      <c r="A14" s="1">
        <v>13</v>
      </c>
      <c r="B14" s="5">
        <v>117637</v>
      </c>
      <c r="C14" s="5" t="s">
        <v>285</v>
      </c>
      <c r="D14" s="5" t="s">
        <v>52</v>
      </c>
      <c r="E14" s="5">
        <v>1399</v>
      </c>
      <c r="F14" s="6">
        <f t="shared" si="0"/>
        <v>46.6333333333333</v>
      </c>
      <c r="G14" s="6" t="str">
        <f>VLOOKUP(B:B,[1]Sheet1!$C:$I,7,0)</f>
        <v>C2</v>
      </c>
      <c r="H14" s="5">
        <v>36</v>
      </c>
      <c r="I14" s="7">
        <f t="shared" si="1"/>
        <v>4.5</v>
      </c>
    </row>
    <row r="15" spans="1:9">
      <c r="A15" s="1">
        <v>14</v>
      </c>
      <c r="B15" s="5">
        <v>102567</v>
      </c>
      <c r="C15" s="5" t="s">
        <v>287</v>
      </c>
      <c r="D15" s="5" t="s">
        <v>36</v>
      </c>
      <c r="E15" s="5">
        <v>1055</v>
      </c>
      <c r="F15" s="6">
        <f t="shared" si="0"/>
        <v>35.1666666666667</v>
      </c>
      <c r="G15" s="6" t="str">
        <f>VLOOKUP(B:B,[1]Sheet1!$C:$I,7,0)</f>
        <v>C2</v>
      </c>
      <c r="H15" s="5">
        <v>36</v>
      </c>
      <c r="I15" s="7">
        <f t="shared" si="1"/>
        <v>4.5</v>
      </c>
    </row>
    <row r="16" spans="1:9">
      <c r="A16" s="1">
        <v>15</v>
      </c>
      <c r="B16" s="5">
        <v>371</v>
      </c>
      <c r="C16" s="5" t="s">
        <v>289</v>
      </c>
      <c r="D16" s="5" t="s">
        <v>36</v>
      </c>
      <c r="E16" s="5">
        <v>1218</v>
      </c>
      <c r="F16" s="6">
        <f t="shared" si="0"/>
        <v>40.6</v>
      </c>
      <c r="G16" s="6" t="str">
        <f>VLOOKUP(B:B,[1]Sheet1!$C:$I,7,0)</f>
        <v>C2</v>
      </c>
      <c r="H16" s="5">
        <v>36</v>
      </c>
      <c r="I16" s="7">
        <f t="shared" si="1"/>
        <v>4.5</v>
      </c>
    </row>
    <row r="17" spans="1:9">
      <c r="A17" s="1">
        <v>16</v>
      </c>
      <c r="B17" s="5">
        <v>123007</v>
      </c>
      <c r="C17" s="5" t="s">
        <v>291</v>
      </c>
      <c r="D17" s="5" t="s">
        <v>52</v>
      </c>
      <c r="E17" s="5">
        <v>1088</v>
      </c>
      <c r="F17" s="6">
        <f t="shared" si="0"/>
        <v>36.2666666666667</v>
      </c>
      <c r="G17" s="6" t="str">
        <f>VLOOKUP(B:B,[1]Sheet1!$C:$I,7,0)</f>
        <v>C2</v>
      </c>
      <c r="H17" s="5">
        <v>36</v>
      </c>
      <c r="I17" s="7">
        <f t="shared" si="1"/>
        <v>4.5</v>
      </c>
    </row>
    <row r="18" spans="1:9">
      <c r="A18" s="1">
        <v>17</v>
      </c>
      <c r="B18" s="5">
        <v>56</v>
      </c>
      <c r="C18" s="5" t="s">
        <v>293</v>
      </c>
      <c r="D18" s="5" t="s">
        <v>128</v>
      </c>
      <c r="E18" s="5">
        <v>751</v>
      </c>
      <c r="F18" s="6">
        <f t="shared" si="0"/>
        <v>25.0333333333333</v>
      </c>
      <c r="G18" s="6" t="str">
        <f>VLOOKUP(B:B,[1]Sheet1!$C:$I,7,0)</f>
        <v>C2</v>
      </c>
      <c r="H18" s="5">
        <v>36</v>
      </c>
      <c r="I18" s="7">
        <f t="shared" si="1"/>
        <v>4.5</v>
      </c>
    </row>
    <row r="19" spans="1:9">
      <c r="A19" s="1">
        <v>18</v>
      </c>
      <c r="B19" s="5">
        <v>118758</v>
      </c>
      <c r="C19" s="5" t="s">
        <v>295</v>
      </c>
      <c r="D19" s="5" t="s">
        <v>40</v>
      </c>
      <c r="E19" s="5">
        <v>1130</v>
      </c>
      <c r="F19" s="6">
        <f t="shared" si="0"/>
        <v>37.6666666666667</v>
      </c>
      <c r="G19" s="6" t="str">
        <f>VLOOKUP(B:B,[1]Sheet1!$C:$I,7,0)</f>
        <v>C2</v>
      </c>
      <c r="H19" s="5">
        <v>36</v>
      </c>
      <c r="I19" s="7">
        <f t="shared" si="1"/>
        <v>4.5</v>
      </c>
    </row>
    <row r="20" spans="1:9">
      <c r="A20" s="1">
        <v>19</v>
      </c>
      <c r="B20" s="5">
        <v>113298</v>
      </c>
      <c r="C20" s="5" t="s">
        <v>297</v>
      </c>
      <c r="D20" s="5" t="s">
        <v>56</v>
      </c>
      <c r="E20" s="5">
        <v>1135</v>
      </c>
      <c r="F20" s="6">
        <f t="shared" si="0"/>
        <v>37.8333333333333</v>
      </c>
      <c r="G20" s="6" t="str">
        <f>VLOOKUP(B:B,[1]Sheet1!$C:$I,7,0)</f>
        <v>C2</v>
      </c>
      <c r="H20" s="5">
        <v>36</v>
      </c>
      <c r="I20" s="7">
        <f t="shared" si="1"/>
        <v>4.5</v>
      </c>
    </row>
    <row r="21" spans="1:9">
      <c r="A21" s="1">
        <v>20</v>
      </c>
      <c r="B21" s="5">
        <v>339</v>
      </c>
      <c r="C21" s="5" t="s">
        <v>299</v>
      </c>
      <c r="D21" s="5" t="s">
        <v>24</v>
      </c>
      <c r="E21" s="5">
        <v>796</v>
      </c>
      <c r="F21" s="6">
        <f t="shared" si="0"/>
        <v>26.5333333333333</v>
      </c>
      <c r="G21" s="6" t="str">
        <f>VLOOKUP(B:B,[1]Sheet1!$C:$I,7,0)</f>
        <v>C2</v>
      </c>
      <c r="H21" s="5">
        <v>36</v>
      </c>
      <c r="I21" s="7">
        <f t="shared" si="1"/>
        <v>4.5</v>
      </c>
    </row>
    <row r="22" spans="1:9">
      <c r="A22" s="1">
        <v>21</v>
      </c>
      <c r="B22" s="5">
        <v>52</v>
      </c>
      <c r="C22" s="5" t="s">
        <v>301</v>
      </c>
      <c r="D22" s="5" t="s">
        <v>128</v>
      </c>
      <c r="E22" s="5">
        <v>841</v>
      </c>
      <c r="F22" s="6">
        <f t="shared" si="0"/>
        <v>28.0333333333333</v>
      </c>
      <c r="G22" s="6" t="str">
        <f>VLOOKUP(B:B,[1]Sheet1!$C:$I,7,0)</f>
        <v>C2</v>
      </c>
      <c r="H22" s="5">
        <v>36</v>
      </c>
      <c r="I22" s="7">
        <f t="shared" si="1"/>
        <v>4.5</v>
      </c>
    </row>
    <row r="23" spans="1:9">
      <c r="A23" s="1">
        <v>22</v>
      </c>
      <c r="B23" s="5">
        <v>114848</v>
      </c>
      <c r="C23" s="5" t="s">
        <v>303</v>
      </c>
      <c r="D23" s="5" t="s">
        <v>40</v>
      </c>
      <c r="E23" s="5">
        <v>1067</v>
      </c>
      <c r="F23" s="6">
        <f t="shared" si="0"/>
        <v>35.5666666666667</v>
      </c>
      <c r="G23" s="6" t="str">
        <f>VLOOKUP(B:B,[1]Sheet1!$C:$I,7,0)</f>
        <v>C2</v>
      </c>
      <c r="H23" s="5">
        <v>36</v>
      </c>
      <c r="I23" s="7">
        <f t="shared" si="1"/>
        <v>4.5</v>
      </c>
    </row>
    <row r="24" spans="1:9">
      <c r="A24" s="1">
        <v>23</v>
      </c>
      <c r="B24" s="5">
        <v>128640</v>
      </c>
      <c r="C24" s="5" t="s">
        <v>305</v>
      </c>
      <c r="D24" s="5" t="s">
        <v>56</v>
      </c>
      <c r="E24" s="5">
        <v>1096</v>
      </c>
      <c r="F24" s="6">
        <f t="shared" si="0"/>
        <v>36.5333333333333</v>
      </c>
      <c r="G24" s="6" t="str">
        <f>VLOOKUP(B:B,[1]Sheet1!$C:$I,7,0)</f>
        <v>C2</v>
      </c>
      <c r="H24" s="5">
        <v>36</v>
      </c>
      <c r="I24" s="7">
        <f t="shared" si="1"/>
        <v>4.5</v>
      </c>
    </row>
    <row r="25" spans="1:9">
      <c r="A25" s="1">
        <v>24</v>
      </c>
      <c r="B25" s="5">
        <v>138202</v>
      </c>
      <c r="C25" s="5" t="s">
        <v>307</v>
      </c>
      <c r="D25" s="5" t="s">
        <v>56</v>
      </c>
      <c r="E25" s="5">
        <v>1175</v>
      </c>
      <c r="F25" s="6">
        <f t="shared" si="0"/>
        <v>39.1666666666667</v>
      </c>
      <c r="G25" s="6" t="str">
        <f>VLOOKUP(B:B,[1]Sheet1!$C:$I,7,0)</f>
        <v>C2</v>
      </c>
      <c r="H25" s="5">
        <v>36</v>
      </c>
      <c r="I25" s="7">
        <f t="shared" si="1"/>
        <v>4.5</v>
      </c>
    </row>
    <row r="26" spans="1:9">
      <c r="A26" s="1">
        <v>25</v>
      </c>
      <c r="B26" s="5">
        <v>122718</v>
      </c>
      <c r="C26" s="5" t="s">
        <v>309</v>
      </c>
      <c r="D26" s="5" t="s">
        <v>52</v>
      </c>
      <c r="E26" s="5">
        <v>785</v>
      </c>
      <c r="F26" s="6">
        <f t="shared" si="0"/>
        <v>26.1666666666667</v>
      </c>
      <c r="G26" s="6" t="str">
        <f>VLOOKUP(B:B,[1]Sheet1!$C:$I,7,0)</f>
        <v>C2</v>
      </c>
      <c r="H26" s="5">
        <v>36</v>
      </c>
      <c r="I26" s="7">
        <f t="shared" si="1"/>
        <v>4.5</v>
      </c>
    </row>
    <row r="27" spans="1:9">
      <c r="A27" s="1">
        <v>26</v>
      </c>
      <c r="B27" s="5">
        <v>591</v>
      </c>
      <c r="C27" s="5" t="s">
        <v>311</v>
      </c>
      <c r="D27" s="5" t="s">
        <v>52</v>
      </c>
      <c r="E27" s="5">
        <v>714</v>
      </c>
      <c r="F27" s="6">
        <f t="shared" si="0"/>
        <v>23.8</v>
      </c>
      <c r="G27" s="6" t="str">
        <f>VLOOKUP(B:B,[1]Sheet1!$C:$I,7,0)</f>
        <v>C2</v>
      </c>
      <c r="H27" s="5">
        <v>36</v>
      </c>
      <c r="I27" s="7">
        <f t="shared" si="1"/>
        <v>4.5</v>
      </c>
    </row>
    <row r="28" spans="1:9">
      <c r="A28" s="1">
        <v>27</v>
      </c>
      <c r="B28" s="5">
        <v>122686</v>
      </c>
      <c r="C28" s="5" t="s">
        <v>313</v>
      </c>
      <c r="D28" s="5" t="s">
        <v>52</v>
      </c>
      <c r="E28" s="5">
        <v>692</v>
      </c>
      <c r="F28" s="6">
        <f t="shared" si="0"/>
        <v>23.0666666666667</v>
      </c>
      <c r="G28" s="6" t="str">
        <f>VLOOKUP(B:B,[1]Sheet1!$C:$I,7,0)</f>
        <v>C2</v>
      </c>
      <c r="H28" s="5">
        <v>36</v>
      </c>
      <c r="I28" s="7">
        <f t="shared" si="1"/>
        <v>4.5</v>
      </c>
    </row>
    <row r="29" spans="1:9">
      <c r="A29" s="1">
        <v>28</v>
      </c>
      <c r="B29" s="5">
        <v>122176</v>
      </c>
      <c r="C29" s="5" t="s">
        <v>315</v>
      </c>
      <c r="D29" s="5" t="s">
        <v>128</v>
      </c>
      <c r="E29" s="5">
        <v>500</v>
      </c>
      <c r="F29" s="6">
        <f t="shared" si="0"/>
        <v>16.6666666666667</v>
      </c>
      <c r="G29" s="6" t="str">
        <f>VLOOKUP(B:B,[1]Sheet1!$C:$I,7,0)</f>
        <v>C2</v>
      </c>
      <c r="H29" s="5">
        <v>36</v>
      </c>
      <c r="I29" s="7">
        <f t="shared" si="1"/>
        <v>4.5</v>
      </c>
    </row>
    <row r="30" spans="1:9">
      <c r="A30" s="1">
        <v>29</v>
      </c>
      <c r="B30" s="5">
        <v>329</v>
      </c>
      <c r="C30" s="5" t="s">
        <v>93</v>
      </c>
      <c r="D30" s="5" t="s">
        <v>56</v>
      </c>
      <c r="E30" s="5">
        <v>1611</v>
      </c>
      <c r="F30" s="6">
        <f t="shared" si="0"/>
        <v>53.7</v>
      </c>
      <c r="G30" s="6" t="str">
        <f>VLOOKUP(B:B,[1]Sheet1!$C:$I,7,0)</f>
        <v>C1</v>
      </c>
      <c r="H30" s="5">
        <v>45</v>
      </c>
      <c r="I30" s="7">
        <f t="shared" si="1"/>
        <v>5.625</v>
      </c>
    </row>
    <row r="31" spans="1:9">
      <c r="A31" s="1">
        <v>30</v>
      </c>
      <c r="B31" s="5">
        <v>113008</v>
      </c>
      <c r="C31" s="5" t="s">
        <v>133</v>
      </c>
      <c r="D31" s="5" t="s">
        <v>56</v>
      </c>
      <c r="E31" s="5">
        <v>1812</v>
      </c>
      <c r="F31" s="6">
        <f t="shared" si="0"/>
        <v>60.4</v>
      </c>
      <c r="G31" s="6" t="str">
        <f>VLOOKUP(B:B,[1]Sheet1!$C:$I,7,0)</f>
        <v>C1</v>
      </c>
      <c r="H31" s="5">
        <v>45</v>
      </c>
      <c r="I31" s="7">
        <f t="shared" si="1"/>
        <v>5.625</v>
      </c>
    </row>
    <row r="32" spans="1:9">
      <c r="A32" s="1">
        <v>31</v>
      </c>
      <c r="B32" s="5">
        <v>117184</v>
      </c>
      <c r="C32" s="5" t="s">
        <v>135</v>
      </c>
      <c r="D32" s="5" t="s">
        <v>40</v>
      </c>
      <c r="E32" s="5">
        <v>2277</v>
      </c>
      <c r="F32" s="6">
        <f t="shared" si="0"/>
        <v>75.9</v>
      </c>
      <c r="G32" s="6" t="str">
        <f>VLOOKUP(B:B,[1]Sheet1!$C:$I,7,0)</f>
        <v>C1</v>
      </c>
      <c r="H32" s="5">
        <v>45</v>
      </c>
      <c r="I32" s="7">
        <f t="shared" si="1"/>
        <v>5.625</v>
      </c>
    </row>
    <row r="33" spans="1:9">
      <c r="A33" s="1">
        <v>32</v>
      </c>
      <c r="B33" s="5">
        <v>717</v>
      </c>
      <c r="C33" s="5" t="s">
        <v>149</v>
      </c>
      <c r="D33" s="5" t="s">
        <v>52</v>
      </c>
      <c r="E33" s="5">
        <v>1955</v>
      </c>
      <c r="F33" s="6">
        <f t="shared" si="0"/>
        <v>65.1666666666667</v>
      </c>
      <c r="G33" s="6" t="str">
        <f>VLOOKUP(B:B,[1]Sheet1!$C:$I,7,0)</f>
        <v>C1</v>
      </c>
      <c r="H33" s="5">
        <v>45</v>
      </c>
      <c r="I33" s="7">
        <f t="shared" si="1"/>
        <v>5.625</v>
      </c>
    </row>
    <row r="34" spans="1:9">
      <c r="A34" s="1">
        <v>33</v>
      </c>
      <c r="B34" s="5">
        <v>108277</v>
      </c>
      <c r="C34" s="5" t="s">
        <v>155</v>
      </c>
      <c r="D34" s="5" t="s">
        <v>24</v>
      </c>
      <c r="E34" s="5">
        <v>2683</v>
      </c>
      <c r="F34" s="6">
        <f t="shared" si="0"/>
        <v>89.4333333333333</v>
      </c>
      <c r="G34" s="6" t="str">
        <f>VLOOKUP(B:B,[1]Sheet1!$C:$I,7,0)</f>
        <v>C1</v>
      </c>
      <c r="H34" s="5">
        <v>45</v>
      </c>
      <c r="I34" s="7">
        <f t="shared" si="1"/>
        <v>5.625</v>
      </c>
    </row>
    <row r="35" spans="1:9">
      <c r="A35" s="1">
        <v>34</v>
      </c>
      <c r="B35" s="5">
        <v>515</v>
      </c>
      <c r="C35" s="5" t="s">
        <v>157</v>
      </c>
      <c r="D35" s="5" t="s">
        <v>40</v>
      </c>
      <c r="E35" s="5">
        <v>2496</v>
      </c>
      <c r="F35" s="6">
        <f t="shared" si="0"/>
        <v>83.2</v>
      </c>
      <c r="G35" s="6" t="str">
        <f>VLOOKUP(B:B,[1]Sheet1!$C:$I,7,0)</f>
        <v>C1</v>
      </c>
      <c r="H35" s="5">
        <v>45</v>
      </c>
      <c r="I35" s="7">
        <f t="shared" ref="I35:I66" si="2">H35/8</f>
        <v>5.625</v>
      </c>
    </row>
    <row r="36" spans="1:9">
      <c r="A36" s="1">
        <v>35</v>
      </c>
      <c r="B36" s="5">
        <v>308</v>
      </c>
      <c r="C36" s="5" t="s">
        <v>159</v>
      </c>
      <c r="D36" s="5" t="s">
        <v>16</v>
      </c>
      <c r="E36" s="5">
        <v>1785</v>
      </c>
      <c r="F36" s="6">
        <f t="shared" si="0"/>
        <v>59.5</v>
      </c>
      <c r="G36" s="6" t="str">
        <f>VLOOKUP(B:B,[1]Sheet1!$C:$I,7,0)</f>
        <v>C1</v>
      </c>
      <c r="H36" s="5">
        <v>45</v>
      </c>
      <c r="I36" s="7">
        <f t="shared" si="2"/>
        <v>5.625</v>
      </c>
    </row>
    <row r="37" spans="1:9">
      <c r="A37" s="1">
        <v>36</v>
      </c>
      <c r="B37" s="5">
        <v>106485</v>
      </c>
      <c r="C37" s="5" t="s">
        <v>165</v>
      </c>
      <c r="D37" s="5" t="s">
        <v>16</v>
      </c>
      <c r="E37" s="5">
        <v>1681</v>
      </c>
      <c r="F37" s="6">
        <f t="shared" si="0"/>
        <v>56.0333333333333</v>
      </c>
      <c r="G37" s="6" t="str">
        <f>VLOOKUP(B:B,[1]Sheet1!$C:$I,7,0)</f>
        <v>C1</v>
      </c>
      <c r="H37" s="5">
        <v>45</v>
      </c>
      <c r="I37" s="7">
        <f t="shared" si="2"/>
        <v>5.625</v>
      </c>
    </row>
    <row r="38" spans="1:9">
      <c r="A38" s="1">
        <v>37</v>
      </c>
      <c r="B38" s="5">
        <v>572</v>
      </c>
      <c r="C38" s="5" t="s">
        <v>171</v>
      </c>
      <c r="D38" s="5" t="s">
        <v>56</v>
      </c>
      <c r="E38" s="5">
        <v>2144</v>
      </c>
      <c r="F38" s="6">
        <f t="shared" si="0"/>
        <v>71.4666666666667</v>
      </c>
      <c r="G38" s="6" t="str">
        <f>VLOOKUP(B:B,[1]Sheet1!$C:$I,7,0)</f>
        <v>C1</v>
      </c>
      <c r="H38" s="5">
        <v>45</v>
      </c>
      <c r="I38" s="7">
        <f t="shared" si="2"/>
        <v>5.625</v>
      </c>
    </row>
    <row r="39" spans="1:9">
      <c r="A39" s="1">
        <v>38</v>
      </c>
      <c r="B39" s="5">
        <v>723</v>
      </c>
      <c r="C39" s="5" t="s">
        <v>173</v>
      </c>
      <c r="D39" s="5" t="s">
        <v>40</v>
      </c>
      <c r="E39" s="5">
        <v>2053</v>
      </c>
      <c r="F39" s="6">
        <f t="shared" si="0"/>
        <v>68.4333333333333</v>
      </c>
      <c r="G39" s="6" t="str">
        <f>VLOOKUP(B:B,[1]Sheet1!$C:$I,7,0)</f>
        <v>C1</v>
      </c>
      <c r="H39" s="5">
        <v>45</v>
      </c>
      <c r="I39" s="7">
        <f t="shared" si="2"/>
        <v>5.625</v>
      </c>
    </row>
    <row r="40" spans="1:9">
      <c r="A40" s="1">
        <v>39</v>
      </c>
      <c r="B40" s="5">
        <v>721</v>
      </c>
      <c r="C40" s="5" t="s">
        <v>175</v>
      </c>
      <c r="D40" s="5" t="s">
        <v>52</v>
      </c>
      <c r="E40" s="5">
        <v>2159</v>
      </c>
      <c r="F40" s="6">
        <f t="shared" si="0"/>
        <v>71.9666666666667</v>
      </c>
      <c r="G40" s="6" t="str">
        <f>VLOOKUP(B:B,[1]Sheet1!$C:$I,7,0)</f>
        <v>C1</v>
      </c>
      <c r="H40" s="5">
        <v>45</v>
      </c>
      <c r="I40" s="7">
        <f t="shared" si="2"/>
        <v>5.625</v>
      </c>
    </row>
    <row r="41" spans="1:9">
      <c r="A41" s="1">
        <v>40</v>
      </c>
      <c r="B41" s="5">
        <v>116919</v>
      </c>
      <c r="C41" s="5" t="s">
        <v>177</v>
      </c>
      <c r="D41" s="5" t="s">
        <v>16</v>
      </c>
      <c r="E41" s="5">
        <v>1660</v>
      </c>
      <c r="F41" s="6">
        <f t="shared" si="0"/>
        <v>55.3333333333333</v>
      </c>
      <c r="G41" s="6" t="str">
        <f>VLOOKUP(B:B,[1]Sheet1!$C:$I,7,0)</f>
        <v>C1</v>
      </c>
      <c r="H41" s="5">
        <v>45</v>
      </c>
      <c r="I41" s="7">
        <f t="shared" si="2"/>
        <v>5.625</v>
      </c>
    </row>
    <row r="42" spans="1:9">
      <c r="A42" s="1">
        <v>41</v>
      </c>
      <c r="B42" s="5">
        <v>716</v>
      </c>
      <c r="C42" s="5" t="s">
        <v>179</v>
      </c>
      <c r="D42" s="5" t="s">
        <v>52</v>
      </c>
      <c r="E42" s="5">
        <v>1544</v>
      </c>
      <c r="F42" s="6">
        <f t="shared" si="0"/>
        <v>51.4666666666667</v>
      </c>
      <c r="G42" s="6" t="str">
        <f>VLOOKUP(B:B,[1]Sheet1!$C:$I,7,0)</f>
        <v>C1</v>
      </c>
      <c r="H42" s="5">
        <v>45</v>
      </c>
      <c r="I42" s="7">
        <f t="shared" si="2"/>
        <v>5.625</v>
      </c>
    </row>
    <row r="43" spans="1:9">
      <c r="A43" s="1">
        <v>42</v>
      </c>
      <c r="B43" s="5">
        <v>102935</v>
      </c>
      <c r="C43" s="5" t="s">
        <v>181</v>
      </c>
      <c r="D43" s="5" t="s">
        <v>16</v>
      </c>
      <c r="E43" s="5">
        <v>1691</v>
      </c>
      <c r="F43" s="6">
        <f t="shared" si="0"/>
        <v>56.3666666666667</v>
      </c>
      <c r="G43" s="6" t="str">
        <f>VLOOKUP(B:B,[1]Sheet1!$C:$I,7,0)</f>
        <v>C1</v>
      </c>
      <c r="H43" s="5">
        <v>45</v>
      </c>
      <c r="I43" s="7">
        <f t="shared" si="2"/>
        <v>5.625</v>
      </c>
    </row>
    <row r="44" spans="1:9">
      <c r="A44" s="1">
        <v>43</v>
      </c>
      <c r="B44" s="5">
        <v>102565</v>
      </c>
      <c r="C44" s="5" t="s">
        <v>183</v>
      </c>
      <c r="D44" s="5" t="s">
        <v>24</v>
      </c>
      <c r="E44" s="5">
        <v>2243</v>
      </c>
      <c r="F44" s="6">
        <f t="shared" si="0"/>
        <v>74.7666666666667</v>
      </c>
      <c r="G44" s="6" t="str">
        <f>VLOOKUP(B:B,[1]Sheet1!$C:$I,7,0)</f>
        <v>C1</v>
      </c>
      <c r="H44" s="5">
        <v>45</v>
      </c>
      <c r="I44" s="7">
        <f t="shared" si="2"/>
        <v>5.625</v>
      </c>
    </row>
    <row r="45" spans="1:9">
      <c r="A45" s="1">
        <v>44</v>
      </c>
      <c r="B45" s="5">
        <v>704</v>
      </c>
      <c r="C45" s="5" t="s">
        <v>185</v>
      </c>
      <c r="D45" s="5" t="s">
        <v>52</v>
      </c>
      <c r="E45" s="5">
        <v>2111</v>
      </c>
      <c r="F45" s="6">
        <f t="shared" si="0"/>
        <v>70.3666666666667</v>
      </c>
      <c r="G45" s="6" t="str">
        <f>VLOOKUP(B:B,[1]Sheet1!$C:$I,7,0)</f>
        <v>C1</v>
      </c>
      <c r="H45" s="5">
        <v>45</v>
      </c>
      <c r="I45" s="7">
        <f t="shared" si="2"/>
        <v>5.625</v>
      </c>
    </row>
    <row r="46" spans="1:9">
      <c r="A46" s="1">
        <v>45</v>
      </c>
      <c r="B46" s="5">
        <v>113833</v>
      </c>
      <c r="C46" s="5" t="s">
        <v>187</v>
      </c>
      <c r="D46" s="5" t="s">
        <v>56</v>
      </c>
      <c r="E46" s="5">
        <v>2411</v>
      </c>
      <c r="F46" s="6">
        <f t="shared" si="0"/>
        <v>80.3666666666667</v>
      </c>
      <c r="G46" s="6" t="str">
        <f>VLOOKUP(B:B,[1]Sheet1!$C:$I,7,0)</f>
        <v>C1</v>
      </c>
      <c r="H46" s="5">
        <v>45</v>
      </c>
      <c r="I46" s="7">
        <f t="shared" si="2"/>
        <v>5.625</v>
      </c>
    </row>
    <row r="47" spans="1:9">
      <c r="A47" s="1">
        <v>46</v>
      </c>
      <c r="B47" s="5">
        <v>311</v>
      </c>
      <c r="C47" s="5" t="s">
        <v>189</v>
      </c>
      <c r="D47" s="5" t="s">
        <v>24</v>
      </c>
      <c r="E47" s="5">
        <v>619</v>
      </c>
      <c r="F47" s="6">
        <f t="shared" si="0"/>
        <v>20.6333333333333</v>
      </c>
      <c r="G47" s="6" t="str">
        <f>VLOOKUP(B:B,[1]Sheet1!$C:$I,7,0)</f>
        <v>C1</v>
      </c>
      <c r="H47" s="5">
        <v>45</v>
      </c>
      <c r="I47" s="7">
        <f t="shared" si="2"/>
        <v>5.625</v>
      </c>
    </row>
    <row r="48" spans="1:9">
      <c r="A48" s="1">
        <v>47</v>
      </c>
      <c r="B48" s="5">
        <v>115971</v>
      </c>
      <c r="C48" s="5" t="s">
        <v>193</v>
      </c>
      <c r="D48" s="5" t="s">
        <v>40</v>
      </c>
      <c r="E48" s="5">
        <v>2035</v>
      </c>
      <c r="F48" s="6">
        <f t="shared" si="0"/>
        <v>67.8333333333333</v>
      </c>
      <c r="G48" s="6" t="str">
        <f>VLOOKUP(B:B,[1]Sheet1!$C:$I,7,0)</f>
        <v>C1</v>
      </c>
      <c r="H48" s="5">
        <v>45</v>
      </c>
      <c r="I48" s="7">
        <f t="shared" si="2"/>
        <v>5.625</v>
      </c>
    </row>
    <row r="49" spans="1:9">
      <c r="A49" s="1">
        <v>48</v>
      </c>
      <c r="B49" s="5">
        <v>367</v>
      </c>
      <c r="C49" s="5" t="s">
        <v>195</v>
      </c>
      <c r="D49" s="5" t="s">
        <v>128</v>
      </c>
      <c r="E49" s="5">
        <v>2077</v>
      </c>
      <c r="F49" s="6">
        <f t="shared" si="0"/>
        <v>69.2333333333333</v>
      </c>
      <c r="G49" s="6" t="str">
        <f>VLOOKUP(B:B,[1]Sheet1!$C:$I,7,0)</f>
        <v>C1</v>
      </c>
      <c r="H49" s="5">
        <v>45</v>
      </c>
      <c r="I49" s="7">
        <f t="shared" si="2"/>
        <v>5.625</v>
      </c>
    </row>
    <row r="50" spans="1:9">
      <c r="A50" s="1">
        <v>49</v>
      </c>
      <c r="B50" s="5">
        <v>745</v>
      </c>
      <c r="C50" s="5" t="s">
        <v>197</v>
      </c>
      <c r="D50" s="5" t="s">
        <v>24</v>
      </c>
      <c r="E50" s="5">
        <v>2198</v>
      </c>
      <c r="F50" s="6">
        <f t="shared" si="0"/>
        <v>73.2666666666667</v>
      </c>
      <c r="G50" s="6" t="str">
        <f>VLOOKUP(B:B,[1]Sheet1!$C:$I,7,0)</f>
        <v>C1</v>
      </c>
      <c r="H50" s="5">
        <v>45</v>
      </c>
      <c r="I50" s="7">
        <f t="shared" si="2"/>
        <v>5.625</v>
      </c>
    </row>
    <row r="51" spans="1:9">
      <c r="A51" s="1">
        <v>50</v>
      </c>
      <c r="B51" s="5">
        <v>594</v>
      </c>
      <c r="C51" s="5" t="s">
        <v>199</v>
      </c>
      <c r="D51" s="5" t="s">
        <v>52</v>
      </c>
      <c r="E51" s="5">
        <v>2281</v>
      </c>
      <c r="F51" s="6">
        <f t="shared" si="0"/>
        <v>76.0333333333333</v>
      </c>
      <c r="G51" s="6" t="str">
        <f>VLOOKUP(B:B,[1]Sheet1!$C:$I,7,0)</f>
        <v>C1</v>
      </c>
      <c r="H51" s="5">
        <v>45</v>
      </c>
      <c r="I51" s="7">
        <f t="shared" si="2"/>
        <v>5.625</v>
      </c>
    </row>
    <row r="52" spans="1:9">
      <c r="A52" s="1">
        <v>51</v>
      </c>
      <c r="B52" s="5">
        <v>570</v>
      </c>
      <c r="C52" s="5" t="s">
        <v>201</v>
      </c>
      <c r="D52" s="5" t="s">
        <v>56</v>
      </c>
      <c r="E52" s="5">
        <v>1972</v>
      </c>
      <c r="F52" s="6">
        <f t="shared" si="0"/>
        <v>65.7333333333333</v>
      </c>
      <c r="G52" s="6" t="str">
        <f>VLOOKUP(B:B,[1]Sheet1!$C:$I,7,0)</f>
        <v>C1</v>
      </c>
      <c r="H52" s="5">
        <v>45</v>
      </c>
      <c r="I52" s="7">
        <f t="shared" si="2"/>
        <v>5.625</v>
      </c>
    </row>
    <row r="53" spans="1:9">
      <c r="A53" s="1">
        <v>52</v>
      </c>
      <c r="B53" s="5">
        <v>103199</v>
      </c>
      <c r="C53" s="5" t="s">
        <v>203</v>
      </c>
      <c r="D53" s="5" t="s">
        <v>24</v>
      </c>
      <c r="E53" s="5">
        <v>1719</v>
      </c>
      <c r="F53" s="6">
        <f t="shared" si="0"/>
        <v>57.3</v>
      </c>
      <c r="G53" s="6" t="str">
        <f>VLOOKUP(B:B,[1]Sheet1!$C:$I,7,0)</f>
        <v>C1</v>
      </c>
      <c r="H53" s="5">
        <v>45</v>
      </c>
      <c r="I53" s="7">
        <f t="shared" si="2"/>
        <v>5.625</v>
      </c>
    </row>
    <row r="54" spans="1:9">
      <c r="A54" s="1">
        <v>53</v>
      </c>
      <c r="B54" s="5">
        <v>122198</v>
      </c>
      <c r="C54" s="5" t="s">
        <v>205</v>
      </c>
      <c r="D54" s="5" t="s">
        <v>40</v>
      </c>
      <c r="E54" s="5">
        <v>1833</v>
      </c>
      <c r="F54" s="6">
        <f t="shared" si="0"/>
        <v>61.1</v>
      </c>
      <c r="G54" s="6" t="str">
        <f>VLOOKUP(B:B,[1]Sheet1!$C:$I,7,0)</f>
        <v>C1</v>
      </c>
      <c r="H54" s="5">
        <v>45</v>
      </c>
      <c r="I54" s="7">
        <f t="shared" si="2"/>
        <v>5.625</v>
      </c>
    </row>
    <row r="55" spans="1:9">
      <c r="A55" s="1">
        <v>54</v>
      </c>
      <c r="B55" s="5">
        <v>116482</v>
      </c>
      <c r="C55" s="5" t="s">
        <v>207</v>
      </c>
      <c r="D55" s="5" t="s">
        <v>16</v>
      </c>
      <c r="E55" s="5">
        <v>1508</v>
      </c>
      <c r="F55" s="6">
        <f t="shared" si="0"/>
        <v>50.2666666666667</v>
      </c>
      <c r="G55" s="6" t="str">
        <f>VLOOKUP(B:B,[1]Sheet1!$C:$I,7,0)</f>
        <v>C1</v>
      </c>
      <c r="H55" s="5">
        <v>45</v>
      </c>
      <c r="I55" s="7">
        <f t="shared" si="2"/>
        <v>5.625</v>
      </c>
    </row>
    <row r="56" spans="1:9">
      <c r="A56" s="1">
        <v>55</v>
      </c>
      <c r="B56" s="5">
        <v>706</v>
      </c>
      <c r="C56" s="5" t="s">
        <v>209</v>
      </c>
      <c r="D56" s="5" t="s">
        <v>52</v>
      </c>
      <c r="E56" s="5">
        <v>2021</v>
      </c>
      <c r="F56" s="6">
        <f t="shared" si="0"/>
        <v>67.3666666666667</v>
      </c>
      <c r="G56" s="6" t="str">
        <f>VLOOKUP(B:B,[1]Sheet1!$C:$I,7,0)</f>
        <v>C1</v>
      </c>
      <c r="H56" s="5">
        <v>45</v>
      </c>
      <c r="I56" s="7">
        <f t="shared" si="2"/>
        <v>5.625</v>
      </c>
    </row>
    <row r="57" spans="1:9">
      <c r="A57" s="1">
        <v>56</v>
      </c>
      <c r="B57" s="5">
        <v>106865</v>
      </c>
      <c r="C57" s="5" t="s">
        <v>212</v>
      </c>
      <c r="D57" s="5" t="s">
        <v>16</v>
      </c>
      <c r="E57" s="5">
        <v>1486</v>
      </c>
      <c r="F57" s="6">
        <f t="shared" si="0"/>
        <v>49.5333333333333</v>
      </c>
      <c r="G57" s="6" t="str">
        <f>VLOOKUP(B:B,[1]Sheet1!$C:$I,7,0)</f>
        <v>C1</v>
      </c>
      <c r="H57" s="5">
        <v>45</v>
      </c>
      <c r="I57" s="7">
        <f t="shared" si="2"/>
        <v>5.625</v>
      </c>
    </row>
    <row r="58" spans="1:9">
      <c r="A58" s="1">
        <v>57</v>
      </c>
      <c r="B58" s="5">
        <v>738</v>
      </c>
      <c r="C58" s="5" t="s">
        <v>214</v>
      </c>
      <c r="D58" s="5" t="s">
        <v>52</v>
      </c>
      <c r="E58" s="5">
        <v>1857</v>
      </c>
      <c r="F58" s="6">
        <f t="shared" si="0"/>
        <v>61.9</v>
      </c>
      <c r="G58" s="6" t="str">
        <f>VLOOKUP(B:B,[1]Sheet1!$C:$I,7,0)</f>
        <v>C1</v>
      </c>
      <c r="H58" s="5">
        <v>45</v>
      </c>
      <c r="I58" s="7">
        <f t="shared" si="2"/>
        <v>5.625</v>
      </c>
    </row>
    <row r="59" spans="1:9">
      <c r="A59" s="1">
        <v>58</v>
      </c>
      <c r="B59" s="5">
        <v>107728</v>
      </c>
      <c r="C59" s="5" t="s">
        <v>216</v>
      </c>
      <c r="D59" s="5" t="s">
        <v>52</v>
      </c>
      <c r="E59" s="5">
        <v>1632</v>
      </c>
      <c r="F59" s="6">
        <f t="shared" si="0"/>
        <v>54.4</v>
      </c>
      <c r="G59" s="6" t="str">
        <f>VLOOKUP(B:B,[1]Sheet1!$C:$I,7,0)</f>
        <v>C1</v>
      </c>
      <c r="H59" s="5">
        <v>45</v>
      </c>
      <c r="I59" s="7">
        <f t="shared" si="2"/>
        <v>5.625</v>
      </c>
    </row>
    <row r="60" spans="1:9">
      <c r="A60" s="1">
        <v>59</v>
      </c>
      <c r="B60" s="5">
        <v>113299</v>
      </c>
      <c r="C60" s="5" t="s">
        <v>218</v>
      </c>
      <c r="D60" s="5" t="s">
        <v>16</v>
      </c>
      <c r="E60" s="5">
        <v>1901</v>
      </c>
      <c r="F60" s="6">
        <f t="shared" si="0"/>
        <v>63.3666666666667</v>
      </c>
      <c r="G60" s="6" t="str">
        <f>VLOOKUP(B:B,[1]Sheet1!$C:$I,7,0)</f>
        <v>C1</v>
      </c>
      <c r="H60" s="5">
        <v>45</v>
      </c>
      <c r="I60" s="7">
        <f t="shared" si="2"/>
        <v>5.625</v>
      </c>
    </row>
    <row r="61" spans="1:9">
      <c r="A61" s="1">
        <v>60</v>
      </c>
      <c r="B61" s="5">
        <v>119263</v>
      </c>
      <c r="C61" s="5" t="s">
        <v>219</v>
      </c>
      <c r="D61" s="5" t="s">
        <v>56</v>
      </c>
      <c r="E61" s="5">
        <v>1841</v>
      </c>
      <c r="F61" s="6">
        <f t="shared" si="0"/>
        <v>61.3666666666667</v>
      </c>
      <c r="G61" s="6" t="str">
        <f>VLOOKUP(B:B,[1]Sheet1!$C:$I,7,0)</f>
        <v>C1</v>
      </c>
      <c r="H61" s="5">
        <v>45</v>
      </c>
      <c r="I61" s="7">
        <f t="shared" si="2"/>
        <v>5.625</v>
      </c>
    </row>
    <row r="62" spans="1:9">
      <c r="A62" s="1">
        <v>61</v>
      </c>
      <c r="B62" s="5">
        <v>743</v>
      </c>
      <c r="C62" s="5" t="s">
        <v>221</v>
      </c>
      <c r="D62" s="5" t="s">
        <v>40</v>
      </c>
      <c r="E62" s="5">
        <v>1895</v>
      </c>
      <c r="F62" s="6">
        <f t="shared" si="0"/>
        <v>63.1666666666667</v>
      </c>
      <c r="G62" s="6" t="str">
        <f>VLOOKUP(B:B,[1]Sheet1!$C:$I,7,0)</f>
        <v>C1</v>
      </c>
      <c r="H62" s="5">
        <v>45</v>
      </c>
      <c r="I62" s="7">
        <f t="shared" si="2"/>
        <v>5.625</v>
      </c>
    </row>
    <row r="63" spans="1:9">
      <c r="A63" s="1">
        <v>62</v>
      </c>
      <c r="B63" s="5">
        <v>754</v>
      </c>
      <c r="C63" s="5" t="s">
        <v>222</v>
      </c>
      <c r="D63" s="5" t="s">
        <v>128</v>
      </c>
      <c r="E63" s="5">
        <v>1543</v>
      </c>
      <c r="F63" s="6">
        <f t="shared" si="0"/>
        <v>51.4333333333333</v>
      </c>
      <c r="G63" s="6" t="str">
        <f>VLOOKUP(B:B,[1]Sheet1!$C:$I,7,0)</f>
        <v>C1</v>
      </c>
      <c r="H63" s="5">
        <v>45</v>
      </c>
      <c r="I63" s="7">
        <f t="shared" si="2"/>
        <v>5.625</v>
      </c>
    </row>
    <row r="64" spans="1:9">
      <c r="A64" s="1">
        <v>63</v>
      </c>
      <c r="B64" s="5">
        <v>355</v>
      </c>
      <c r="C64" s="5" t="s">
        <v>224</v>
      </c>
      <c r="D64" s="5" t="s">
        <v>40</v>
      </c>
      <c r="E64" s="5">
        <v>1545</v>
      </c>
      <c r="F64" s="6">
        <f t="shared" si="0"/>
        <v>51.5</v>
      </c>
      <c r="G64" s="6" t="str">
        <f>VLOOKUP(B:B,[1]Sheet1!$C:$I,7,0)</f>
        <v>C1</v>
      </c>
      <c r="H64" s="5">
        <v>45</v>
      </c>
      <c r="I64" s="7">
        <f t="shared" si="2"/>
        <v>5.625</v>
      </c>
    </row>
    <row r="65" spans="1:9">
      <c r="A65" s="1">
        <v>64</v>
      </c>
      <c r="B65" s="5">
        <v>748</v>
      </c>
      <c r="C65" s="5" t="s">
        <v>226</v>
      </c>
      <c r="D65" s="5" t="s">
        <v>52</v>
      </c>
      <c r="E65" s="5">
        <v>1671</v>
      </c>
      <c r="F65" s="6">
        <f t="shared" si="0"/>
        <v>55.7</v>
      </c>
      <c r="G65" s="6" t="str">
        <f>VLOOKUP(B:B,[1]Sheet1!$C:$I,7,0)</f>
        <v>C1</v>
      </c>
      <c r="H65" s="5">
        <v>45</v>
      </c>
      <c r="I65" s="7">
        <f t="shared" si="2"/>
        <v>5.625</v>
      </c>
    </row>
    <row r="66" spans="1:9">
      <c r="A66" s="1">
        <v>65</v>
      </c>
      <c r="B66" s="5">
        <v>113025</v>
      </c>
      <c r="C66" s="5" t="s">
        <v>228</v>
      </c>
      <c r="D66" s="5" t="s">
        <v>56</v>
      </c>
      <c r="E66" s="5">
        <v>1695</v>
      </c>
      <c r="F66" s="6">
        <f t="shared" ref="F66:F129" si="3">E66/30</f>
        <v>56.5</v>
      </c>
      <c r="G66" s="6" t="str">
        <f>VLOOKUP(B:B,[1]Sheet1!$C:$I,7,0)</f>
        <v>C1</v>
      </c>
      <c r="H66" s="5">
        <v>45</v>
      </c>
      <c r="I66" s="7">
        <f t="shared" si="2"/>
        <v>5.625</v>
      </c>
    </row>
    <row r="67" spans="1:9">
      <c r="A67" s="1">
        <v>66</v>
      </c>
      <c r="B67" s="5">
        <v>122906</v>
      </c>
      <c r="C67" s="5" t="s">
        <v>230</v>
      </c>
      <c r="D67" s="5" t="s">
        <v>56</v>
      </c>
      <c r="E67" s="5">
        <v>2289</v>
      </c>
      <c r="F67" s="6">
        <f t="shared" si="3"/>
        <v>76.3</v>
      </c>
      <c r="G67" s="6" t="str">
        <f>VLOOKUP(B:B,[1]Sheet1!$C:$I,7,0)</f>
        <v>C1</v>
      </c>
      <c r="H67" s="5">
        <v>45</v>
      </c>
      <c r="I67" s="7">
        <f t="shared" ref="I67:I98" si="4">H67/8</f>
        <v>5.625</v>
      </c>
    </row>
    <row r="68" spans="1:9">
      <c r="A68" s="1">
        <v>67</v>
      </c>
      <c r="B68" s="5">
        <v>102479</v>
      </c>
      <c r="C68" s="5" t="s">
        <v>232</v>
      </c>
      <c r="D68" s="5" t="s">
        <v>40</v>
      </c>
      <c r="E68" s="5">
        <v>1573</v>
      </c>
      <c r="F68" s="6">
        <f t="shared" si="3"/>
        <v>52.4333333333333</v>
      </c>
      <c r="G68" s="6" t="str">
        <f>VLOOKUP(B:B,[1]Sheet1!$C:$I,7,0)</f>
        <v>C1</v>
      </c>
      <c r="H68" s="5">
        <v>45</v>
      </c>
      <c r="I68" s="7">
        <f t="shared" si="4"/>
        <v>5.625</v>
      </c>
    </row>
    <row r="69" spans="1:9">
      <c r="A69" s="1">
        <v>68</v>
      </c>
      <c r="B69" s="5">
        <v>740</v>
      </c>
      <c r="C69" s="5" t="s">
        <v>234</v>
      </c>
      <c r="D69" s="5" t="s">
        <v>40</v>
      </c>
      <c r="E69" s="5">
        <v>1777</v>
      </c>
      <c r="F69" s="6">
        <f t="shared" si="3"/>
        <v>59.2333333333333</v>
      </c>
      <c r="G69" s="6" t="str">
        <f>VLOOKUP(B:B,[1]Sheet1!$C:$I,7,0)</f>
        <v>C1</v>
      </c>
      <c r="H69" s="5">
        <v>45</v>
      </c>
      <c r="I69" s="7">
        <f t="shared" si="4"/>
        <v>5.625</v>
      </c>
    </row>
    <row r="70" spans="1:9">
      <c r="A70" s="1">
        <v>69</v>
      </c>
      <c r="B70" s="5">
        <v>118951</v>
      </c>
      <c r="C70" s="5" t="s">
        <v>236</v>
      </c>
      <c r="D70" s="5" t="s">
        <v>56</v>
      </c>
      <c r="E70" s="5">
        <v>1936</v>
      </c>
      <c r="F70" s="6">
        <f t="shared" si="3"/>
        <v>64.5333333333333</v>
      </c>
      <c r="G70" s="6" t="str">
        <f>VLOOKUP(B:B,[1]Sheet1!$C:$I,7,0)</f>
        <v>C1</v>
      </c>
      <c r="H70" s="5">
        <v>45</v>
      </c>
      <c r="I70" s="7">
        <f t="shared" si="4"/>
        <v>5.625</v>
      </c>
    </row>
    <row r="71" spans="1:9">
      <c r="A71" s="1">
        <v>70</v>
      </c>
      <c r="B71" s="5">
        <v>112415</v>
      </c>
      <c r="C71" s="5" t="s">
        <v>238</v>
      </c>
      <c r="D71" s="5" t="s">
        <v>24</v>
      </c>
      <c r="E71" s="5">
        <v>1767</v>
      </c>
      <c r="F71" s="6">
        <f t="shared" si="3"/>
        <v>58.9</v>
      </c>
      <c r="G71" s="6" t="str">
        <f>VLOOKUP(B:B,[1]Sheet1!$C:$I,7,0)</f>
        <v>C1</v>
      </c>
      <c r="H71" s="5">
        <v>45</v>
      </c>
      <c r="I71" s="7">
        <f t="shared" si="4"/>
        <v>5.625</v>
      </c>
    </row>
    <row r="72" spans="1:9">
      <c r="A72" s="1">
        <v>71</v>
      </c>
      <c r="B72" s="5">
        <v>116773</v>
      </c>
      <c r="C72" s="5" t="s">
        <v>240</v>
      </c>
      <c r="D72" s="5" t="s">
        <v>56</v>
      </c>
      <c r="E72" s="5">
        <v>1711</v>
      </c>
      <c r="F72" s="6">
        <f t="shared" si="3"/>
        <v>57.0333333333333</v>
      </c>
      <c r="G72" s="6" t="str">
        <f>VLOOKUP(B:B,[1]Sheet1!$C:$I,7,0)</f>
        <v>C1</v>
      </c>
      <c r="H72" s="5">
        <v>45</v>
      </c>
      <c r="I72" s="7">
        <f t="shared" si="4"/>
        <v>5.625</v>
      </c>
    </row>
    <row r="73" spans="1:9">
      <c r="A73" s="1">
        <v>72</v>
      </c>
      <c r="B73" s="5">
        <v>713</v>
      </c>
      <c r="C73" s="5" t="s">
        <v>242</v>
      </c>
      <c r="D73" s="5" t="s">
        <v>52</v>
      </c>
      <c r="E73" s="5">
        <v>1220</v>
      </c>
      <c r="F73" s="6">
        <f t="shared" si="3"/>
        <v>40.6666666666667</v>
      </c>
      <c r="G73" s="6" t="str">
        <f>VLOOKUP(B:B,[1]Sheet1!$C:$I,7,0)</f>
        <v>C1</v>
      </c>
      <c r="H73" s="5">
        <v>45</v>
      </c>
      <c r="I73" s="7">
        <f t="shared" si="4"/>
        <v>5.625</v>
      </c>
    </row>
    <row r="74" spans="1:9">
      <c r="A74" s="1">
        <v>73</v>
      </c>
      <c r="B74" s="5">
        <v>102564</v>
      </c>
      <c r="C74" s="5" t="s">
        <v>244</v>
      </c>
      <c r="D74" s="5" t="s">
        <v>52</v>
      </c>
      <c r="E74" s="5">
        <v>1484</v>
      </c>
      <c r="F74" s="6">
        <f t="shared" si="3"/>
        <v>49.4666666666667</v>
      </c>
      <c r="G74" s="6" t="str">
        <f>VLOOKUP(B:B,[1]Sheet1!$C:$I,7,0)</f>
        <v>C1</v>
      </c>
      <c r="H74" s="5">
        <v>45</v>
      </c>
      <c r="I74" s="7">
        <f t="shared" si="4"/>
        <v>5.625</v>
      </c>
    </row>
    <row r="75" spans="1:9">
      <c r="A75" s="1">
        <v>74</v>
      </c>
      <c r="B75" s="5">
        <v>117310</v>
      </c>
      <c r="C75" s="5" t="s">
        <v>246</v>
      </c>
      <c r="D75" s="5" t="s">
        <v>24</v>
      </c>
      <c r="E75" s="5">
        <v>1649</v>
      </c>
      <c r="F75" s="6">
        <f t="shared" si="3"/>
        <v>54.9666666666667</v>
      </c>
      <c r="G75" s="6" t="str">
        <f>VLOOKUP(B:B,[1]Sheet1!$C:$I,7,0)</f>
        <v>C1</v>
      </c>
      <c r="H75" s="5">
        <v>45</v>
      </c>
      <c r="I75" s="7">
        <f t="shared" si="4"/>
        <v>5.625</v>
      </c>
    </row>
    <row r="76" spans="1:9">
      <c r="A76" s="1">
        <v>75</v>
      </c>
      <c r="B76" s="5">
        <v>112888</v>
      </c>
      <c r="C76" s="5" t="s">
        <v>248</v>
      </c>
      <c r="D76" s="5" t="s">
        <v>56</v>
      </c>
      <c r="E76" s="5">
        <v>1685</v>
      </c>
      <c r="F76" s="6">
        <f t="shared" si="3"/>
        <v>56.1666666666667</v>
      </c>
      <c r="G76" s="6" t="str">
        <f>VLOOKUP(B:B,[1]Sheet1!$C:$I,7,0)</f>
        <v>C1</v>
      </c>
      <c r="H76" s="5">
        <v>45</v>
      </c>
      <c r="I76" s="7">
        <f t="shared" si="4"/>
        <v>5.625</v>
      </c>
    </row>
    <row r="77" spans="1:9">
      <c r="A77" s="1">
        <v>76</v>
      </c>
      <c r="B77" s="5">
        <v>733</v>
      </c>
      <c r="C77" s="5" t="s">
        <v>250</v>
      </c>
      <c r="D77" s="5" t="s">
        <v>40</v>
      </c>
      <c r="E77" s="5">
        <v>1856</v>
      </c>
      <c r="F77" s="6">
        <f t="shared" si="3"/>
        <v>61.8666666666667</v>
      </c>
      <c r="G77" s="6" t="str">
        <f>VLOOKUP(B:B,[1]Sheet1!$C:$I,7,0)</f>
        <v>C1</v>
      </c>
      <c r="H77" s="5">
        <v>45</v>
      </c>
      <c r="I77" s="7">
        <f t="shared" si="4"/>
        <v>5.625</v>
      </c>
    </row>
    <row r="78" spans="1:9">
      <c r="A78" s="1">
        <v>77</v>
      </c>
      <c r="B78" s="5">
        <v>118151</v>
      </c>
      <c r="C78" s="5" t="s">
        <v>252</v>
      </c>
      <c r="D78" s="5" t="s">
        <v>24</v>
      </c>
      <c r="E78" s="5">
        <v>1723</v>
      </c>
      <c r="F78" s="6">
        <f t="shared" si="3"/>
        <v>57.4333333333333</v>
      </c>
      <c r="G78" s="6" t="str">
        <f>VLOOKUP(B:B,[1]Sheet1!$C:$I,7,0)</f>
        <v>C1</v>
      </c>
      <c r="H78" s="5">
        <v>45</v>
      </c>
      <c r="I78" s="7">
        <f t="shared" si="4"/>
        <v>5.625</v>
      </c>
    </row>
    <row r="79" spans="1:9">
      <c r="A79" s="1">
        <v>78</v>
      </c>
      <c r="B79" s="5">
        <v>710</v>
      </c>
      <c r="C79" s="5" t="s">
        <v>253</v>
      </c>
      <c r="D79" s="5" t="s">
        <v>52</v>
      </c>
      <c r="E79" s="5">
        <v>1781</v>
      </c>
      <c r="F79" s="6">
        <f t="shared" si="3"/>
        <v>59.3666666666667</v>
      </c>
      <c r="G79" s="6" t="str">
        <f>VLOOKUP(B:B,[1]Sheet1!$C:$I,7,0)</f>
        <v>C1</v>
      </c>
      <c r="H79" s="5">
        <v>45</v>
      </c>
      <c r="I79" s="7">
        <f t="shared" si="4"/>
        <v>5.625</v>
      </c>
    </row>
    <row r="80" spans="1:9">
      <c r="A80" s="1">
        <v>79</v>
      </c>
      <c r="B80" s="5">
        <v>549</v>
      </c>
      <c r="C80" s="5" t="s">
        <v>257</v>
      </c>
      <c r="D80" s="5" t="s">
        <v>52</v>
      </c>
      <c r="E80" s="5">
        <v>1176</v>
      </c>
      <c r="F80" s="6">
        <f t="shared" si="3"/>
        <v>39.2</v>
      </c>
      <c r="G80" s="6" t="str">
        <f>VLOOKUP(B:B,[1]Sheet1!$C:$I,7,0)</f>
        <v>C1</v>
      </c>
      <c r="H80" s="5">
        <v>45</v>
      </c>
      <c r="I80" s="7">
        <f t="shared" si="4"/>
        <v>5.625</v>
      </c>
    </row>
    <row r="81" spans="1:9">
      <c r="A81" s="1">
        <v>80</v>
      </c>
      <c r="B81" s="5">
        <v>720</v>
      </c>
      <c r="C81" s="5" t="s">
        <v>267</v>
      </c>
      <c r="D81" s="5" t="s">
        <v>52</v>
      </c>
      <c r="E81" s="5">
        <v>1328</v>
      </c>
      <c r="F81" s="6">
        <f t="shared" si="3"/>
        <v>44.2666666666667</v>
      </c>
      <c r="G81" s="6" t="str">
        <f>VLOOKUP(B:B,[1]Sheet1!$C:$I,7,0)</f>
        <v>C1</v>
      </c>
      <c r="H81" s="5">
        <v>45</v>
      </c>
      <c r="I81" s="7">
        <f t="shared" si="4"/>
        <v>5.625</v>
      </c>
    </row>
    <row r="82" spans="1:9">
      <c r="A82" s="1">
        <v>81</v>
      </c>
      <c r="B82" s="5">
        <v>104838</v>
      </c>
      <c r="C82" s="5" t="s">
        <v>271</v>
      </c>
      <c r="D82" s="5" t="s">
        <v>128</v>
      </c>
      <c r="E82" s="5">
        <v>1685</v>
      </c>
      <c r="F82" s="6">
        <f t="shared" si="3"/>
        <v>56.1666666666667</v>
      </c>
      <c r="G82" s="6" t="str">
        <f>VLOOKUP(B:B,[1]Sheet1!$C:$I,7,0)</f>
        <v>C1</v>
      </c>
      <c r="H82" s="5">
        <v>45</v>
      </c>
      <c r="I82" s="7">
        <f t="shared" si="4"/>
        <v>5.625</v>
      </c>
    </row>
    <row r="83" spans="1:9">
      <c r="A83" s="1">
        <v>82</v>
      </c>
      <c r="B83" s="5">
        <v>114069</v>
      </c>
      <c r="C83" s="5" t="s">
        <v>279</v>
      </c>
      <c r="D83" s="5" t="s">
        <v>40</v>
      </c>
      <c r="E83" s="5">
        <v>1735</v>
      </c>
      <c r="F83" s="6">
        <f t="shared" si="3"/>
        <v>57.8333333333333</v>
      </c>
      <c r="G83" s="6" t="str">
        <f>VLOOKUP(B:B,[1]Sheet1!$C:$I,7,0)</f>
        <v>C1</v>
      </c>
      <c r="H83" s="5">
        <v>45</v>
      </c>
      <c r="I83" s="7">
        <f t="shared" si="4"/>
        <v>5.625</v>
      </c>
    </row>
    <row r="84" spans="1:9">
      <c r="A84" s="1">
        <v>83</v>
      </c>
      <c r="B84" s="5">
        <v>110378</v>
      </c>
      <c r="C84" s="5" t="s">
        <v>281</v>
      </c>
      <c r="D84" s="5" t="s">
        <v>52</v>
      </c>
      <c r="E84" s="5">
        <v>1020</v>
      </c>
      <c r="F84" s="6">
        <f t="shared" si="3"/>
        <v>34</v>
      </c>
      <c r="G84" s="6" t="str">
        <f>VLOOKUP(B:B,[1]Sheet1!$C:$I,7,0)</f>
        <v>C1</v>
      </c>
      <c r="H84" s="5">
        <v>45</v>
      </c>
      <c r="I84" s="7">
        <f t="shared" si="4"/>
        <v>5.625</v>
      </c>
    </row>
    <row r="85" spans="1:9">
      <c r="A85" s="1">
        <v>84</v>
      </c>
      <c r="B85" s="5">
        <v>103198</v>
      </c>
      <c r="C85" s="5" t="s">
        <v>101</v>
      </c>
      <c r="D85" s="5" t="s">
        <v>24</v>
      </c>
      <c r="E85" s="5">
        <v>2744</v>
      </c>
      <c r="F85" s="6">
        <f t="shared" si="3"/>
        <v>91.4666666666667</v>
      </c>
      <c r="G85" s="6" t="str">
        <f>VLOOKUP(B:B,[1]Sheet1!$C:$I,7,0)</f>
        <v>B2</v>
      </c>
      <c r="H85" s="5">
        <v>63</v>
      </c>
      <c r="I85" s="7">
        <f t="shared" si="4"/>
        <v>7.875</v>
      </c>
    </row>
    <row r="86" spans="1:9">
      <c r="A86" s="1">
        <v>85</v>
      </c>
      <c r="B86" s="5">
        <v>726</v>
      </c>
      <c r="C86" s="5" t="s">
        <v>109</v>
      </c>
      <c r="D86" s="5" t="s">
        <v>24</v>
      </c>
      <c r="E86" s="5">
        <v>2652</v>
      </c>
      <c r="F86" s="6">
        <f t="shared" si="3"/>
        <v>88.4</v>
      </c>
      <c r="G86" s="6" t="str">
        <f>VLOOKUP(B:B,[1]Sheet1!$C:$I,7,0)</f>
        <v>B2</v>
      </c>
      <c r="H86" s="5">
        <v>63</v>
      </c>
      <c r="I86" s="7">
        <f t="shared" si="4"/>
        <v>7.875</v>
      </c>
    </row>
    <row r="87" spans="1:9">
      <c r="A87" s="1">
        <v>86</v>
      </c>
      <c r="B87" s="5">
        <v>737</v>
      </c>
      <c r="C87" s="5" t="s">
        <v>111</v>
      </c>
      <c r="D87" s="5" t="s">
        <v>40</v>
      </c>
      <c r="E87" s="5">
        <v>2515</v>
      </c>
      <c r="F87" s="6">
        <f t="shared" si="3"/>
        <v>83.8333333333333</v>
      </c>
      <c r="G87" s="6" t="str">
        <f>VLOOKUP(B:B,[1]Sheet1!$C:$I,7,0)</f>
        <v>B2</v>
      </c>
      <c r="H87" s="5">
        <v>63</v>
      </c>
      <c r="I87" s="7">
        <f t="shared" si="4"/>
        <v>7.875</v>
      </c>
    </row>
    <row r="88" spans="1:9">
      <c r="A88" s="1">
        <v>87</v>
      </c>
      <c r="B88" s="5">
        <v>114622</v>
      </c>
      <c r="C88" s="5" t="s">
        <v>115</v>
      </c>
      <c r="D88" s="5" t="s">
        <v>24</v>
      </c>
      <c r="E88" s="5">
        <v>2953</v>
      </c>
      <c r="F88" s="6">
        <f t="shared" si="3"/>
        <v>98.4333333333333</v>
      </c>
      <c r="G88" s="6" t="str">
        <f>VLOOKUP(B:B,[1]Sheet1!$C:$I,7,0)</f>
        <v>B2</v>
      </c>
      <c r="H88" s="5">
        <v>63</v>
      </c>
      <c r="I88" s="7">
        <f t="shared" si="4"/>
        <v>7.875</v>
      </c>
    </row>
    <row r="89" spans="1:9">
      <c r="A89" s="1">
        <v>88</v>
      </c>
      <c r="B89" s="5">
        <v>102934</v>
      </c>
      <c r="C89" s="5" t="s">
        <v>119</v>
      </c>
      <c r="D89" s="5" t="s">
        <v>24</v>
      </c>
      <c r="E89" s="5">
        <v>2653</v>
      </c>
      <c r="F89" s="6">
        <f t="shared" si="3"/>
        <v>88.4333333333333</v>
      </c>
      <c r="G89" s="6" t="str">
        <f>VLOOKUP(B:B,[1]Sheet1!$C:$I,7,0)</f>
        <v>B2</v>
      </c>
      <c r="H89" s="5">
        <v>63</v>
      </c>
      <c r="I89" s="7">
        <f t="shared" si="4"/>
        <v>7.875</v>
      </c>
    </row>
    <row r="90" spans="1:9">
      <c r="A90" s="1">
        <v>89</v>
      </c>
      <c r="B90" s="5">
        <v>106399</v>
      </c>
      <c r="C90" s="5" t="s">
        <v>121</v>
      </c>
      <c r="D90" s="5" t="s">
        <v>56</v>
      </c>
      <c r="E90" s="5">
        <v>2144</v>
      </c>
      <c r="F90" s="6">
        <f t="shared" si="3"/>
        <v>71.4666666666667</v>
      </c>
      <c r="G90" s="6" t="str">
        <f>VLOOKUP(B:B,[1]Sheet1!$C:$I,7,0)</f>
        <v>B2</v>
      </c>
      <c r="H90" s="5">
        <v>63</v>
      </c>
      <c r="I90" s="7">
        <f t="shared" si="4"/>
        <v>7.875</v>
      </c>
    </row>
    <row r="91" spans="1:9">
      <c r="A91" s="1">
        <v>90</v>
      </c>
      <c r="B91" s="5">
        <v>709</v>
      </c>
      <c r="C91" s="5" t="s">
        <v>123</v>
      </c>
      <c r="D91" s="5" t="s">
        <v>56</v>
      </c>
      <c r="E91" s="5">
        <v>2552</v>
      </c>
      <c r="F91" s="6">
        <f t="shared" si="3"/>
        <v>85.0666666666667</v>
      </c>
      <c r="G91" s="6" t="str">
        <f>VLOOKUP(B:B,[1]Sheet1!$C:$I,7,0)</f>
        <v>B2</v>
      </c>
      <c r="H91" s="5">
        <v>63</v>
      </c>
      <c r="I91" s="7">
        <f t="shared" si="4"/>
        <v>7.875</v>
      </c>
    </row>
    <row r="92" spans="1:9">
      <c r="A92" s="1">
        <v>91</v>
      </c>
      <c r="B92" s="5">
        <v>101453</v>
      </c>
      <c r="C92" s="5" t="s">
        <v>125</v>
      </c>
      <c r="D92" s="5" t="s">
        <v>56</v>
      </c>
      <c r="E92" s="5">
        <v>2730</v>
      </c>
      <c r="F92" s="6">
        <f t="shared" si="3"/>
        <v>91</v>
      </c>
      <c r="G92" s="6" t="str">
        <f>VLOOKUP(B:B,[1]Sheet1!$C:$I,7,0)</f>
        <v>B2</v>
      </c>
      <c r="H92" s="5">
        <v>63</v>
      </c>
      <c r="I92" s="7">
        <f t="shared" si="4"/>
        <v>7.875</v>
      </c>
    </row>
    <row r="93" spans="1:9">
      <c r="A93" s="1">
        <v>92</v>
      </c>
      <c r="B93" s="5">
        <v>105910</v>
      </c>
      <c r="C93" s="5" t="s">
        <v>137</v>
      </c>
      <c r="D93" s="5" t="s">
        <v>16</v>
      </c>
      <c r="E93" s="5">
        <v>2838</v>
      </c>
      <c r="F93" s="6">
        <f t="shared" si="3"/>
        <v>94.6</v>
      </c>
      <c r="G93" s="6" t="str">
        <f>VLOOKUP(B:B,[1]Sheet1!$C:$I,7,0)</f>
        <v>B2</v>
      </c>
      <c r="H93" s="5">
        <v>63</v>
      </c>
      <c r="I93" s="7">
        <f t="shared" si="4"/>
        <v>7.875</v>
      </c>
    </row>
    <row r="94" spans="1:9">
      <c r="A94" s="1">
        <v>93</v>
      </c>
      <c r="B94" s="5">
        <v>746</v>
      </c>
      <c r="C94" s="5" t="s">
        <v>139</v>
      </c>
      <c r="D94" s="5" t="s">
        <v>52</v>
      </c>
      <c r="E94" s="5">
        <v>2941</v>
      </c>
      <c r="F94" s="6">
        <f t="shared" si="3"/>
        <v>98.0333333333333</v>
      </c>
      <c r="G94" s="6" t="str">
        <f>VLOOKUP(B:B,[1]Sheet1!$C:$I,7,0)</f>
        <v>B2</v>
      </c>
      <c r="H94" s="5">
        <v>63</v>
      </c>
      <c r="I94" s="7">
        <f t="shared" si="4"/>
        <v>7.875</v>
      </c>
    </row>
    <row r="95" spans="1:9">
      <c r="A95" s="1">
        <v>94</v>
      </c>
      <c r="B95" s="5">
        <v>598</v>
      </c>
      <c r="C95" s="5" t="s">
        <v>141</v>
      </c>
      <c r="D95" s="5" t="s">
        <v>40</v>
      </c>
      <c r="E95" s="5">
        <v>2474</v>
      </c>
      <c r="F95" s="6">
        <f t="shared" si="3"/>
        <v>82.4666666666667</v>
      </c>
      <c r="G95" s="6" t="str">
        <f>VLOOKUP(B:B,[1]Sheet1!$C:$I,7,0)</f>
        <v>B2</v>
      </c>
      <c r="H95" s="5">
        <v>63</v>
      </c>
      <c r="I95" s="7">
        <f t="shared" si="4"/>
        <v>7.875</v>
      </c>
    </row>
    <row r="96" spans="1:9">
      <c r="A96" s="1">
        <v>95</v>
      </c>
      <c r="B96" s="5">
        <v>747</v>
      </c>
      <c r="C96" s="5" t="s">
        <v>143</v>
      </c>
      <c r="D96" s="5" t="s">
        <v>56</v>
      </c>
      <c r="E96" s="5">
        <v>1856</v>
      </c>
      <c r="F96" s="6">
        <f t="shared" si="3"/>
        <v>61.8666666666667</v>
      </c>
      <c r="G96" s="6" t="str">
        <f>VLOOKUP(B:B,[1]Sheet1!$C:$I,7,0)</f>
        <v>B2</v>
      </c>
      <c r="H96" s="5">
        <v>63</v>
      </c>
      <c r="I96" s="7">
        <f t="shared" si="4"/>
        <v>7.875</v>
      </c>
    </row>
    <row r="97" spans="1:9">
      <c r="A97" s="1">
        <v>96</v>
      </c>
      <c r="B97" s="5">
        <v>114286</v>
      </c>
      <c r="C97" s="5" t="s">
        <v>145</v>
      </c>
      <c r="D97" s="5" t="s">
        <v>56</v>
      </c>
      <c r="E97" s="5">
        <v>2512</v>
      </c>
      <c r="F97" s="6">
        <f t="shared" si="3"/>
        <v>83.7333333333333</v>
      </c>
      <c r="G97" s="6" t="str">
        <f>VLOOKUP(B:B,[1]Sheet1!$C:$I,7,0)</f>
        <v>B2</v>
      </c>
      <c r="H97" s="5">
        <v>63</v>
      </c>
      <c r="I97" s="7">
        <f t="shared" si="4"/>
        <v>7.875</v>
      </c>
    </row>
    <row r="98" spans="1:9">
      <c r="A98" s="1">
        <v>97</v>
      </c>
      <c r="B98" s="5">
        <v>387</v>
      </c>
      <c r="C98" s="5" t="s">
        <v>151</v>
      </c>
      <c r="D98" s="5" t="s">
        <v>40</v>
      </c>
      <c r="E98" s="5">
        <v>2640</v>
      </c>
      <c r="F98" s="6">
        <f t="shared" si="3"/>
        <v>88</v>
      </c>
      <c r="G98" s="6" t="str">
        <f>VLOOKUP(B:B,[1]Sheet1!$C:$I,7,0)</f>
        <v>B2</v>
      </c>
      <c r="H98" s="5">
        <v>63</v>
      </c>
      <c r="I98" s="7">
        <f t="shared" si="4"/>
        <v>7.875</v>
      </c>
    </row>
    <row r="99" spans="1:9">
      <c r="A99" s="1">
        <v>98</v>
      </c>
      <c r="B99" s="5">
        <v>105751</v>
      </c>
      <c r="C99" s="5" t="s">
        <v>153</v>
      </c>
      <c r="D99" s="5" t="s">
        <v>40</v>
      </c>
      <c r="E99" s="5">
        <v>2177</v>
      </c>
      <c r="F99" s="6">
        <f t="shared" si="3"/>
        <v>72.5666666666667</v>
      </c>
      <c r="G99" s="6" t="str">
        <f>VLOOKUP(B:B,[1]Sheet1!$C:$I,7,0)</f>
        <v>B2</v>
      </c>
      <c r="H99" s="5">
        <v>63</v>
      </c>
      <c r="I99" s="7">
        <f t="shared" ref="I99:I144" si="5">H99/8</f>
        <v>7.875</v>
      </c>
    </row>
    <row r="100" spans="1:9">
      <c r="A100" s="1">
        <v>99</v>
      </c>
      <c r="B100" s="5">
        <v>391</v>
      </c>
      <c r="C100" s="5" t="s">
        <v>161</v>
      </c>
      <c r="D100" s="5" t="s">
        <v>24</v>
      </c>
      <c r="E100" s="5">
        <v>2493</v>
      </c>
      <c r="F100" s="6">
        <f t="shared" si="3"/>
        <v>83.1</v>
      </c>
      <c r="G100" s="6" t="str">
        <f>VLOOKUP(B:B,[1]Sheet1!$C:$I,7,0)</f>
        <v>B2</v>
      </c>
      <c r="H100" s="5">
        <v>63</v>
      </c>
      <c r="I100" s="7">
        <f t="shared" si="5"/>
        <v>7.875</v>
      </c>
    </row>
    <row r="101" spans="1:9">
      <c r="A101" s="1">
        <v>100</v>
      </c>
      <c r="B101" s="5">
        <v>587</v>
      </c>
      <c r="C101" s="5" t="s">
        <v>167</v>
      </c>
      <c r="D101" s="5" t="s">
        <v>52</v>
      </c>
      <c r="E101" s="5">
        <v>2031</v>
      </c>
      <c r="F101" s="6">
        <f t="shared" si="3"/>
        <v>67.7</v>
      </c>
      <c r="G101" s="6" t="str">
        <f>VLOOKUP(B:B,[1]Sheet1!$C:$I,7,0)</f>
        <v>B2</v>
      </c>
      <c r="H101" s="5">
        <v>63</v>
      </c>
      <c r="I101" s="7">
        <f t="shared" si="5"/>
        <v>7.875</v>
      </c>
    </row>
    <row r="102" spans="1:9">
      <c r="A102" s="1">
        <v>101</v>
      </c>
      <c r="B102" s="5">
        <v>106569</v>
      </c>
      <c r="C102" s="5" t="s">
        <v>169</v>
      </c>
      <c r="D102" s="5" t="s">
        <v>56</v>
      </c>
      <c r="E102" s="5">
        <v>1858</v>
      </c>
      <c r="F102" s="6">
        <f t="shared" si="3"/>
        <v>61.9333333333333</v>
      </c>
      <c r="G102" s="6" t="str">
        <f>VLOOKUP(B:B,[1]Sheet1!$C:$I,7,0)</f>
        <v>B2</v>
      </c>
      <c r="H102" s="5">
        <v>63</v>
      </c>
      <c r="I102" s="7">
        <f t="shared" si="5"/>
        <v>7.875</v>
      </c>
    </row>
    <row r="103" spans="1:9">
      <c r="A103" s="1">
        <v>102</v>
      </c>
      <c r="B103" s="5">
        <v>539</v>
      </c>
      <c r="C103" s="5" t="s">
        <v>191</v>
      </c>
      <c r="D103" s="5" t="s">
        <v>52</v>
      </c>
      <c r="E103" s="5">
        <v>1713</v>
      </c>
      <c r="F103" s="6">
        <f t="shared" si="3"/>
        <v>57.1</v>
      </c>
      <c r="G103" s="6" t="str">
        <f>VLOOKUP(B:B,[1]Sheet1!$C:$I,7,0)</f>
        <v>B2</v>
      </c>
      <c r="H103" s="5">
        <v>63</v>
      </c>
      <c r="I103" s="7">
        <f t="shared" si="5"/>
        <v>7.875</v>
      </c>
    </row>
    <row r="104" spans="1:9">
      <c r="A104" s="1">
        <v>103</v>
      </c>
      <c r="B104" s="5">
        <v>106066</v>
      </c>
      <c r="C104" s="5" t="s">
        <v>45</v>
      </c>
      <c r="D104" s="5" t="s">
        <v>16</v>
      </c>
      <c r="E104" s="5">
        <v>3317</v>
      </c>
      <c r="F104" s="6">
        <f t="shared" si="3"/>
        <v>110.566666666667</v>
      </c>
      <c r="G104" s="6" t="str">
        <f>VLOOKUP(B:B,[1]Sheet1!$C:$I,7,0)</f>
        <v>B1</v>
      </c>
      <c r="H104" s="5">
        <v>63</v>
      </c>
      <c r="I104" s="7">
        <f t="shared" si="5"/>
        <v>7.875</v>
      </c>
    </row>
    <row r="105" spans="1:9">
      <c r="A105" s="1">
        <v>104</v>
      </c>
      <c r="B105" s="5">
        <v>707</v>
      </c>
      <c r="C105" s="5" t="s">
        <v>47</v>
      </c>
      <c r="D105" s="5" t="s">
        <v>40</v>
      </c>
      <c r="E105" s="5">
        <v>3549</v>
      </c>
      <c r="F105" s="6">
        <f t="shared" si="3"/>
        <v>118.3</v>
      </c>
      <c r="G105" s="6" t="str">
        <f>VLOOKUP(B:B,[1]Sheet1!$C:$I,7,0)</f>
        <v>B1</v>
      </c>
      <c r="H105" s="5">
        <v>63</v>
      </c>
      <c r="I105" s="7">
        <f t="shared" si="5"/>
        <v>7.875</v>
      </c>
    </row>
    <row r="106" spans="1:9">
      <c r="A106" s="1">
        <v>105</v>
      </c>
      <c r="B106" s="5">
        <v>107658</v>
      </c>
      <c r="C106" s="5" t="s">
        <v>59</v>
      </c>
      <c r="D106" s="5" t="s">
        <v>56</v>
      </c>
      <c r="E106" s="5">
        <v>4426</v>
      </c>
      <c r="F106" s="6">
        <f t="shared" si="3"/>
        <v>147.533333333333</v>
      </c>
      <c r="G106" s="6" t="str">
        <f>VLOOKUP(B:B,[1]Sheet1!$C:$I,7,0)</f>
        <v>B1</v>
      </c>
      <c r="H106" s="5">
        <v>63</v>
      </c>
      <c r="I106" s="7">
        <f t="shared" si="5"/>
        <v>7.875</v>
      </c>
    </row>
    <row r="107" spans="1:9">
      <c r="A107" s="1">
        <v>106</v>
      </c>
      <c r="B107" s="5">
        <v>359</v>
      </c>
      <c r="C107" s="5" t="s">
        <v>61</v>
      </c>
      <c r="D107" s="5" t="s">
        <v>24</v>
      </c>
      <c r="E107" s="5">
        <v>3307</v>
      </c>
      <c r="F107" s="6">
        <f t="shared" si="3"/>
        <v>110.233333333333</v>
      </c>
      <c r="G107" s="6" t="str">
        <f>VLOOKUP(B:B,[1]Sheet1!$C:$I,7,0)</f>
        <v>B1</v>
      </c>
      <c r="H107" s="5">
        <v>63</v>
      </c>
      <c r="I107" s="7">
        <f t="shared" si="5"/>
        <v>7.875</v>
      </c>
    </row>
    <row r="108" spans="1:9">
      <c r="A108" s="1">
        <v>107</v>
      </c>
      <c r="B108" s="5">
        <v>511</v>
      </c>
      <c r="C108" s="5" t="s">
        <v>65</v>
      </c>
      <c r="D108" s="5" t="s">
        <v>40</v>
      </c>
      <c r="E108" s="5">
        <v>2781</v>
      </c>
      <c r="F108" s="6">
        <f t="shared" si="3"/>
        <v>92.7</v>
      </c>
      <c r="G108" s="6" t="str">
        <f>VLOOKUP(B:B,[1]Sheet1!$C:$I,7,0)</f>
        <v>B1</v>
      </c>
      <c r="H108" s="5">
        <v>63</v>
      </c>
      <c r="I108" s="7">
        <f t="shared" si="5"/>
        <v>7.875</v>
      </c>
    </row>
    <row r="109" spans="1:9">
      <c r="A109" s="1">
        <v>108</v>
      </c>
      <c r="B109" s="5">
        <v>373</v>
      </c>
      <c r="C109" s="5" t="s">
        <v>67</v>
      </c>
      <c r="D109" s="5" t="s">
        <v>40</v>
      </c>
      <c r="E109" s="5">
        <v>2654</v>
      </c>
      <c r="F109" s="6">
        <f t="shared" si="3"/>
        <v>88.4666666666667</v>
      </c>
      <c r="G109" s="6" t="str">
        <f>VLOOKUP(B:B,[1]Sheet1!$C:$I,7,0)</f>
        <v>B1</v>
      </c>
      <c r="H109" s="5">
        <v>63</v>
      </c>
      <c r="I109" s="7">
        <f t="shared" si="5"/>
        <v>7.875</v>
      </c>
    </row>
    <row r="110" spans="1:9">
      <c r="A110" s="1">
        <v>109</v>
      </c>
      <c r="B110" s="5">
        <v>585</v>
      </c>
      <c r="C110" s="5" t="s">
        <v>69</v>
      </c>
      <c r="D110" s="5" t="s">
        <v>24</v>
      </c>
      <c r="E110" s="5">
        <v>3169</v>
      </c>
      <c r="F110" s="6">
        <f t="shared" si="3"/>
        <v>105.633333333333</v>
      </c>
      <c r="G110" s="6" t="str">
        <f>VLOOKUP(B:B,[1]Sheet1!$C:$I,7,0)</f>
        <v>B1</v>
      </c>
      <c r="H110" s="5">
        <v>63</v>
      </c>
      <c r="I110" s="7">
        <f t="shared" si="5"/>
        <v>7.875</v>
      </c>
    </row>
    <row r="111" spans="1:9">
      <c r="A111" s="1">
        <v>110</v>
      </c>
      <c r="B111" s="5">
        <v>118074</v>
      </c>
      <c r="C111" s="5" t="s">
        <v>73</v>
      </c>
      <c r="D111" s="5" t="s">
        <v>40</v>
      </c>
      <c r="E111" s="5">
        <v>3394</v>
      </c>
      <c r="F111" s="6">
        <f t="shared" si="3"/>
        <v>113.133333333333</v>
      </c>
      <c r="G111" s="6" t="str">
        <f>VLOOKUP(B:B,[1]Sheet1!$C:$I,7,0)</f>
        <v>B1</v>
      </c>
      <c r="H111" s="5">
        <v>63</v>
      </c>
      <c r="I111" s="7">
        <f t="shared" si="5"/>
        <v>7.875</v>
      </c>
    </row>
    <row r="112" spans="1:9">
      <c r="A112" s="1">
        <v>111</v>
      </c>
      <c r="B112" s="5">
        <v>357</v>
      </c>
      <c r="C112" s="5" t="s">
        <v>75</v>
      </c>
      <c r="D112" s="5" t="s">
        <v>24</v>
      </c>
      <c r="E112" s="5">
        <v>2502</v>
      </c>
      <c r="F112" s="6">
        <f t="shared" si="3"/>
        <v>83.4</v>
      </c>
      <c r="G112" s="6" t="str">
        <f>VLOOKUP(B:B,[1]Sheet1!$C:$I,7,0)</f>
        <v>B1</v>
      </c>
      <c r="H112" s="5">
        <v>63</v>
      </c>
      <c r="I112" s="7">
        <f t="shared" si="5"/>
        <v>7.875</v>
      </c>
    </row>
    <row r="113" spans="1:9">
      <c r="A113" s="1">
        <v>112</v>
      </c>
      <c r="B113" s="5">
        <v>546</v>
      </c>
      <c r="C113" s="5" t="s">
        <v>77</v>
      </c>
      <c r="D113" s="5" t="s">
        <v>40</v>
      </c>
      <c r="E113" s="5">
        <v>3583</v>
      </c>
      <c r="F113" s="6">
        <f t="shared" si="3"/>
        <v>119.433333333333</v>
      </c>
      <c r="G113" s="6" t="str">
        <f>VLOOKUP(B:B,[1]Sheet1!$C:$I,7,0)</f>
        <v>B1</v>
      </c>
      <c r="H113" s="5">
        <v>63</v>
      </c>
      <c r="I113" s="7">
        <f t="shared" si="5"/>
        <v>7.875</v>
      </c>
    </row>
    <row r="114" spans="1:9">
      <c r="A114" s="1">
        <v>113</v>
      </c>
      <c r="B114" s="5">
        <v>377</v>
      </c>
      <c r="C114" s="5" t="s">
        <v>79</v>
      </c>
      <c r="D114" s="5" t="s">
        <v>40</v>
      </c>
      <c r="E114" s="5">
        <v>4129</v>
      </c>
      <c r="F114" s="6">
        <f t="shared" si="3"/>
        <v>137.633333333333</v>
      </c>
      <c r="G114" s="6" t="str">
        <f>VLOOKUP(B:B,[1]Sheet1!$C:$I,7,0)</f>
        <v>B1</v>
      </c>
      <c r="H114" s="5">
        <v>63</v>
      </c>
      <c r="I114" s="7">
        <f t="shared" si="5"/>
        <v>7.875</v>
      </c>
    </row>
    <row r="115" spans="1:9">
      <c r="A115" s="1">
        <v>114</v>
      </c>
      <c r="B115" s="5">
        <v>105267</v>
      </c>
      <c r="C115" s="5" t="s">
        <v>87</v>
      </c>
      <c r="D115" s="5" t="s">
        <v>24</v>
      </c>
      <c r="E115" s="5">
        <v>2804</v>
      </c>
      <c r="F115" s="6">
        <f t="shared" si="3"/>
        <v>93.4666666666667</v>
      </c>
      <c r="G115" s="6" t="str">
        <f>VLOOKUP(B:B,[1]Sheet1!$C:$I,7,0)</f>
        <v>B1</v>
      </c>
      <c r="H115" s="5">
        <v>63</v>
      </c>
      <c r="I115" s="7">
        <f t="shared" si="5"/>
        <v>7.875</v>
      </c>
    </row>
    <row r="116" spans="1:9">
      <c r="A116" s="1">
        <v>115</v>
      </c>
      <c r="B116" s="5">
        <v>111219</v>
      </c>
      <c r="C116" s="5" t="s">
        <v>89</v>
      </c>
      <c r="D116" s="5" t="s">
        <v>24</v>
      </c>
      <c r="E116" s="5">
        <v>2780</v>
      </c>
      <c r="F116" s="6">
        <f t="shared" si="3"/>
        <v>92.6666666666667</v>
      </c>
      <c r="G116" s="6" t="str">
        <f>VLOOKUP(B:B,[1]Sheet1!$C:$I,7,0)</f>
        <v>B1</v>
      </c>
      <c r="H116" s="5">
        <v>63</v>
      </c>
      <c r="I116" s="7">
        <f t="shared" si="5"/>
        <v>7.875</v>
      </c>
    </row>
    <row r="117" spans="1:9">
      <c r="A117" s="1">
        <v>116</v>
      </c>
      <c r="B117" s="5">
        <v>108656</v>
      </c>
      <c r="C117" s="5" t="s">
        <v>95</v>
      </c>
      <c r="D117" s="5" t="s">
        <v>36</v>
      </c>
      <c r="E117" s="5">
        <v>1842</v>
      </c>
      <c r="F117" s="6">
        <f t="shared" si="3"/>
        <v>61.4</v>
      </c>
      <c r="G117" s="6" t="str">
        <f>VLOOKUP(B:B,[1]Sheet1!$C:$I,7,0)</f>
        <v>B1</v>
      </c>
      <c r="H117" s="5">
        <v>63</v>
      </c>
      <c r="I117" s="7">
        <f t="shared" si="5"/>
        <v>7.875</v>
      </c>
    </row>
    <row r="118" spans="1:9">
      <c r="A118" s="1">
        <v>117</v>
      </c>
      <c r="B118" s="5">
        <v>744</v>
      </c>
      <c r="C118" s="5" t="s">
        <v>97</v>
      </c>
      <c r="D118" s="5" t="s">
        <v>16</v>
      </c>
      <c r="E118" s="5">
        <v>2571</v>
      </c>
      <c r="F118" s="6">
        <f t="shared" si="3"/>
        <v>85.7</v>
      </c>
      <c r="G118" s="6" t="str">
        <f>VLOOKUP(B:B,[1]Sheet1!$C:$I,7,0)</f>
        <v>B1</v>
      </c>
      <c r="H118" s="5">
        <v>63</v>
      </c>
      <c r="I118" s="7">
        <f t="shared" si="5"/>
        <v>7.875</v>
      </c>
    </row>
    <row r="119" spans="1:9">
      <c r="A119" s="1">
        <v>118</v>
      </c>
      <c r="B119" s="5">
        <v>724</v>
      </c>
      <c r="C119" s="5" t="s">
        <v>99</v>
      </c>
      <c r="D119" s="5" t="s">
        <v>40</v>
      </c>
      <c r="E119" s="5">
        <v>3133</v>
      </c>
      <c r="F119" s="6">
        <f t="shared" si="3"/>
        <v>104.433333333333</v>
      </c>
      <c r="G119" s="6" t="str">
        <f>VLOOKUP(B:B,[1]Sheet1!$C:$I,7,0)</f>
        <v>B1</v>
      </c>
      <c r="H119" s="5">
        <v>63</v>
      </c>
      <c r="I119" s="7">
        <f t="shared" si="5"/>
        <v>7.875</v>
      </c>
    </row>
    <row r="120" spans="1:9">
      <c r="A120" s="1">
        <v>119</v>
      </c>
      <c r="B120" s="5">
        <v>514</v>
      </c>
      <c r="C120" s="5" t="s">
        <v>103</v>
      </c>
      <c r="D120" s="5" t="s">
        <v>36</v>
      </c>
      <c r="E120" s="5">
        <v>2791</v>
      </c>
      <c r="F120" s="6">
        <f t="shared" si="3"/>
        <v>93.0333333333333</v>
      </c>
      <c r="G120" s="6" t="str">
        <f>VLOOKUP(B:B,[1]Sheet1!$C:$I,7,0)</f>
        <v>B1</v>
      </c>
      <c r="H120" s="5">
        <v>63</v>
      </c>
      <c r="I120" s="7">
        <f t="shared" si="5"/>
        <v>7.875</v>
      </c>
    </row>
    <row r="121" spans="1:9">
      <c r="A121" s="1">
        <v>120</v>
      </c>
      <c r="B121" s="5">
        <v>379</v>
      </c>
      <c r="C121" s="5" t="s">
        <v>105</v>
      </c>
      <c r="D121" s="5" t="s">
        <v>24</v>
      </c>
      <c r="E121" s="5">
        <v>2734</v>
      </c>
      <c r="F121" s="6">
        <f t="shared" si="3"/>
        <v>91.1333333333333</v>
      </c>
      <c r="G121" s="6" t="str">
        <f>VLOOKUP(B:B,[1]Sheet1!$C:$I,7,0)</f>
        <v>B1</v>
      </c>
      <c r="H121" s="5">
        <v>63</v>
      </c>
      <c r="I121" s="7">
        <f t="shared" si="5"/>
        <v>7.875</v>
      </c>
    </row>
    <row r="122" spans="1:9">
      <c r="A122" s="1">
        <v>121</v>
      </c>
      <c r="B122" s="5">
        <v>111400</v>
      </c>
      <c r="C122" s="5" t="s">
        <v>107</v>
      </c>
      <c r="D122" s="5" t="s">
        <v>52</v>
      </c>
      <c r="E122" s="5">
        <v>2075</v>
      </c>
      <c r="F122" s="6">
        <f t="shared" si="3"/>
        <v>69.1666666666667</v>
      </c>
      <c r="G122" s="6" t="str">
        <f>VLOOKUP(B:B,[1]Sheet1!$C:$I,7,0)</f>
        <v>B1</v>
      </c>
      <c r="H122" s="5">
        <v>63</v>
      </c>
      <c r="I122" s="7">
        <f t="shared" si="5"/>
        <v>7.875</v>
      </c>
    </row>
    <row r="123" spans="1:9">
      <c r="A123" s="1">
        <v>122</v>
      </c>
      <c r="B123" s="5">
        <v>581</v>
      </c>
      <c r="C123" s="5" t="s">
        <v>113</v>
      </c>
      <c r="D123" s="5" t="s">
        <v>24</v>
      </c>
      <c r="E123" s="5">
        <v>2902</v>
      </c>
      <c r="F123" s="6">
        <f t="shared" si="3"/>
        <v>96.7333333333333</v>
      </c>
      <c r="G123" s="6" t="str">
        <f>VLOOKUP(B:B,[1]Sheet1!$C:$I,7,0)</f>
        <v>B1</v>
      </c>
      <c r="H123" s="5">
        <v>63</v>
      </c>
      <c r="I123" s="7">
        <f t="shared" si="5"/>
        <v>7.875</v>
      </c>
    </row>
    <row r="124" spans="1:9">
      <c r="A124" s="1">
        <v>123</v>
      </c>
      <c r="B124" s="5">
        <v>578</v>
      </c>
      <c r="C124" s="5" t="s">
        <v>117</v>
      </c>
      <c r="D124" s="5" t="s">
        <v>24</v>
      </c>
      <c r="E124" s="5">
        <v>2416</v>
      </c>
      <c r="F124" s="6">
        <f t="shared" si="3"/>
        <v>80.5333333333333</v>
      </c>
      <c r="G124" s="6" t="str">
        <f>VLOOKUP(B:B,[1]Sheet1!$C:$I,7,0)</f>
        <v>B1</v>
      </c>
      <c r="H124" s="5">
        <v>63</v>
      </c>
      <c r="I124" s="7">
        <f t="shared" si="5"/>
        <v>7.875</v>
      </c>
    </row>
    <row r="125" spans="1:9">
      <c r="A125" s="1">
        <v>124</v>
      </c>
      <c r="B125" s="5">
        <v>104428</v>
      </c>
      <c r="C125" s="5" t="s">
        <v>127</v>
      </c>
      <c r="D125" s="5" t="s">
        <v>128</v>
      </c>
      <c r="E125" s="5">
        <v>2697</v>
      </c>
      <c r="F125" s="6">
        <f t="shared" si="3"/>
        <v>89.9</v>
      </c>
      <c r="G125" s="6" t="str">
        <f>VLOOKUP(B:B,[1]Sheet1!$C:$I,7,0)</f>
        <v>B1</v>
      </c>
      <c r="H125" s="5">
        <v>63</v>
      </c>
      <c r="I125" s="7">
        <f t="shared" si="5"/>
        <v>7.875</v>
      </c>
    </row>
    <row r="126" spans="1:9">
      <c r="A126" s="1">
        <v>125</v>
      </c>
      <c r="B126" s="5">
        <v>513</v>
      </c>
      <c r="C126" s="5" t="s">
        <v>131</v>
      </c>
      <c r="D126" s="5" t="s">
        <v>56</v>
      </c>
      <c r="E126" s="5">
        <v>2399</v>
      </c>
      <c r="F126" s="6">
        <f t="shared" si="3"/>
        <v>79.9666666666667</v>
      </c>
      <c r="G126" s="6" t="str">
        <f>VLOOKUP(B:B,[1]Sheet1!$C:$I,7,0)</f>
        <v>B1</v>
      </c>
      <c r="H126" s="5">
        <v>63</v>
      </c>
      <c r="I126" s="7">
        <f t="shared" si="5"/>
        <v>7.875</v>
      </c>
    </row>
    <row r="127" spans="1:9">
      <c r="A127" s="1">
        <v>126</v>
      </c>
      <c r="B127" s="5">
        <v>103639</v>
      </c>
      <c r="C127" s="5" t="s">
        <v>147</v>
      </c>
      <c r="D127" s="5" t="s">
        <v>40</v>
      </c>
      <c r="E127" s="5">
        <v>2740</v>
      </c>
      <c r="F127" s="6">
        <f t="shared" si="3"/>
        <v>91.3333333333333</v>
      </c>
      <c r="G127" s="6" t="str">
        <f>VLOOKUP(B:B,[1]Sheet1!$C:$I,7,0)</f>
        <v>B1</v>
      </c>
      <c r="H127" s="5">
        <v>63</v>
      </c>
      <c r="I127" s="7">
        <f t="shared" si="5"/>
        <v>7.875</v>
      </c>
    </row>
    <row r="128" spans="1:9">
      <c r="A128" s="1">
        <v>127</v>
      </c>
      <c r="B128" s="5">
        <v>54</v>
      </c>
      <c r="C128" s="5" t="s">
        <v>163</v>
      </c>
      <c r="D128" s="5" t="s">
        <v>128</v>
      </c>
      <c r="E128" s="5">
        <v>2215</v>
      </c>
      <c r="F128" s="6">
        <f t="shared" si="3"/>
        <v>73.8333333333333</v>
      </c>
      <c r="G128" s="6" t="str">
        <f>VLOOKUP(B:B,[1]Sheet1!$C:$I,7,0)</f>
        <v>B1</v>
      </c>
      <c r="H128" s="5">
        <v>63</v>
      </c>
      <c r="I128" s="7">
        <f t="shared" si="5"/>
        <v>7.875</v>
      </c>
    </row>
    <row r="129" spans="1:9">
      <c r="A129" s="1">
        <v>128</v>
      </c>
      <c r="B129" s="5">
        <v>365</v>
      </c>
      <c r="C129" s="5" t="s">
        <v>43</v>
      </c>
      <c r="D129" s="5" t="s">
        <v>24</v>
      </c>
      <c r="E129" s="5">
        <v>3266</v>
      </c>
      <c r="F129" s="6">
        <f t="shared" si="3"/>
        <v>108.866666666667</v>
      </c>
      <c r="G129" s="6" t="str">
        <f>VLOOKUP(B:B,[1]Sheet1!$C:$I,7,0)</f>
        <v>A3</v>
      </c>
      <c r="H129" s="5">
        <v>90</v>
      </c>
      <c r="I129" s="7">
        <f t="shared" si="5"/>
        <v>11.25</v>
      </c>
    </row>
    <row r="130" spans="1:9">
      <c r="A130" s="1">
        <v>129</v>
      </c>
      <c r="B130" s="5">
        <v>117491</v>
      </c>
      <c r="C130" s="5" t="s">
        <v>49</v>
      </c>
      <c r="D130" s="5" t="s">
        <v>24</v>
      </c>
      <c r="E130" s="5">
        <v>2615</v>
      </c>
      <c r="F130" s="6">
        <f t="shared" ref="F130:F144" si="6">E130/30</f>
        <v>87.1666666666667</v>
      </c>
      <c r="G130" s="6" t="str">
        <f>VLOOKUP(B:B,[1]Sheet1!$C:$I,7,0)</f>
        <v>A3</v>
      </c>
      <c r="H130" s="5">
        <v>72</v>
      </c>
      <c r="I130" s="7">
        <f t="shared" si="5"/>
        <v>9</v>
      </c>
    </row>
    <row r="131" spans="1:9">
      <c r="A131" s="1">
        <v>130</v>
      </c>
      <c r="B131" s="5">
        <v>341</v>
      </c>
      <c r="C131" s="5" t="s">
        <v>51</v>
      </c>
      <c r="D131" s="5" t="s">
        <v>52</v>
      </c>
      <c r="E131" s="5">
        <v>2611</v>
      </c>
      <c r="F131" s="6">
        <f t="shared" si="6"/>
        <v>87.0333333333333</v>
      </c>
      <c r="G131" s="6" t="str">
        <f>VLOOKUP(B:B,[1]Sheet1!$C:$I,7,0)</f>
        <v>A3</v>
      </c>
      <c r="H131" s="5">
        <v>90</v>
      </c>
      <c r="I131" s="7">
        <f t="shared" si="5"/>
        <v>11.25</v>
      </c>
    </row>
    <row r="132" spans="1:9">
      <c r="A132" s="1">
        <v>131</v>
      </c>
      <c r="B132" s="5">
        <v>120844</v>
      </c>
      <c r="C132" s="5" t="s">
        <v>55</v>
      </c>
      <c r="D132" s="5" t="s">
        <v>56</v>
      </c>
      <c r="E132" s="5">
        <v>2397</v>
      </c>
      <c r="F132" s="6">
        <f t="shared" si="6"/>
        <v>79.9</v>
      </c>
      <c r="G132" s="6" t="str">
        <f>VLOOKUP(B:B,[1]Sheet1!$C:$I,7,0)</f>
        <v>A3</v>
      </c>
      <c r="H132" s="5">
        <v>72</v>
      </c>
      <c r="I132" s="7">
        <f t="shared" si="5"/>
        <v>9</v>
      </c>
    </row>
    <row r="133" spans="1:9">
      <c r="A133" s="1">
        <v>132</v>
      </c>
      <c r="B133" s="5">
        <v>730</v>
      </c>
      <c r="C133" s="5" t="s">
        <v>63</v>
      </c>
      <c r="D133" s="5" t="s">
        <v>56</v>
      </c>
      <c r="E133" s="5">
        <v>3225</v>
      </c>
      <c r="F133" s="6">
        <f t="shared" si="6"/>
        <v>107.5</v>
      </c>
      <c r="G133" s="6" t="str">
        <f>VLOOKUP(B:B,[1]Sheet1!$C:$I,7,0)</f>
        <v>A3</v>
      </c>
      <c r="H133" s="5">
        <v>63</v>
      </c>
      <c r="I133" s="7">
        <f t="shared" si="5"/>
        <v>7.875</v>
      </c>
    </row>
    <row r="134" spans="1:9">
      <c r="A134" s="1">
        <v>133</v>
      </c>
      <c r="B134" s="5">
        <v>742</v>
      </c>
      <c r="C134" s="5" t="s">
        <v>71</v>
      </c>
      <c r="D134" s="5" t="s">
        <v>16</v>
      </c>
      <c r="E134" s="5">
        <v>2094</v>
      </c>
      <c r="F134" s="6">
        <f t="shared" si="6"/>
        <v>69.8</v>
      </c>
      <c r="G134" s="6" t="str">
        <f>VLOOKUP(B:B,[1]Sheet1!$C:$I,7,0)</f>
        <v>A3</v>
      </c>
      <c r="H134" s="5">
        <v>72</v>
      </c>
      <c r="I134" s="7">
        <f t="shared" si="5"/>
        <v>9</v>
      </c>
    </row>
    <row r="135" spans="1:9">
      <c r="A135" s="1">
        <v>134</v>
      </c>
      <c r="B135" s="5">
        <v>114844</v>
      </c>
      <c r="C135" s="5" t="s">
        <v>81</v>
      </c>
      <c r="D135" s="5" t="s">
        <v>24</v>
      </c>
      <c r="E135" s="5">
        <v>1696</v>
      </c>
      <c r="F135" s="6">
        <f t="shared" si="6"/>
        <v>56.5333333333333</v>
      </c>
      <c r="G135" s="6" t="str">
        <f>VLOOKUP(B:B,[1]Sheet1!$C:$I,7,0)</f>
        <v>A3</v>
      </c>
      <c r="H135" s="5">
        <v>72</v>
      </c>
      <c r="I135" s="7">
        <f t="shared" si="5"/>
        <v>9</v>
      </c>
    </row>
    <row r="136" spans="1:9">
      <c r="A136" s="1">
        <v>135</v>
      </c>
      <c r="B136" s="5">
        <v>712</v>
      </c>
      <c r="C136" s="5" t="s">
        <v>91</v>
      </c>
      <c r="D136" s="5" t="s">
        <v>40</v>
      </c>
      <c r="E136" s="5">
        <v>3519</v>
      </c>
      <c r="F136" s="6">
        <f t="shared" si="6"/>
        <v>117.3</v>
      </c>
      <c r="G136" s="6" t="str">
        <f>VLOOKUP(B:B,[1]Sheet1!$C:$I,7,0)</f>
        <v>A3</v>
      </c>
      <c r="H136" s="5">
        <v>90</v>
      </c>
      <c r="I136" s="7">
        <f t="shared" si="5"/>
        <v>11.25</v>
      </c>
    </row>
    <row r="137" spans="1:9">
      <c r="A137" s="1">
        <v>136</v>
      </c>
      <c r="B137" s="5">
        <v>399</v>
      </c>
      <c r="C137" s="5" t="s">
        <v>29</v>
      </c>
      <c r="D137" s="5" t="s">
        <v>16</v>
      </c>
      <c r="E137" s="5">
        <v>5349</v>
      </c>
      <c r="F137" s="6">
        <f t="shared" si="6"/>
        <v>178.3</v>
      </c>
      <c r="G137" s="6" t="str">
        <f>VLOOKUP(B:B,[1]Sheet1!$C:$I,7,0)</f>
        <v>A2</v>
      </c>
      <c r="H137" s="5">
        <v>90</v>
      </c>
      <c r="I137" s="7">
        <f t="shared" si="5"/>
        <v>11.25</v>
      </c>
    </row>
    <row r="138" spans="1:9">
      <c r="A138" s="1">
        <v>137</v>
      </c>
      <c r="B138" s="5">
        <v>343</v>
      </c>
      <c r="C138" s="5" t="s">
        <v>33</v>
      </c>
      <c r="D138" s="5" t="s">
        <v>24</v>
      </c>
      <c r="E138" s="5">
        <v>3632</v>
      </c>
      <c r="F138" s="6">
        <f t="shared" si="6"/>
        <v>121.066666666667</v>
      </c>
      <c r="G138" s="6" t="str">
        <f>VLOOKUP(B:B,[1]Sheet1!$C:$I,7,0)</f>
        <v>A2</v>
      </c>
      <c r="H138" s="5">
        <v>90</v>
      </c>
      <c r="I138" s="7">
        <f t="shared" si="5"/>
        <v>11.25</v>
      </c>
    </row>
    <row r="139" spans="1:9">
      <c r="A139" s="1">
        <v>138</v>
      </c>
      <c r="B139" s="5">
        <v>385</v>
      </c>
      <c r="C139" s="5" t="s">
        <v>35</v>
      </c>
      <c r="D139" s="5" t="s">
        <v>36</v>
      </c>
      <c r="E139" s="5">
        <v>2178</v>
      </c>
      <c r="F139" s="6">
        <f t="shared" si="6"/>
        <v>72.6</v>
      </c>
      <c r="G139" s="6" t="str">
        <f>VLOOKUP(B:B,[1]Sheet1!$C:$I,7,0)</f>
        <v>A2</v>
      </c>
      <c r="H139" s="5">
        <v>90</v>
      </c>
      <c r="I139" s="7">
        <f t="shared" si="5"/>
        <v>11.25</v>
      </c>
    </row>
    <row r="140" spans="1:9">
      <c r="A140" s="1">
        <v>139</v>
      </c>
      <c r="B140" s="5">
        <v>571</v>
      </c>
      <c r="C140" s="5" t="s">
        <v>39</v>
      </c>
      <c r="D140" s="5" t="s">
        <v>40</v>
      </c>
      <c r="E140" s="5">
        <v>4635</v>
      </c>
      <c r="F140" s="6">
        <f t="shared" si="6"/>
        <v>154.5</v>
      </c>
      <c r="G140" s="6" t="str">
        <f>VLOOKUP(B:B,[1]Sheet1!$C:$I,7,0)</f>
        <v>A2</v>
      </c>
      <c r="H140" s="5">
        <v>90</v>
      </c>
      <c r="I140" s="7">
        <f t="shared" si="5"/>
        <v>11.25</v>
      </c>
    </row>
    <row r="141" spans="1:9">
      <c r="A141" s="1">
        <v>140</v>
      </c>
      <c r="B141" s="5">
        <v>114685</v>
      </c>
      <c r="C141" s="5" t="s">
        <v>20</v>
      </c>
      <c r="D141" s="5" t="s">
        <v>16</v>
      </c>
      <c r="E141" s="5">
        <v>4417</v>
      </c>
      <c r="F141" s="6">
        <f t="shared" si="6"/>
        <v>147.233333333333</v>
      </c>
      <c r="G141" s="6" t="str">
        <f>VLOOKUP(B:B,[1]Sheet1!$C:$I,7,0)</f>
        <v>A1</v>
      </c>
      <c r="H141" s="5">
        <v>72</v>
      </c>
      <c r="I141" s="7">
        <f t="shared" si="5"/>
        <v>9</v>
      </c>
    </row>
    <row r="142" spans="1:9">
      <c r="A142" s="1">
        <v>141</v>
      </c>
      <c r="B142" s="5">
        <v>582</v>
      </c>
      <c r="C142" s="5" t="s">
        <v>22</v>
      </c>
      <c r="D142" s="5" t="s">
        <v>24</v>
      </c>
      <c r="E142" s="5">
        <v>4829</v>
      </c>
      <c r="F142" s="6">
        <f t="shared" si="6"/>
        <v>160.966666666667</v>
      </c>
      <c r="G142" s="6" t="str">
        <f>VLOOKUP(B:B,[1]Sheet1!$C:$I,7,0)</f>
        <v>A1</v>
      </c>
      <c r="H142" s="5">
        <v>90</v>
      </c>
      <c r="I142" s="7">
        <f t="shared" si="5"/>
        <v>11.25</v>
      </c>
    </row>
    <row r="143" spans="1:9">
      <c r="A143" s="1">
        <v>142</v>
      </c>
      <c r="B143" s="5">
        <v>337</v>
      </c>
      <c r="C143" s="5" t="s">
        <v>27</v>
      </c>
      <c r="D143" s="5" t="s">
        <v>16</v>
      </c>
      <c r="E143" s="5">
        <v>6555</v>
      </c>
      <c r="F143" s="6">
        <f t="shared" si="6"/>
        <v>218.5</v>
      </c>
      <c r="G143" s="6" t="str">
        <f>VLOOKUP(B:B,[1]Sheet1!$C:$I,7,0)</f>
        <v>A1</v>
      </c>
      <c r="H143" s="5">
        <v>90</v>
      </c>
      <c r="I143" s="7">
        <f t="shared" si="5"/>
        <v>11.25</v>
      </c>
    </row>
    <row r="144" spans="1:9">
      <c r="A144" s="1">
        <v>143</v>
      </c>
      <c r="B144" s="5">
        <v>517</v>
      </c>
      <c r="C144" s="5" t="s">
        <v>31</v>
      </c>
      <c r="D144" s="5" t="s">
        <v>24</v>
      </c>
      <c r="E144" s="5">
        <v>5663</v>
      </c>
      <c r="F144" s="6">
        <f t="shared" si="6"/>
        <v>188.766666666667</v>
      </c>
      <c r="G144" s="6" t="str">
        <f>VLOOKUP(B:B,[1]Sheet1!$C:$I,7,0)</f>
        <v>A1</v>
      </c>
      <c r="H144" s="5">
        <v>72</v>
      </c>
      <c r="I144" s="7">
        <f t="shared" si="5"/>
        <v>9</v>
      </c>
    </row>
    <row r="145" spans="8:9">
      <c r="H145" s="1">
        <f>SUM(H2:H144)</f>
        <v>7644</v>
      </c>
      <c r="I145" s="1">
        <f>H145/8</f>
        <v>955.5</v>
      </c>
    </row>
  </sheetData>
  <sortState ref="B2:M145">
    <sortCondition ref="G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查询时间段分门店销售汇总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2023-05-30T09:08:00Z</dcterms:created>
  <dcterms:modified xsi:type="dcterms:W3CDTF">2023-05-30T11:20:33Z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82E2DE7BE0A44B239C4BFC20779D240F_12</vt:lpwstr>
  </property>
  <property fmtid="{D5CDD505-2E9C-101B-9397-08002B2CF9AE}" pid="4" name="KSOProductBuildVer">
    <vt:lpwstr>2052-11.1.0.14309</vt:lpwstr>
  </property>
</Properties>
</file>