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3" r:id="rId2"/>
  </sheets>
  <definedNames>
    <definedName name="_xlnm._FilterDatabase" localSheetId="0" hidden="1">特价明细!$A$1:$X$179</definedName>
  </definedNames>
  <calcPr calcId="144525"/>
</workbook>
</file>

<file path=xl/sharedStrings.xml><?xml version="1.0" encoding="utf-8"?>
<sst xmlns="http://schemas.openxmlformats.org/spreadsheetml/2006/main" count="1885" uniqueCount="527">
  <si>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</si>
  <si>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</si>
  <si>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</si>
  <si>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</si>
  <si>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</si>
  <si>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</si>
  <si>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t>匹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</si>
  <si>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</si>
  <si>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</si>
  <si>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</si>
  <si>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</si>
  <si>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</si>
  <si>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</si>
  <si>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</si>
  <si>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</si>
  <si>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</si>
  <si>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r>
      <rPr>
        <b/>
        <sz val="10"/>
        <rFont val="宋体"/>
        <charset val="134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</si>
  <si>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</si>
  <si>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</si>
  <si>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</si>
  <si>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</si>
  <si>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</si>
  <si>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</si>
  <si>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</si>
  <si>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速效救心丸</t>
  </si>
  <si>
    <t>40mgx60粒x3瓶</t>
  </si>
  <si>
    <t>盒</t>
  </si>
  <si>
    <t>天津中新药业集团股份有限公司第六中药厂</t>
  </si>
  <si>
    <t>四川太极新都区新繁镇繁江北路药店</t>
  </si>
  <si>
    <t>在营</t>
  </si>
  <si>
    <t>苯磺酸氨氯地平片</t>
  </si>
  <si>
    <t>5mgx7片</t>
  </si>
  <si>
    <t>辉瑞制药有限公司</t>
  </si>
  <si>
    <t>四川太极武侯区科华街药店</t>
  </si>
  <si>
    <t>硝苯地平控释片(拜新同)</t>
  </si>
  <si>
    <t>30mgx7片</t>
  </si>
  <si>
    <t>拜耳医药保健有限公司</t>
  </si>
  <si>
    <t>四川太极郫县郫筒镇东大街药店</t>
  </si>
  <si>
    <t>心通口服液</t>
  </si>
  <si>
    <t>10mlx10支（无蔗糖）</t>
  </si>
  <si>
    <t>鲁南厚普制药有限公司</t>
  </si>
  <si>
    <t>四川太极武侯区佳灵路药店</t>
  </si>
  <si>
    <t>维生素AD滴剂</t>
  </si>
  <si>
    <t>2000U：700Ux30粒（1岁以上）</t>
  </si>
  <si>
    <t>山东达因海洋生物制药股份有限公司</t>
  </si>
  <si>
    <t>四川太极新津邓双镇岷江店</t>
  </si>
  <si>
    <t>请提供下竞争对手小票或图片</t>
  </si>
  <si>
    <t>1500U：500Ux30粒（0-1岁）</t>
  </si>
  <si>
    <t>四川太极温江区公平街道江安路药店</t>
  </si>
  <si>
    <t>四川太极金牛区花照壁药店</t>
  </si>
  <si>
    <t>阿托伐他汀钙片</t>
  </si>
  <si>
    <t>20mgx7片</t>
  </si>
  <si>
    <t>口炎颗粒</t>
  </si>
  <si>
    <t>3gx10袋</t>
  </si>
  <si>
    <t>四川光大制药有限公司</t>
  </si>
  <si>
    <t>四川太极武侯区科华北路药店</t>
  </si>
  <si>
    <t>四川太极青羊区经一路药店</t>
  </si>
  <si>
    <t>四川太极双流区东升街道三强西路药店</t>
  </si>
  <si>
    <t>复方氨基酸胶囊（8-11）</t>
  </si>
  <si>
    <t>0.35gx12粒</t>
  </si>
  <si>
    <t>深圳万和制药有限公司</t>
  </si>
  <si>
    <t>四川太极大邑县晋原镇潘家街药店</t>
  </si>
  <si>
    <t>缬沙坦氨氯地平片（I）</t>
  </si>
  <si>
    <t>缬沙坦80mg：氨氯地平5mgx28片</t>
  </si>
  <si>
    <t>北京诺华制药有限公司</t>
  </si>
  <si>
    <t>四川太极成华杉板桥南一路店</t>
  </si>
  <si>
    <t>驴胶补血颗粒</t>
  </si>
  <si>
    <t>20gx30袋</t>
  </si>
  <si>
    <t>盆</t>
  </si>
  <si>
    <t>九芝堂股份有限公司(湖南九芝堂股份有限公司)</t>
  </si>
  <si>
    <t>四川太极武侯区丝竹路药店</t>
  </si>
  <si>
    <t>左乙拉西坦片</t>
  </si>
  <si>
    <t>0.5gx30片</t>
  </si>
  <si>
    <t>UCB Pharma S.A.(比利时)</t>
  </si>
  <si>
    <t>薏辛除湿止痛胶囊</t>
  </si>
  <si>
    <t>0.3gx12粒x18板</t>
  </si>
  <si>
    <t>西安阿房宫药业股份有限公司（原西安阿房宫药业有限公司）</t>
  </si>
  <si>
    <t>四川太极金牛区金沙路药店</t>
  </si>
  <si>
    <t>噻托溴铵粉雾剂</t>
  </si>
  <si>
    <t>18μg(以噻托铵计)x30粒</t>
  </si>
  <si>
    <t>正大天晴药业集团股份有限公司</t>
  </si>
  <si>
    <t>四川太极青羊区十二桥药店</t>
  </si>
  <si>
    <t>布地奈德福莫特罗吸入粉雾剂(II)</t>
  </si>
  <si>
    <t>60吸 160μg+4.5μg/吸</t>
  </si>
  <si>
    <t>瓶</t>
  </si>
  <si>
    <t>瑞典AstraZeneca AB s-15185,sodertalje</t>
  </si>
  <si>
    <t>多维元素片(29)(善存)</t>
  </si>
  <si>
    <t>30片(薄膜衣片)</t>
  </si>
  <si>
    <t>惠氏制药有限公司</t>
  </si>
  <si>
    <t>四川太极青羊区光华北五路药店</t>
  </si>
  <si>
    <t>拉米夫定片</t>
  </si>
  <si>
    <t>0.1gx14片</t>
  </si>
  <si>
    <t>葛兰素史克制药(苏州)有限公司</t>
  </si>
  <si>
    <t>四川太极锦江区静沙南路药店</t>
  </si>
  <si>
    <t>同仁乌鸡白凤丸</t>
  </si>
  <si>
    <t>9gx10丸(大蜜丸)</t>
  </si>
  <si>
    <t>北京同仁堂股份有限公司同仁堂制药厂</t>
  </si>
  <si>
    <t>四川太极高新区中和公济桥路药店</t>
  </si>
  <si>
    <t>四川太极大邑县晋原镇通达东路五段药店</t>
  </si>
  <si>
    <t>丹参保心茶</t>
  </si>
  <si>
    <t>2.5gx120袋</t>
  </si>
  <si>
    <t>大兴安岭天草药业有限公司</t>
  </si>
  <si>
    <t>孟鲁司特钠咀嚼片</t>
  </si>
  <si>
    <t>5mgx7片x2板</t>
  </si>
  <si>
    <t>四川大冢制药有限公司(四川锡成大冢制药有限公司)</t>
  </si>
  <si>
    <t>布地奈德福莫特罗吸入粉雾剂（Ⅱ）</t>
  </si>
  <si>
    <t>60吸 320ug+9ug/吸</t>
  </si>
  <si>
    <t>支</t>
  </si>
  <si>
    <t>格列齐特缓释片</t>
  </si>
  <si>
    <t>60mgx30片</t>
  </si>
  <si>
    <t>Les Laboratoires Servier Industrie</t>
  </si>
  <si>
    <t>四川太极大邑县晋原镇子龙路店</t>
  </si>
  <si>
    <t>富马酸卢帕他定片</t>
  </si>
  <si>
    <t>10mgx3片</t>
  </si>
  <si>
    <t>扬子江药业集团江苏紫龙药业有限公司</t>
  </si>
  <si>
    <t>四川太极都江堰市蒲阳路药店</t>
  </si>
  <si>
    <t>伊曲康唑胶囊(斯皮仁诺)</t>
  </si>
  <si>
    <t>100mgx14粒</t>
  </si>
  <si>
    <t>西安杨森制药有限公司</t>
  </si>
  <si>
    <t>4mgx30片</t>
  </si>
  <si>
    <t>杭州默沙东制药有限公司</t>
  </si>
  <si>
    <t>恩格列净片</t>
  </si>
  <si>
    <t>10mgx10片</t>
  </si>
  <si>
    <t>德国Boehringer Ingelheim Pharma GmbH＆Co.KG</t>
  </si>
  <si>
    <t>药用炭片</t>
  </si>
  <si>
    <t>0.3gx100片</t>
  </si>
  <si>
    <t>河北长天药业有限公司</t>
  </si>
  <si>
    <t>百蕊颗粒</t>
  </si>
  <si>
    <t>5gx6袋</t>
  </si>
  <si>
    <t>安徽九华华源药业有限公司</t>
  </si>
  <si>
    <t>地奥心血康软胶囊</t>
  </si>
  <si>
    <t>0.35gx30粒</t>
  </si>
  <si>
    <t>成都地奥制药集团有限公司</t>
  </si>
  <si>
    <t>沙美特罗替卡松吸入粉雾剂</t>
  </si>
  <si>
    <t>50ug:250ugx60喷(含准纳器)</t>
  </si>
  <si>
    <t>Glaxo Wellcome Production(法国)</t>
  </si>
  <si>
    <t>四川太极都江堰景中路店</t>
  </si>
  <si>
    <t>琥珀酸美托洛尔缓释片</t>
  </si>
  <si>
    <t>47.5mgx14片x2板</t>
  </si>
  <si>
    <t>四川太极青羊区金祥路药店</t>
  </si>
  <si>
    <t>银丹心脑通软胶囊</t>
  </si>
  <si>
    <t>0.4gx12粒x3板</t>
  </si>
  <si>
    <t>贵州百灵企业集团制药股份有限公司</t>
  </si>
  <si>
    <t>布地格福吸入气雾剂</t>
  </si>
  <si>
    <t>120掀/160ug/7.2ug/4.8ug/揿/瓶</t>
  </si>
  <si>
    <t>四川太极锦江区榕声路店</t>
  </si>
  <si>
    <t>太太静心助眠口服液</t>
  </si>
  <si>
    <t>15mlx30支</t>
  </si>
  <si>
    <t>健康元药业集团股份有限公司</t>
  </si>
  <si>
    <t>柳氮磺吡啶肠溶片</t>
  </si>
  <si>
    <t>0.25gx60片</t>
  </si>
  <si>
    <t>上海信谊天平药业有限公司</t>
  </si>
  <si>
    <t>四川太极大邑县新场镇文昌街药店</t>
  </si>
  <si>
    <t>四川太极大邑县晋原镇内蒙古大道桃源药店</t>
  </si>
  <si>
    <t>替普瑞酮胶囊</t>
  </si>
  <si>
    <t>50mgx10粒x2板</t>
  </si>
  <si>
    <t>卫材(中国)药业有限公司</t>
  </si>
  <si>
    <t>四川太极成都高新区元华二巷药店</t>
  </si>
  <si>
    <t>孟鲁司特钠咀嚼片(顺尔宁)</t>
  </si>
  <si>
    <t>5mgx5片</t>
  </si>
  <si>
    <t>四川太极青羊区蜀鑫路药店</t>
  </si>
  <si>
    <t>银杏叶提取物片</t>
  </si>
  <si>
    <t>40mgx20片x2板</t>
  </si>
  <si>
    <t>Dr. Willmar Schwabe GmbH &amp; Co. KG</t>
  </si>
  <si>
    <t>普拉洛芬滴眼液</t>
  </si>
  <si>
    <t>5ml:5mg</t>
  </si>
  <si>
    <t>Senju Pharmaceutical Co.,Ltd.Fukusaki Plant(日本)</t>
  </si>
  <si>
    <t>人干扰素α2b凝胶（曾用名：重组人干扰素α2b凝胶）</t>
  </si>
  <si>
    <t>10万IU/g,30g/支</t>
  </si>
  <si>
    <t>兆科药业(合肥)有限公司</t>
  </si>
  <si>
    <t>复方谷氨酰胺肠溶胶囊</t>
  </si>
  <si>
    <t>8粒x5板</t>
  </si>
  <si>
    <t>地奥集团成都药业股份有限公司</t>
  </si>
  <si>
    <t>小儿氨酚黄那敏颗粒</t>
  </si>
  <si>
    <t>6gx10袋</t>
  </si>
  <si>
    <t>华润三九(北京)药业有限公司(原北京三九药业有限公司)</t>
  </si>
  <si>
    <t>小儿豉翘清热颗粒</t>
  </si>
  <si>
    <t>2gx6袋(无蔗糖)</t>
  </si>
  <si>
    <t>济川药业集团有限公司（原济川药业集团股份有限公司）</t>
  </si>
  <si>
    <t>消痛贴膏</t>
  </si>
  <si>
    <t>1.2g+2.5mlx6贴(90mmx120mm)</t>
  </si>
  <si>
    <t>西藏奇正藏药股份有限公司</t>
  </si>
  <si>
    <t>沙美特罗替卡松吸入粉雾剂(原：沙美特罗替卡松粉吸入剂)</t>
  </si>
  <si>
    <t>50ug:100ugx60吸(含准纳器)</t>
  </si>
  <si>
    <t>小儿肺热咳喘口服液</t>
  </si>
  <si>
    <t>10mlx6支</t>
  </si>
  <si>
    <t>黑龙江葵花药业股份有限公司</t>
  </si>
  <si>
    <t>四川太极武侯区长寿路药店</t>
  </si>
  <si>
    <t>三七通舒胶囊</t>
  </si>
  <si>
    <t>0.2gx12粒</t>
  </si>
  <si>
    <t>成都华神集团股份有限公司制药厂</t>
  </si>
  <si>
    <t>四川太极新津县五津镇武阳西路药店</t>
  </si>
  <si>
    <t>香砂养胃丸</t>
  </si>
  <si>
    <t>200丸(浓缩丸)</t>
  </si>
  <si>
    <t>仲景宛西制药股份有限公司（原河南省宛西制药股份有限公司）</t>
  </si>
  <si>
    <t>噻托溴铵粉吸入剂(思力华)</t>
  </si>
  <si>
    <t>18ugx10粒</t>
  </si>
  <si>
    <t>多烯磷脂酰胆碱胶囊(易善复)</t>
  </si>
  <si>
    <t>228mgx36粒</t>
  </si>
  <si>
    <t>赛诺菲安万特(北京)制药有限公司</t>
  </si>
  <si>
    <t>秋水仙碱片</t>
  </si>
  <si>
    <t>0.5mgx20片</t>
  </si>
  <si>
    <t>云南植物药业有限公司</t>
  </si>
  <si>
    <t>4mgx5片</t>
  </si>
  <si>
    <t>瑞舒伐他汀钙片</t>
  </si>
  <si>
    <t>10mgx7片x4板</t>
  </si>
  <si>
    <t>先声药业有限公司</t>
  </si>
  <si>
    <t>50ug:500ugx60喷(含准纳器)</t>
  </si>
  <si>
    <t xml:space="preserve">Glaxo Wellcome Production(法国) </t>
  </si>
  <si>
    <t>酒石酸托特罗定片(舍尼亭)</t>
  </si>
  <si>
    <t>2mgx14片</t>
  </si>
  <si>
    <t>南京美瑞制药有限公司</t>
  </si>
  <si>
    <t>四川太极大邑县安仁镇千禧街药店</t>
  </si>
  <si>
    <t>复方黄柏液涂剂（原复方黄柏液）</t>
  </si>
  <si>
    <t>120ml</t>
  </si>
  <si>
    <t>山东汉方制药有限公司</t>
  </si>
  <si>
    <t>酒石酸溴莫尼定滴眼液</t>
  </si>
  <si>
    <t>10mg:5ml</t>
  </si>
  <si>
    <t>爱尔兰Allergan Pharmaceuicals</t>
  </si>
  <si>
    <t>四川太极金牛区银河北街药店</t>
  </si>
  <si>
    <t>聚乙二醇滴眼液</t>
  </si>
  <si>
    <t>5ml</t>
  </si>
  <si>
    <t>Alcon Laboratories,Inc.</t>
  </si>
  <si>
    <t>多糖铁复合物胶囊</t>
  </si>
  <si>
    <t>0.15gx30粒</t>
  </si>
  <si>
    <t>Kremers Urban Pharmaceuticals Inc.</t>
  </si>
  <si>
    <t>孟鲁司特钠片</t>
  </si>
  <si>
    <t>10mgx7片x2板(薄膜衣)</t>
  </si>
  <si>
    <t>安儿宁颗粒</t>
  </si>
  <si>
    <t>3gx9袋</t>
  </si>
  <si>
    <t>金诃藏药股份有限公司</t>
  </si>
  <si>
    <t>四川太极锦江区宏济中路药店</t>
  </si>
  <si>
    <t>达比加群酯胶囊</t>
  </si>
  <si>
    <t>110mgx10粒</t>
  </si>
  <si>
    <t>上海勃林格殷格翰药业有限公司</t>
  </si>
  <si>
    <t>米诺地尔酊</t>
  </si>
  <si>
    <t>5%（90ml:4.5g)</t>
  </si>
  <si>
    <t>浙江万晟药业有限公司</t>
  </si>
  <si>
    <t>10mlx8支</t>
  </si>
  <si>
    <t>吡格列酮二甲双胍片</t>
  </si>
  <si>
    <t>10片（15mg：500mg）</t>
  </si>
  <si>
    <t>江苏德源药业股份有限公司（原江苏德源药业有限公司）</t>
  </si>
  <si>
    <t xml:space="preserve">四川太极崇州市崇阳镇永康东路药店 </t>
  </si>
  <si>
    <t>孟鲁司特钠片(顺尔宁)</t>
  </si>
  <si>
    <t>10mgx5片</t>
  </si>
  <si>
    <t>氯雷他定片</t>
  </si>
  <si>
    <t>10mgx12片</t>
  </si>
  <si>
    <t>拉西地平片(三精司乐平)</t>
  </si>
  <si>
    <t>4mgx15片</t>
  </si>
  <si>
    <t>哈药集团三精明水药业有限公司</t>
  </si>
  <si>
    <t>定坤丹</t>
  </si>
  <si>
    <t>7gx4瓶（水蜜丸）</t>
  </si>
  <si>
    <t>山西广誉远国药有限公司</t>
  </si>
  <si>
    <t>一次性使用医用口罩</t>
  </si>
  <si>
    <t>17.5cmx9cm-3层 耳挂式（成人10只独立装） 14.5cmx9cm-3层（儿童5只独立装）</t>
  </si>
  <si>
    <t>袋</t>
  </si>
  <si>
    <t>奥美医疗用品股份有限公司</t>
  </si>
  <si>
    <t>开喉剑喷雾剂（儿童型）</t>
  </si>
  <si>
    <t>20ml</t>
  </si>
  <si>
    <t>贵州三力制药有限公司</t>
  </si>
  <si>
    <t>桑椹膏</t>
  </si>
  <si>
    <t>200gx2瓶</t>
  </si>
  <si>
    <t>江西杏林白马药业股份有限公司（原：江西杏林白马药业有限公司）</t>
  </si>
  <si>
    <t>四川太极新津县五津镇五津西路二药房</t>
  </si>
  <si>
    <t>200g/瓶</t>
  </si>
  <si>
    <t>四季抗病毒合剂</t>
  </si>
  <si>
    <t>陕西海天制药有限公司</t>
  </si>
  <si>
    <t>草木犀流浸液片</t>
  </si>
  <si>
    <t>0.4gx50片</t>
  </si>
  <si>
    <t>日本.生晃荣养药品株式会社</t>
  </si>
  <si>
    <t>灵芝糖浆</t>
  </si>
  <si>
    <t>160ml</t>
  </si>
  <si>
    <t>盐酸氨基葡萄糖片</t>
  </si>
  <si>
    <t>0.75gx30片</t>
  </si>
  <si>
    <t>江苏正大清江药业有限公司</t>
  </si>
  <si>
    <t>维生素D滴剂</t>
  </si>
  <si>
    <t>400单位x60粒</t>
  </si>
  <si>
    <t>青岛双鲸药业股份有限公司</t>
  </si>
  <si>
    <t>400单位x3板x10粒</t>
  </si>
  <si>
    <t>淘汰</t>
  </si>
  <si>
    <t>金钙尔奇碳酸钙维D3元素片(4)(金钙尔奇D)</t>
  </si>
  <si>
    <t>100片</t>
  </si>
  <si>
    <t>四川太极成华区羊子山西路药店（兴元华盛）</t>
  </si>
  <si>
    <t>青岛百洋制药有限公司</t>
  </si>
  <si>
    <t>四川太极金牛区银沙路药店</t>
  </si>
  <si>
    <t>黄芪生脉饮</t>
  </si>
  <si>
    <t>10mlx10支</t>
  </si>
  <si>
    <t>江西南昌济生制药有限责任公司（原江西南昌济生制药厂）</t>
  </si>
  <si>
    <t>四川太极大药房连锁有限公司武侯区聚萃街药店</t>
  </si>
  <si>
    <t>复方葡萄糖酸钙口服溶液</t>
  </si>
  <si>
    <t>10mlx12支</t>
  </si>
  <si>
    <t>哈药集团三精制药有限公司</t>
  </si>
  <si>
    <t>阿莫西林胶囊（联邦阿莫仙)</t>
  </si>
  <si>
    <t>0.5gx36粒</t>
  </si>
  <si>
    <t>珠海联邦制药股份有限公司中山分公司</t>
  </si>
  <si>
    <t>硫酸氨基葡萄糖胶囊</t>
  </si>
  <si>
    <t>250mgx20粒</t>
  </si>
  <si>
    <t>爱尔兰罗达药厂</t>
  </si>
  <si>
    <t>川贝枇杷糖浆</t>
  </si>
  <si>
    <t>180ml</t>
  </si>
  <si>
    <t>太极集团四川天诚制药有限公司</t>
  </si>
  <si>
    <t>5mgx20片</t>
  </si>
  <si>
    <t>华润赛科药业有限责任公司</t>
  </si>
  <si>
    <t>5ml：5mg（0.1%）</t>
  </si>
  <si>
    <t>山东海山药业有限公司</t>
  </si>
  <si>
    <t>17.5cmx9cmx10只独立装（小熊糜鹿情侣装）</t>
  </si>
  <si>
    <t>维生素E软胶囊(天然型)</t>
  </si>
  <si>
    <t>100mgx4板x15粒</t>
  </si>
  <si>
    <t>通窍鼻炎颗粒</t>
  </si>
  <si>
    <t>2gx15袋</t>
  </si>
  <si>
    <t>成都迪康药业股份有限公司(成都迪康药业有限公司)</t>
  </si>
  <si>
    <t>美洛昔康片(莫比可)</t>
  </si>
  <si>
    <t>7.5mgx7片</t>
  </si>
  <si>
    <t>铝镁加混悬液(安达)</t>
  </si>
  <si>
    <t>15ml：1.5gx12袋</t>
  </si>
  <si>
    <t>扬州一洋制药有限公司</t>
  </si>
  <si>
    <t>盐酸贝那普利片</t>
  </si>
  <si>
    <t>10mgx28片</t>
  </si>
  <si>
    <t>多维元素片(29)</t>
  </si>
  <si>
    <t>91片x2瓶（复方）</t>
  </si>
  <si>
    <t>四川太极武侯区双楠路药店</t>
  </si>
  <si>
    <t>12袋</t>
  </si>
  <si>
    <t>哈药集团制药六厂</t>
  </si>
  <si>
    <t>藿香正气滴丸</t>
  </si>
  <si>
    <t>2.6gx9袋</t>
  </si>
  <si>
    <t>天士力医药集团股份有限公司(原:天士力制药集团股份有限公司)</t>
  </si>
  <si>
    <t>清热通淋片(优泌泰)</t>
  </si>
  <si>
    <t>0.39gx12片x3板</t>
  </si>
  <si>
    <t>清喉利咽颗粒</t>
  </si>
  <si>
    <t>5gx18袋（乳糖型）</t>
  </si>
  <si>
    <t>桂龙药业(安徽)有限公司</t>
  </si>
  <si>
    <t>复方金钱草颗粒</t>
  </si>
  <si>
    <t>10gx20袋</t>
  </si>
  <si>
    <t>广西万通制药有限公司</t>
  </si>
  <si>
    <t>四川太极大邑县晋原街道南街药店</t>
  </si>
  <si>
    <t>维U颠茄铝胶囊Ⅱ</t>
  </si>
  <si>
    <t>16粒(斯达舒)</t>
  </si>
  <si>
    <t>修正药业集团股份有限公司</t>
  </si>
  <si>
    <t>蓝芩口服液</t>
  </si>
  <si>
    <t>10ml(相当于原药材21.2克)x7支</t>
  </si>
  <si>
    <t>江苏扬子江药业集团有限公司</t>
  </si>
  <si>
    <t>5gx18袋(无蔗糖型)</t>
  </si>
  <si>
    <t>二甲双胍格列本脲胶囊(Ⅰ)</t>
  </si>
  <si>
    <t>250mg:1.25mgx12粒x4板</t>
  </si>
  <si>
    <t>吉林万通药业集团郑州万通复升药业股份有限公司</t>
  </si>
  <si>
    <t>血塞通分散片</t>
  </si>
  <si>
    <t>50mgx24片</t>
  </si>
  <si>
    <t>四川太极大邑县晋原镇东街药店</t>
  </si>
  <si>
    <t>雷贝拉唑钠肠溶片</t>
  </si>
  <si>
    <t>20mgx5片</t>
  </si>
  <si>
    <t>6gx20袋</t>
  </si>
  <si>
    <t>华润三九(黄石)药业有限公司</t>
  </si>
  <si>
    <t>逍遥丸</t>
  </si>
  <si>
    <t>126丸(浓缩丸)</t>
  </si>
  <si>
    <t>太极集团重庆中药二厂有限公司</t>
  </si>
  <si>
    <t>雪上一枝蒿速效止痛搽剂</t>
  </si>
  <si>
    <t>30ml</t>
  </si>
  <si>
    <t>云南一枝蒿制药有限公司</t>
  </si>
  <si>
    <t>格列齐特片（Ⅱ）</t>
  </si>
  <si>
    <t>80mgx100片</t>
  </si>
  <si>
    <t>湖南千金湘江药业股份有限公司</t>
  </si>
  <si>
    <t>10mgx14片</t>
  </si>
  <si>
    <t>乐普制药科技有限公司</t>
  </si>
  <si>
    <t>四川太极三江店</t>
  </si>
  <si>
    <t>痔炎消胶囊</t>
  </si>
  <si>
    <t>0.41gx12粒x4板</t>
  </si>
  <si>
    <t>吉林吉春制药股份有限公司</t>
  </si>
  <si>
    <t>小儿咳喘灵口服液</t>
  </si>
  <si>
    <t>葵花药业集团重庆小葵花儿童制药有限公司</t>
  </si>
  <si>
    <t>阿卡波糖胶囊</t>
  </si>
  <si>
    <t>50mgx30粒</t>
  </si>
  <si>
    <t>四川绿叶制药股份有限公司（原四川绿叶宝光药业股份有限公司）</t>
  </si>
  <si>
    <t>1800单位：600单位×10粒×6板</t>
  </si>
  <si>
    <t>上海东海制药股份有限公司（原上海东海制药股份有限公司东海制药厂）</t>
  </si>
  <si>
    <t>铁笛片</t>
  </si>
  <si>
    <t>1gx24片</t>
  </si>
  <si>
    <t>成都神鹤药业有限责任公司</t>
  </si>
  <si>
    <t>400单位x36粒</t>
  </si>
  <si>
    <t>国药控股星鲨制药(厦门)有限公司(原:厦门星鲨制药)</t>
  </si>
  <si>
    <t>美辛唑酮红古豆醇酯栓</t>
  </si>
  <si>
    <t>5粒</t>
  </si>
  <si>
    <t>成都第一制药有限公司</t>
  </si>
  <si>
    <t>复方鱼腥草合剂</t>
  </si>
  <si>
    <t>10mlx18瓶</t>
  </si>
  <si>
    <t>浙江康恩贝中药有限公司</t>
  </si>
  <si>
    <t>四川太极都江堰市永丰街道宝莲路药店</t>
  </si>
  <si>
    <t>玄麦甘桔颗粒</t>
  </si>
  <si>
    <t>10gx22袋</t>
  </si>
  <si>
    <t>硝苯地平缓释片(Ⅱ)</t>
  </si>
  <si>
    <t>20mgx12片x4板</t>
  </si>
  <si>
    <t>脉安颗粒</t>
  </si>
  <si>
    <t>20gx10袋</t>
  </si>
  <si>
    <t>太极集团重庆桐君阁药厂有限公司</t>
  </si>
  <si>
    <t>四川太极武侯区顺和街店</t>
  </si>
  <si>
    <t>新复方芦荟胶囊</t>
  </si>
  <si>
    <t>0.43gx30粒</t>
  </si>
  <si>
    <t>河北万邦复临药业有限公司</t>
  </si>
  <si>
    <t>四川太极锦江区水杉街药店</t>
  </si>
  <si>
    <t>格列美脲片</t>
  </si>
  <si>
    <t>2mgx36片</t>
  </si>
  <si>
    <t>江苏万邦生化制药股份有限公司</t>
  </si>
  <si>
    <t>四川太极成华区金马河路药店</t>
  </si>
  <si>
    <t>奥美拉唑肠溶胶囊</t>
  </si>
  <si>
    <t>20mgx21粒</t>
  </si>
  <si>
    <t>石药集团欧意药业有限公司(原:石家庄欧意药业公司)</t>
  </si>
  <si>
    <t>蒲地蓝消炎片</t>
  </si>
  <si>
    <t>0.3gx24片x2板</t>
  </si>
  <si>
    <t>云南白药集团股份有限公司</t>
  </si>
  <si>
    <t>四川太极浆洗街药店</t>
  </si>
  <si>
    <t>五津西路药店</t>
  </si>
  <si>
    <t>锦江区庆云南街药店</t>
  </si>
  <si>
    <t>清江东路药店</t>
  </si>
  <si>
    <t>成华区二环路北四段药店（汇融名城）</t>
  </si>
  <si>
    <t>郫县郫筒镇一环路东南段药店</t>
  </si>
  <si>
    <t>泰和二街</t>
  </si>
  <si>
    <t>土龙路药店</t>
  </si>
  <si>
    <t>锦江区榕声路店</t>
  </si>
  <si>
    <t>梨花街</t>
  </si>
  <si>
    <t>高新区大源北街药店</t>
  </si>
  <si>
    <t>大悦路店</t>
  </si>
  <si>
    <t>彭州致和路店</t>
  </si>
  <si>
    <t>尚锦路店</t>
  </si>
  <si>
    <t>武侯区顺和街店</t>
  </si>
  <si>
    <t>新都区马超东路店</t>
  </si>
  <si>
    <t>金马河</t>
  </si>
  <si>
    <t>四川太极大邑县晋原镇北街药店</t>
  </si>
  <si>
    <t>科华北路</t>
  </si>
  <si>
    <t>沙湾东一路</t>
  </si>
  <si>
    <t>金丝街药店</t>
  </si>
  <si>
    <t>大石西路药店</t>
  </si>
  <si>
    <t>双楠店</t>
  </si>
  <si>
    <t>都江堰药店</t>
  </si>
  <si>
    <t>倪家桥</t>
  </si>
  <si>
    <t>兴义镇万兴路药店</t>
  </si>
  <si>
    <t>驷马桥店</t>
  </si>
  <si>
    <t>单品活动</t>
  </si>
  <si>
    <t>四川太极怀远店</t>
  </si>
  <si>
    <t>已降价到24元</t>
  </si>
  <si>
    <t>四川太极邛崃中心药店</t>
  </si>
  <si>
    <t>四川太极枣子巷药店</t>
  </si>
  <si>
    <t>四川太极高新区锦城大道药店</t>
  </si>
  <si>
    <t>四川太极都江堰幸福镇翔凤路药店</t>
  </si>
  <si>
    <t>四川太极金牛区黄苑东街药店</t>
  </si>
  <si>
    <t>四川太极崇州市崇阳镇尚贤坊街药店</t>
  </si>
  <si>
    <t>四川太极西部店</t>
  </si>
  <si>
    <t>四川太极都江堰奎光路中段药店</t>
  </si>
  <si>
    <t>四川太极成华区培华东路药店</t>
  </si>
  <si>
    <t>四川太极成华区华油路药店</t>
  </si>
  <si>
    <t>四川太极成华区万科路药店</t>
  </si>
  <si>
    <t>四川太极成华区万宇路药店</t>
  </si>
  <si>
    <t>四川太极成华区华泰路药店</t>
  </si>
  <si>
    <t>四川太极邛崃市文君街道杏林路药店</t>
  </si>
  <si>
    <t>四川太极大邑晋原街道金巷西街药店</t>
  </si>
  <si>
    <t>四川太极邛崃市临邛镇翠荫街药店</t>
  </si>
  <si>
    <t>松花粉</t>
  </si>
  <si>
    <t>2克x30袋</t>
  </si>
  <si>
    <t>罐</t>
  </si>
  <si>
    <t xml:space="preserve">云南养尊堂生物科技有限公司  </t>
  </si>
  <si>
    <t>特价录入有误</t>
  </si>
  <si>
    <t>乳酸菌素片</t>
  </si>
  <si>
    <t>0.4gx64片</t>
  </si>
  <si>
    <t>江中药业股份有限公司</t>
  </si>
  <si>
    <t>第二盒半价</t>
  </si>
  <si>
    <t>麦金利牌益生菌粉</t>
  </si>
  <si>
    <t>30g(1.5gx20袋)</t>
  </si>
  <si>
    <t>深圳市麦金利实业有限公司</t>
  </si>
  <si>
    <t>第二件29.8</t>
  </si>
  <si>
    <t>5mgx21片</t>
  </si>
  <si>
    <t>江西制药有限责任公司</t>
  </si>
  <si>
    <t>买二送一</t>
  </si>
  <si>
    <t>迈之灵片</t>
  </si>
  <si>
    <t>260mgx40片(每片含马栗提取物150mg)</t>
  </si>
  <si>
    <t>德国礼达大药厂</t>
  </si>
  <si>
    <t>四川太极新乐中街药店</t>
  </si>
  <si>
    <t>挂金奖励</t>
  </si>
  <si>
    <t>四川太极都江堰市蒲阳镇堰问道西路药店</t>
  </si>
  <si>
    <t>四川太极金牛区五福桥东路药店</t>
  </si>
  <si>
    <t>四川太极邛崃市临邛镇洪川小区药店</t>
  </si>
  <si>
    <t>四川太极新园大道药店</t>
  </si>
  <si>
    <t>四川太极青羊区童子街药店</t>
  </si>
  <si>
    <t xml:space="preserve">四川太极成都高新区泰和二街二药店 </t>
  </si>
  <si>
    <t>四川太极大邑县观音阁街西段店</t>
  </si>
  <si>
    <t>四川太极高新区泰和二街药店</t>
  </si>
  <si>
    <t>四川太极大邑县青霞街道元通路南段药店</t>
  </si>
  <si>
    <t>四川太极崇州中心店</t>
  </si>
  <si>
    <t>丙酸氟替卡松鼻喷雾剂</t>
  </si>
  <si>
    <t>50ug：120喷</t>
  </si>
  <si>
    <t>西班牙Glaxo Wellcome S.A</t>
  </si>
  <si>
    <t>四川太极成华区水碾河路药店</t>
  </si>
  <si>
    <t>四川太极武侯区逸都路药店</t>
  </si>
  <si>
    <t>四川太极青羊区光华西一路药店</t>
  </si>
  <si>
    <t>四川太极高新区中和大道药店</t>
  </si>
  <si>
    <t>四川太极土龙路药店</t>
  </si>
  <si>
    <t>四川太极旗舰店</t>
  </si>
  <si>
    <t>四川太极锦江区庆云南街药店</t>
  </si>
  <si>
    <t>四川太极成华区崔家店路药店</t>
  </si>
  <si>
    <t>珊瑚癣净</t>
  </si>
  <si>
    <t>250mlx2瓶</t>
  </si>
  <si>
    <t>贵州金桥药业有限公司</t>
  </si>
  <si>
    <t>化积口服液</t>
  </si>
  <si>
    <t>江西诚志永丰药业有限责任公司</t>
  </si>
  <si>
    <t>特价大于零售价</t>
  </si>
  <si>
    <t>冰硼含片</t>
  </si>
  <si>
    <t>0.6gx12片x2板</t>
  </si>
  <si>
    <t>白云山汤阴东泰药业有限责任公司</t>
  </si>
  <si>
    <t>复方三七胶囊</t>
  </si>
  <si>
    <t>0.25gx10粒x3板</t>
  </si>
  <si>
    <t>山西华康药业股份有限公司</t>
  </si>
  <si>
    <t>艾瑞昔布片</t>
  </si>
  <si>
    <t>0.1gx10片</t>
  </si>
  <si>
    <t>江苏恒瑞医药股份有限公司</t>
  </si>
  <si>
    <t>连花清瘟胶囊</t>
  </si>
  <si>
    <t>0.35gx12粒x2板</t>
  </si>
  <si>
    <t>石家庄以岭药业股份有限公司</t>
  </si>
  <si>
    <t>特价与零售价之差≤1</t>
  </si>
  <si>
    <t>氟比洛芬凝胶贴膏</t>
  </si>
  <si>
    <t>40mgx6贴</t>
  </si>
  <si>
    <t>日本三笠制药株式会社</t>
  </si>
  <si>
    <t>晒单奖励</t>
  </si>
  <si>
    <t>吲哚布芬片</t>
  </si>
  <si>
    <t>0.2gx7片</t>
  </si>
  <si>
    <t>杭州中美华东制药有限公司</t>
  </si>
  <si>
    <t>公司无库存</t>
  </si>
  <si>
    <t>磷酸奥司他韦颗粒</t>
  </si>
  <si>
    <t>15mg(以奥司他韦计)x12袋</t>
  </si>
  <si>
    <t>宜昌东阳光长江药业股份有限公司（宜昌长江药业有限公司）</t>
  </si>
  <si>
    <t>流感时期暂不做特价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</si>
</sst>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0" fontId="6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22" fontId="2" fillId="0" borderId="1" xfId="0" applyNumberFormat="1" applyFont="1" applyFill="1" applyBorder="1" applyAlignment="1">
      <alignment horizontal="left" vertical="center"/>
    </xf>
    <xf numFmtId="22" fontId="4" fillId="0" borderId="1" xfId="0" applyNumberFormat="1" applyFont="1" applyBorder="1" applyAlignment="1">
      <alignment horizontal="left"/>
    </xf>
    <xf numFmtId="0" fontId="0" fillId="0" borderId="1" xfId="0" applyBorder="1">
      <alignment vertical="center"/>
    </xf>
    <xf numFmtId="0" fontId="7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 vertical="center"/>
    </xf>
    <xf numFmtId="22" fontId="4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79"/>
  <sheetViews>
    <sheetView tabSelected="1" workbookViewId="0">
      <pane ySplit="1" topLeftCell="A2" activePane="bottomLeft" state="frozen"/>
      <selection/>
      <selection pane="bottomLeft" activeCell="I13" sqref="I13"/>
    </sheetView>
  </sheetViews>
  <sheetFormatPr defaultColWidth="9" defaultRowHeight="13.5"/>
  <cols>
    <col min="1" max="1" width="4.25" customWidth="1"/>
    <col min="2" max="2" width="6.875" customWidth="1"/>
    <col min="3" max="3" width="20.375" customWidth="1"/>
    <col min="4" max="4" width="13.875" customWidth="1"/>
    <col min="5" max="5" width="4.75" customWidth="1"/>
    <col min="6" max="6" width="16.625" customWidth="1"/>
    <col min="7" max="7" width="13.125" customWidth="1"/>
    <col min="8" max="8" width="7.5" customWidth="1"/>
    <col min="9" max="9" width="22.375" customWidth="1"/>
    <col min="10" max="10" width="7.25" customWidth="1"/>
    <col min="11" max="11" width="6.625" customWidth="1"/>
    <col min="12" max="12" width="6.875" style="16" customWidth="1"/>
    <col min="13" max="13" width="11.125"/>
    <col min="14" max="14" width="12.125"/>
    <col min="15" max="15" width="6.125" style="16" customWidth="1"/>
    <col min="16" max="16" width="7.875" customWidth="1"/>
    <col min="20" max="20" width="8.375" customWidth="1"/>
    <col min="21" max="21" width="6.875" customWidth="1"/>
    <col min="22" max="22" width="7.5" customWidth="1"/>
    <col min="23" max="23" width="16.375" customWidth="1"/>
    <col min="24" max="24" width="13.875" customWidth="1"/>
  </cols>
  <sheetData>
    <row r="1" ht="24" spans="1:2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2" t="s">
        <v>9</v>
      </c>
      <c r="K1" s="2" t="s">
        <v>10</v>
      </c>
      <c r="L1" s="19" t="s">
        <v>11</v>
      </c>
      <c r="M1" s="6" t="s">
        <v>12</v>
      </c>
      <c r="N1" s="6" t="s">
        <v>13</v>
      </c>
      <c r="O1" s="20" t="s">
        <v>14</v>
      </c>
      <c r="P1" s="2" t="s">
        <v>15</v>
      </c>
      <c r="Q1" s="2" t="s">
        <v>16</v>
      </c>
      <c r="R1" s="12" t="s">
        <v>17</v>
      </c>
      <c r="S1" s="12" t="s">
        <v>18</v>
      </c>
      <c r="T1" s="2" t="s">
        <v>19</v>
      </c>
      <c r="U1" s="2" t="s">
        <v>20</v>
      </c>
      <c r="V1" s="2" t="s">
        <v>21</v>
      </c>
      <c r="W1" s="13" t="s">
        <v>22</v>
      </c>
      <c r="X1" s="2" t="s">
        <v>23</v>
      </c>
    </row>
    <row r="2" spans="1:24">
      <c r="A2" s="3">
        <v>1</v>
      </c>
      <c r="B2" s="4">
        <v>125877</v>
      </c>
      <c r="C2" s="3" t="s">
        <v>24</v>
      </c>
      <c r="D2" s="3" t="s">
        <v>25</v>
      </c>
      <c r="E2" s="3" t="s">
        <v>26</v>
      </c>
      <c r="F2" s="3" t="s">
        <v>27</v>
      </c>
      <c r="G2" s="3" t="str">
        <f>H2&amp;B2</f>
        <v>730125877</v>
      </c>
      <c r="H2" s="4">
        <v>730</v>
      </c>
      <c r="I2" s="8" t="s">
        <v>28</v>
      </c>
      <c r="J2" s="3">
        <v>45.8</v>
      </c>
      <c r="K2" s="3">
        <v>51.5</v>
      </c>
      <c r="L2" s="21">
        <v>32</v>
      </c>
      <c r="M2" s="22">
        <f t="shared" ref="M2:M9" si="0">(K2-J2)/K2</f>
        <v>0.110679611650485</v>
      </c>
      <c r="N2" s="22">
        <f>(L2-J2)/L2</f>
        <v>-0.43125</v>
      </c>
      <c r="O2" s="21">
        <v>1</v>
      </c>
      <c r="P2" s="3">
        <v>49.8</v>
      </c>
      <c r="Q2" s="3">
        <v>1387</v>
      </c>
      <c r="R2" s="3">
        <f>L2-K2</f>
        <v>-19.5</v>
      </c>
      <c r="S2" s="3">
        <f>L2-P2</f>
        <v>-17.8</v>
      </c>
      <c r="T2" s="3">
        <v>4499</v>
      </c>
      <c r="U2" s="8"/>
      <c r="V2" s="3" t="s">
        <v>29</v>
      </c>
      <c r="W2" s="14">
        <v>44986.4630439815</v>
      </c>
      <c r="X2" s="3"/>
    </row>
    <row r="3" spans="1:24">
      <c r="A3" s="3">
        <v>2</v>
      </c>
      <c r="B3" s="4">
        <v>3662</v>
      </c>
      <c r="C3" s="3" t="s">
        <v>30</v>
      </c>
      <c r="D3" s="3" t="s">
        <v>31</v>
      </c>
      <c r="E3" s="3" t="s">
        <v>26</v>
      </c>
      <c r="F3" s="3" t="s">
        <v>32</v>
      </c>
      <c r="G3" s="3" t="str">
        <f t="shared" ref="G3:G34" si="1">H3&amp;B3</f>
        <v>7443662</v>
      </c>
      <c r="H3" s="4">
        <v>744</v>
      </c>
      <c r="I3" s="8" t="s">
        <v>33</v>
      </c>
      <c r="J3" s="3">
        <v>24.01</v>
      </c>
      <c r="K3" s="3">
        <v>24.99</v>
      </c>
      <c r="L3" s="21">
        <v>18</v>
      </c>
      <c r="M3" s="22">
        <f t="shared" si="0"/>
        <v>0.0392156862745097</v>
      </c>
      <c r="N3" s="22">
        <f>(L3-J3)/L3</f>
        <v>-0.333888888888889</v>
      </c>
      <c r="O3" s="21">
        <v>1</v>
      </c>
      <c r="P3" s="3">
        <v>0</v>
      </c>
      <c r="Q3" s="3">
        <v>1438</v>
      </c>
      <c r="R3" s="3">
        <f>L3-K3</f>
        <v>-6.99</v>
      </c>
      <c r="S3" s="3">
        <f>L3-P3</f>
        <v>18</v>
      </c>
      <c r="T3" s="3">
        <v>1370</v>
      </c>
      <c r="U3" s="4">
        <v>8</v>
      </c>
      <c r="V3" s="3" t="s">
        <v>29</v>
      </c>
      <c r="W3" s="14">
        <v>44986.5322916667</v>
      </c>
      <c r="X3" s="3"/>
    </row>
    <row r="4" spans="1:24">
      <c r="A4" s="3">
        <v>3</v>
      </c>
      <c r="B4" s="17">
        <v>15308</v>
      </c>
      <c r="C4" s="18" t="s">
        <v>34</v>
      </c>
      <c r="D4" s="18" t="s">
        <v>35</v>
      </c>
      <c r="E4" s="18" t="s">
        <v>26</v>
      </c>
      <c r="F4" s="18" t="s">
        <v>36</v>
      </c>
      <c r="G4" s="3" t="str">
        <f t="shared" si="1"/>
        <v>57215308</v>
      </c>
      <c r="H4" s="17">
        <v>572</v>
      </c>
      <c r="I4" s="23" t="s">
        <v>37</v>
      </c>
      <c r="J4" s="18">
        <v>22.6</v>
      </c>
      <c r="K4" s="18">
        <v>24</v>
      </c>
      <c r="L4" s="24">
        <v>22</v>
      </c>
      <c r="M4" s="22">
        <f t="shared" si="0"/>
        <v>0.0583333333333333</v>
      </c>
      <c r="N4" s="25">
        <v>-0.331363636363636</v>
      </c>
      <c r="O4" s="21">
        <v>1</v>
      </c>
      <c r="P4" s="18">
        <v>0</v>
      </c>
      <c r="Q4" s="18">
        <v>302</v>
      </c>
      <c r="R4" s="18">
        <v>-2</v>
      </c>
      <c r="S4" s="18">
        <v>22</v>
      </c>
      <c r="T4" s="18">
        <v>41</v>
      </c>
      <c r="U4" s="23"/>
      <c r="V4" s="18" t="s">
        <v>29</v>
      </c>
      <c r="W4" s="26">
        <v>44975.3927199074</v>
      </c>
      <c r="X4" s="23"/>
    </row>
    <row r="5" spans="1:24">
      <c r="A5" s="3">
        <v>4</v>
      </c>
      <c r="B5" s="4">
        <v>173320</v>
      </c>
      <c r="C5" s="3" t="s">
        <v>38</v>
      </c>
      <c r="D5" s="3" t="s">
        <v>39</v>
      </c>
      <c r="E5" s="3" t="s">
        <v>26</v>
      </c>
      <c r="F5" s="3" t="s">
        <v>40</v>
      </c>
      <c r="G5" s="3" t="str">
        <f t="shared" si="1"/>
        <v>102565173320</v>
      </c>
      <c r="H5" s="4">
        <v>102565</v>
      </c>
      <c r="I5" s="8" t="s">
        <v>41</v>
      </c>
      <c r="J5" s="3">
        <v>74.72</v>
      </c>
      <c r="K5" s="3">
        <v>83.3</v>
      </c>
      <c r="L5" s="21">
        <v>58</v>
      </c>
      <c r="M5" s="22">
        <f t="shared" si="0"/>
        <v>0.103001200480192</v>
      </c>
      <c r="N5" s="22">
        <f t="shared" ref="N5:N12" si="2">(L5-J5)/L5</f>
        <v>-0.288275862068965</v>
      </c>
      <c r="O5" s="21">
        <v>1</v>
      </c>
      <c r="P5" s="3">
        <v>0</v>
      </c>
      <c r="Q5" s="3">
        <v>168</v>
      </c>
      <c r="R5" s="3">
        <f t="shared" ref="R5:R12" si="3">L5-K5</f>
        <v>-25.3</v>
      </c>
      <c r="S5" s="3">
        <f t="shared" ref="S5:S12" si="4">L5-P5</f>
        <v>58</v>
      </c>
      <c r="T5" s="3">
        <v>328</v>
      </c>
      <c r="U5" s="8"/>
      <c r="V5" s="3" t="s">
        <v>29</v>
      </c>
      <c r="W5" s="14">
        <v>44984.8970023148</v>
      </c>
      <c r="X5" s="3"/>
    </row>
    <row r="6" spans="1:24">
      <c r="A6" s="3">
        <v>5</v>
      </c>
      <c r="B6" s="4">
        <v>82184</v>
      </c>
      <c r="C6" s="3" t="s">
        <v>42</v>
      </c>
      <c r="D6" s="3" t="s">
        <v>43</v>
      </c>
      <c r="E6" s="3" t="s">
        <v>26</v>
      </c>
      <c r="F6" s="3" t="s">
        <v>44</v>
      </c>
      <c r="G6" s="3" t="str">
        <f t="shared" si="1"/>
        <v>51482184</v>
      </c>
      <c r="H6" s="4">
        <v>514</v>
      </c>
      <c r="I6" s="8" t="s">
        <v>45</v>
      </c>
      <c r="J6" s="3">
        <v>31.08</v>
      </c>
      <c r="K6" s="3">
        <v>39.8</v>
      </c>
      <c r="L6" s="21">
        <v>25</v>
      </c>
      <c r="M6" s="22">
        <f t="shared" si="0"/>
        <v>0.219095477386935</v>
      </c>
      <c r="N6" s="22">
        <f t="shared" si="2"/>
        <v>-0.2432</v>
      </c>
      <c r="O6" s="21">
        <v>1</v>
      </c>
      <c r="P6" s="3">
        <v>35</v>
      </c>
      <c r="Q6" s="3">
        <v>5762</v>
      </c>
      <c r="R6" s="3">
        <f t="shared" si="3"/>
        <v>-14.8</v>
      </c>
      <c r="S6" s="3">
        <f t="shared" si="4"/>
        <v>-10</v>
      </c>
      <c r="T6" s="3">
        <v>2388</v>
      </c>
      <c r="U6" s="4">
        <v>21</v>
      </c>
      <c r="V6" s="3" t="s">
        <v>29</v>
      </c>
      <c r="W6" s="14">
        <v>44984.6286689815</v>
      </c>
      <c r="X6" s="3" t="s">
        <v>46</v>
      </c>
    </row>
    <row r="7" spans="1:24">
      <c r="A7" s="3">
        <v>6</v>
      </c>
      <c r="B7" s="4">
        <v>82179</v>
      </c>
      <c r="C7" s="3" t="s">
        <v>42</v>
      </c>
      <c r="D7" s="3" t="s">
        <v>47</v>
      </c>
      <c r="E7" s="3" t="s">
        <v>26</v>
      </c>
      <c r="F7" s="3" t="s">
        <v>44</v>
      </c>
      <c r="G7" s="3" t="str">
        <f t="shared" si="1"/>
        <v>51482179</v>
      </c>
      <c r="H7" s="4">
        <v>514</v>
      </c>
      <c r="I7" s="8" t="s">
        <v>45</v>
      </c>
      <c r="J7" s="3">
        <v>30.8</v>
      </c>
      <c r="K7" s="3">
        <v>39.8</v>
      </c>
      <c r="L7" s="21">
        <v>25</v>
      </c>
      <c r="M7" s="22">
        <f t="shared" si="0"/>
        <v>0.226130653266332</v>
      </c>
      <c r="N7" s="22">
        <f t="shared" si="2"/>
        <v>-0.232</v>
      </c>
      <c r="O7" s="21">
        <v>1</v>
      </c>
      <c r="P7" s="3">
        <v>35</v>
      </c>
      <c r="Q7" s="3">
        <v>2674</v>
      </c>
      <c r="R7" s="3">
        <f t="shared" si="3"/>
        <v>-14.8</v>
      </c>
      <c r="S7" s="3">
        <f t="shared" si="4"/>
        <v>-10</v>
      </c>
      <c r="T7" s="3">
        <v>1391</v>
      </c>
      <c r="U7" s="4">
        <v>13</v>
      </c>
      <c r="V7" s="3" t="s">
        <v>29</v>
      </c>
      <c r="W7" s="14">
        <v>44984.6288773148</v>
      </c>
      <c r="X7" s="3" t="s">
        <v>46</v>
      </c>
    </row>
    <row r="8" spans="1:24">
      <c r="A8" s="3">
        <v>7</v>
      </c>
      <c r="B8" s="4">
        <v>15308</v>
      </c>
      <c r="C8" s="3" t="s">
        <v>34</v>
      </c>
      <c r="D8" s="3" t="s">
        <v>35</v>
      </c>
      <c r="E8" s="3" t="s">
        <v>26</v>
      </c>
      <c r="F8" s="3" t="s">
        <v>36</v>
      </c>
      <c r="G8" s="3" t="str">
        <f t="shared" si="1"/>
        <v>10145315308</v>
      </c>
      <c r="H8" s="4">
        <v>101453</v>
      </c>
      <c r="I8" s="8" t="s">
        <v>48</v>
      </c>
      <c r="J8" s="3">
        <v>22.6</v>
      </c>
      <c r="K8" s="3">
        <v>24</v>
      </c>
      <c r="L8" s="21">
        <v>19.8</v>
      </c>
      <c r="M8" s="22">
        <f t="shared" si="0"/>
        <v>0.0583333333333333</v>
      </c>
      <c r="N8" s="22">
        <f t="shared" si="2"/>
        <v>-0.141414141414141</v>
      </c>
      <c r="O8" s="21">
        <v>1</v>
      </c>
      <c r="P8" s="3">
        <v>0</v>
      </c>
      <c r="Q8" s="3">
        <v>229</v>
      </c>
      <c r="R8" s="3">
        <f t="shared" si="3"/>
        <v>-4.2</v>
      </c>
      <c r="S8" s="3">
        <f t="shared" si="4"/>
        <v>19.8</v>
      </c>
      <c r="T8" s="3">
        <v>2629</v>
      </c>
      <c r="U8" s="8"/>
      <c r="V8" s="3" t="s">
        <v>29</v>
      </c>
      <c r="W8" s="14">
        <v>44983.7227662037</v>
      </c>
      <c r="X8" s="3"/>
    </row>
    <row r="9" spans="1:24">
      <c r="A9" s="3">
        <v>8</v>
      </c>
      <c r="B9" s="4">
        <v>15308</v>
      </c>
      <c r="C9" s="3" t="s">
        <v>34</v>
      </c>
      <c r="D9" s="3" t="s">
        <v>35</v>
      </c>
      <c r="E9" s="3" t="s">
        <v>26</v>
      </c>
      <c r="F9" s="3" t="s">
        <v>36</v>
      </c>
      <c r="G9" s="3" t="str">
        <f t="shared" si="1"/>
        <v>11121915308</v>
      </c>
      <c r="H9" s="4">
        <v>111219</v>
      </c>
      <c r="I9" s="8" t="s">
        <v>49</v>
      </c>
      <c r="J9" s="3">
        <v>22.6</v>
      </c>
      <c r="K9" s="3">
        <v>24</v>
      </c>
      <c r="L9" s="21">
        <v>19.8</v>
      </c>
      <c r="M9" s="22">
        <f t="shared" si="0"/>
        <v>0.0583333333333333</v>
      </c>
      <c r="N9" s="22">
        <f t="shared" si="2"/>
        <v>-0.141414141414141</v>
      </c>
      <c r="O9" s="21">
        <v>1</v>
      </c>
      <c r="P9" s="3">
        <v>0</v>
      </c>
      <c r="Q9" s="3">
        <v>229</v>
      </c>
      <c r="R9" s="3">
        <f t="shared" si="3"/>
        <v>-4.2</v>
      </c>
      <c r="S9" s="3">
        <f t="shared" si="4"/>
        <v>19.8</v>
      </c>
      <c r="T9" s="3">
        <v>2629</v>
      </c>
      <c r="U9" s="4">
        <v>4</v>
      </c>
      <c r="V9" s="3" t="s">
        <v>29</v>
      </c>
      <c r="W9" s="14">
        <v>44980.6784027778</v>
      </c>
      <c r="X9" s="3"/>
    </row>
    <row r="10" spans="1:24">
      <c r="A10" s="3">
        <v>10</v>
      </c>
      <c r="B10" s="4">
        <v>40989</v>
      </c>
      <c r="C10" s="3" t="s">
        <v>50</v>
      </c>
      <c r="D10" s="3" t="s">
        <v>51</v>
      </c>
      <c r="E10" s="3" t="s">
        <v>26</v>
      </c>
      <c r="F10" s="3" t="s">
        <v>32</v>
      </c>
      <c r="G10" s="3" t="str">
        <f t="shared" si="1"/>
        <v>74440989</v>
      </c>
      <c r="H10" s="4">
        <v>744</v>
      </c>
      <c r="I10" s="8" t="s">
        <v>33</v>
      </c>
      <c r="J10" s="3">
        <v>42.77</v>
      </c>
      <c r="K10" s="3">
        <v>45.27</v>
      </c>
      <c r="L10" s="21">
        <v>39</v>
      </c>
      <c r="M10" s="22">
        <f t="shared" ref="M10:M37" si="5">(K10-J10)/K10</f>
        <v>0.0552242102937928</v>
      </c>
      <c r="N10" s="22">
        <f t="shared" si="2"/>
        <v>-0.0966666666666667</v>
      </c>
      <c r="O10" s="21">
        <v>1</v>
      </c>
      <c r="P10" s="3">
        <v>0</v>
      </c>
      <c r="Q10" s="3">
        <v>934</v>
      </c>
      <c r="R10" s="3">
        <f t="shared" si="3"/>
        <v>-6.27</v>
      </c>
      <c r="S10" s="3">
        <f t="shared" si="4"/>
        <v>39</v>
      </c>
      <c r="T10" s="3">
        <v>910</v>
      </c>
      <c r="U10" s="4">
        <v>6</v>
      </c>
      <c r="V10" s="3" t="s">
        <v>29</v>
      </c>
      <c r="W10" s="14">
        <v>44986.5331944444</v>
      </c>
      <c r="X10" s="3"/>
    </row>
    <row r="11" spans="1:24">
      <c r="A11" s="3">
        <v>11</v>
      </c>
      <c r="B11" s="4">
        <v>1645</v>
      </c>
      <c r="C11" s="3" t="s">
        <v>52</v>
      </c>
      <c r="D11" s="3" t="s">
        <v>53</v>
      </c>
      <c r="E11" s="3" t="s">
        <v>26</v>
      </c>
      <c r="F11" s="3" t="s">
        <v>54</v>
      </c>
      <c r="G11" s="3" t="str">
        <f t="shared" si="1"/>
        <v>1169191645</v>
      </c>
      <c r="H11" s="4">
        <v>116919</v>
      </c>
      <c r="I11" s="8" t="s">
        <v>55</v>
      </c>
      <c r="J11" s="3">
        <v>13.01</v>
      </c>
      <c r="K11" s="3">
        <v>16.8</v>
      </c>
      <c r="L11" s="21">
        <v>12</v>
      </c>
      <c r="M11" s="22">
        <f t="shared" si="5"/>
        <v>0.225595238095238</v>
      </c>
      <c r="N11" s="22">
        <f t="shared" si="2"/>
        <v>-0.0841666666666667</v>
      </c>
      <c r="O11" s="21">
        <v>1</v>
      </c>
      <c r="P11" s="3">
        <v>0</v>
      </c>
      <c r="Q11" s="3">
        <v>623</v>
      </c>
      <c r="R11" s="3">
        <f t="shared" si="3"/>
        <v>-4.8</v>
      </c>
      <c r="S11" s="3">
        <f t="shared" si="4"/>
        <v>12</v>
      </c>
      <c r="T11" s="3">
        <v>271</v>
      </c>
      <c r="U11" s="4">
        <v>1</v>
      </c>
      <c r="V11" s="3" t="s">
        <v>29</v>
      </c>
      <c r="W11" s="14">
        <v>44986.4156597222</v>
      </c>
      <c r="X11" s="3"/>
    </row>
    <row r="12" spans="1:24">
      <c r="A12" s="3">
        <v>12</v>
      </c>
      <c r="B12" s="4">
        <v>15308</v>
      </c>
      <c r="C12" s="3" t="s">
        <v>34</v>
      </c>
      <c r="D12" s="3" t="s">
        <v>35</v>
      </c>
      <c r="E12" s="3" t="s">
        <v>26</v>
      </c>
      <c r="F12" s="3" t="s">
        <v>36</v>
      </c>
      <c r="G12" s="3" t="str">
        <f t="shared" si="1"/>
        <v>11691915308</v>
      </c>
      <c r="H12" s="4">
        <v>116919</v>
      </c>
      <c r="I12" s="8" t="s">
        <v>55</v>
      </c>
      <c r="J12" s="3">
        <v>22.6</v>
      </c>
      <c r="K12" s="3">
        <v>24</v>
      </c>
      <c r="L12" s="21">
        <v>21</v>
      </c>
      <c r="M12" s="22">
        <f t="shared" si="5"/>
        <v>0.0583333333333333</v>
      </c>
      <c r="N12" s="22">
        <f t="shared" si="2"/>
        <v>-0.0761904761904763</v>
      </c>
      <c r="O12" s="21">
        <v>1</v>
      </c>
      <c r="P12" s="3">
        <v>0</v>
      </c>
      <c r="Q12" s="3">
        <v>229</v>
      </c>
      <c r="R12" s="3">
        <f t="shared" si="3"/>
        <v>-3</v>
      </c>
      <c r="S12" s="3">
        <f t="shared" si="4"/>
        <v>21</v>
      </c>
      <c r="T12" s="3">
        <v>2629</v>
      </c>
      <c r="U12" s="4">
        <v>7</v>
      </c>
      <c r="V12" s="3" t="s">
        <v>29</v>
      </c>
      <c r="W12" s="14">
        <v>44985.8531134259</v>
      </c>
      <c r="X12" s="3"/>
    </row>
    <row r="13" spans="1:24">
      <c r="A13" s="3">
        <v>13</v>
      </c>
      <c r="B13" s="17">
        <v>15308</v>
      </c>
      <c r="C13" s="18" t="s">
        <v>34</v>
      </c>
      <c r="D13" s="18" t="s">
        <v>35</v>
      </c>
      <c r="E13" s="18" t="s">
        <v>26</v>
      </c>
      <c r="F13" s="18" t="s">
        <v>36</v>
      </c>
      <c r="G13" s="3" t="str">
        <f t="shared" si="1"/>
        <v>11677315308</v>
      </c>
      <c r="H13" s="17">
        <v>116773</v>
      </c>
      <c r="I13" s="23" t="s">
        <v>56</v>
      </c>
      <c r="J13" s="18">
        <v>22.6</v>
      </c>
      <c r="K13" s="18">
        <v>24</v>
      </c>
      <c r="L13" s="24">
        <v>21.5</v>
      </c>
      <c r="M13" s="22">
        <f t="shared" si="5"/>
        <v>0.0583333333333333</v>
      </c>
      <c r="N13" s="25">
        <v>-0.0511627906976745</v>
      </c>
      <c r="O13" s="24">
        <v>2</v>
      </c>
      <c r="P13" s="18">
        <v>0</v>
      </c>
      <c r="Q13" s="18"/>
      <c r="R13" s="18">
        <v>-2.5</v>
      </c>
      <c r="S13" s="18">
        <v>21.5</v>
      </c>
      <c r="T13" s="18"/>
      <c r="U13" s="17">
        <v>2</v>
      </c>
      <c r="V13" s="18"/>
      <c r="W13" s="18"/>
      <c r="X13" s="23"/>
    </row>
    <row r="14" spans="1:24">
      <c r="A14" s="3">
        <v>14</v>
      </c>
      <c r="B14" s="4">
        <v>82179</v>
      </c>
      <c r="C14" s="3" t="s">
        <v>42</v>
      </c>
      <c r="D14" s="3" t="s">
        <v>47</v>
      </c>
      <c r="E14" s="3" t="s">
        <v>26</v>
      </c>
      <c r="F14" s="3" t="s">
        <v>44</v>
      </c>
      <c r="G14" s="3" t="str">
        <f t="shared" si="1"/>
        <v>11691982179</v>
      </c>
      <c r="H14" s="4">
        <v>116919</v>
      </c>
      <c r="I14" s="8" t="s">
        <v>55</v>
      </c>
      <c r="J14" s="3">
        <v>30.8</v>
      </c>
      <c r="K14" s="3">
        <v>39.8</v>
      </c>
      <c r="L14" s="21">
        <v>29.8</v>
      </c>
      <c r="M14" s="22">
        <f t="shared" si="5"/>
        <v>0.226130653266332</v>
      </c>
      <c r="N14" s="22">
        <f>(L14-J14)/L14</f>
        <v>-0.0335570469798658</v>
      </c>
      <c r="O14" s="21">
        <v>1</v>
      </c>
      <c r="P14" s="3">
        <v>35</v>
      </c>
      <c r="Q14" s="3">
        <v>2674</v>
      </c>
      <c r="R14" s="3">
        <f>L14-K14</f>
        <v>-10</v>
      </c>
      <c r="S14" s="3">
        <f>L14-P14</f>
        <v>-5.2</v>
      </c>
      <c r="T14" s="3">
        <v>1391</v>
      </c>
      <c r="U14" s="4">
        <v>8</v>
      </c>
      <c r="V14" s="3" t="s">
        <v>29</v>
      </c>
      <c r="W14" s="14">
        <v>44984.6694675926</v>
      </c>
      <c r="X14" s="3"/>
    </row>
    <row r="15" spans="1:24">
      <c r="A15" s="3">
        <v>15</v>
      </c>
      <c r="B15" s="17">
        <v>15308</v>
      </c>
      <c r="C15" s="18" t="s">
        <v>34</v>
      </c>
      <c r="D15" s="18" t="s">
        <v>35</v>
      </c>
      <c r="E15" s="18" t="s">
        <v>26</v>
      </c>
      <c r="F15" s="18" t="s">
        <v>36</v>
      </c>
      <c r="G15" s="3" t="str">
        <f t="shared" si="1"/>
        <v>51415308</v>
      </c>
      <c r="H15" s="17">
        <v>514</v>
      </c>
      <c r="I15" s="23" t="s">
        <v>45</v>
      </c>
      <c r="J15" s="18">
        <v>22.6</v>
      </c>
      <c r="K15" s="18">
        <v>24</v>
      </c>
      <c r="L15" s="24">
        <v>22</v>
      </c>
      <c r="M15" s="22">
        <f t="shared" si="5"/>
        <v>0.0583333333333333</v>
      </c>
      <c r="N15" s="25">
        <v>-0.0272727272727273</v>
      </c>
      <c r="O15" s="24">
        <v>2</v>
      </c>
      <c r="P15" s="18">
        <v>0</v>
      </c>
      <c r="Q15" s="18"/>
      <c r="R15" s="18">
        <v>-2</v>
      </c>
      <c r="S15" s="18">
        <v>22</v>
      </c>
      <c r="T15" s="18"/>
      <c r="U15" s="17">
        <v>6</v>
      </c>
      <c r="V15" s="18"/>
      <c r="W15" s="18"/>
      <c r="X15" s="23"/>
    </row>
    <row r="16" spans="1:24">
      <c r="A16" s="3">
        <v>16</v>
      </c>
      <c r="B16" s="17">
        <v>15308</v>
      </c>
      <c r="C16" s="18" t="s">
        <v>34</v>
      </c>
      <c r="D16" s="18" t="s">
        <v>35</v>
      </c>
      <c r="E16" s="18" t="s">
        <v>26</v>
      </c>
      <c r="F16" s="18" t="s">
        <v>36</v>
      </c>
      <c r="G16" s="3" t="str">
        <f t="shared" si="1"/>
        <v>73315308</v>
      </c>
      <c r="H16" s="17">
        <v>733</v>
      </c>
      <c r="I16" s="23" t="s">
        <v>57</v>
      </c>
      <c r="J16" s="18">
        <v>22.6</v>
      </c>
      <c r="K16" s="18">
        <v>24</v>
      </c>
      <c r="L16" s="24">
        <v>22</v>
      </c>
      <c r="M16" s="22">
        <f t="shared" si="5"/>
        <v>0.0583333333333333</v>
      </c>
      <c r="N16" s="25">
        <v>-0.0272727272727273</v>
      </c>
      <c r="O16" s="24">
        <v>2</v>
      </c>
      <c r="P16" s="18">
        <v>0</v>
      </c>
      <c r="Q16" s="18"/>
      <c r="R16" s="18">
        <v>-2</v>
      </c>
      <c r="S16" s="18">
        <v>22</v>
      </c>
      <c r="T16" s="18"/>
      <c r="U16" s="17">
        <v>4</v>
      </c>
      <c r="V16" s="18"/>
      <c r="W16" s="18"/>
      <c r="X16" s="23"/>
    </row>
    <row r="17" spans="1:24">
      <c r="A17" s="3">
        <v>17</v>
      </c>
      <c r="B17" s="4">
        <v>188909</v>
      </c>
      <c r="C17" s="3" t="s">
        <v>58</v>
      </c>
      <c r="D17" s="3" t="s">
        <v>59</v>
      </c>
      <c r="E17" s="3" t="s">
        <v>26</v>
      </c>
      <c r="F17" s="3" t="s">
        <v>60</v>
      </c>
      <c r="G17" s="3" t="str">
        <f t="shared" si="1"/>
        <v>104533188909</v>
      </c>
      <c r="H17" s="4">
        <v>104533</v>
      </c>
      <c r="I17" s="8" t="s">
        <v>61</v>
      </c>
      <c r="J17" s="3">
        <v>48</v>
      </c>
      <c r="K17" s="3">
        <v>96</v>
      </c>
      <c r="L17" s="21">
        <v>48</v>
      </c>
      <c r="M17" s="22">
        <f t="shared" si="5"/>
        <v>0.5</v>
      </c>
      <c r="N17" s="22">
        <f t="shared" ref="N17:N26" si="6">(L17-J17)/L17</f>
        <v>0</v>
      </c>
      <c r="O17" s="21">
        <v>3</v>
      </c>
      <c r="P17" s="3">
        <v>0</v>
      </c>
      <c r="Q17" s="3">
        <v>118</v>
      </c>
      <c r="R17" s="3">
        <f t="shared" ref="R17:R26" si="7">L17-K17</f>
        <v>-48</v>
      </c>
      <c r="S17" s="3">
        <f t="shared" ref="S17:S26" si="8">L17-P17</f>
        <v>48</v>
      </c>
      <c r="T17" s="3">
        <v>225</v>
      </c>
      <c r="U17" s="4">
        <v>3</v>
      </c>
      <c r="V17" s="3" t="s">
        <v>29</v>
      </c>
      <c r="W17" s="14">
        <v>44981.4338425926</v>
      </c>
      <c r="X17" s="3"/>
    </row>
    <row r="18" spans="1:24">
      <c r="A18" s="3">
        <v>18</v>
      </c>
      <c r="B18" s="4">
        <v>204294</v>
      </c>
      <c r="C18" s="3" t="s">
        <v>62</v>
      </c>
      <c r="D18" s="3" t="s">
        <v>63</v>
      </c>
      <c r="E18" s="3" t="s">
        <v>26</v>
      </c>
      <c r="F18" s="3" t="s">
        <v>64</v>
      </c>
      <c r="G18" s="3" t="str">
        <f t="shared" si="1"/>
        <v>511204294</v>
      </c>
      <c r="H18" s="4">
        <v>511</v>
      </c>
      <c r="I18" s="8" t="s">
        <v>65</v>
      </c>
      <c r="J18" s="3">
        <v>178</v>
      </c>
      <c r="K18" s="3">
        <v>196</v>
      </c>
      <c r="L18" s="21">
        <v>178</v>
      </c>
      <c r="M18" s="22">
        <f t="shared" si="5"/>
        <v>0.0918367346938776</v>
      </c>
      <c r="N18" s="22">
        <f t="shared" si="6"/>
        <v>0</v>
      </c>
      <c r="O18" s="21">
        <v>2</v>
      </c>
      <c r="P18" s="3">
        <v>0</v>
      </c>
      <c r="Q18" s="3">
        <v>530</v>
      </c>
      <c r="R18" s="3">
        <f t="shared" si="7"/>
        <v>-18</v>
      </c>
      <c r="S18" s="3">
        <f t="shared" si="8"/>
        <v>178</v>
      </c>
      <c r="T18" s="3">
        <v>530</v>
      </c>
      <c r="U18" s="4">
        <v>2</v>
      </c>
      <c r="V18" s="3" t="s">
        <v>29</v>
      </c>
      <c r="W18" s="14">
        <v>44983.409212963</v>
      </c>
      <c r="X18" s="3"/>
    </row>
    <row r="19" spans="1:24">
      <c r="A19" s="3">
        <v>19</v>
      </c>
      <c r="B19" s="4">
        <v>1662</v>
      </c>
      <c r="C19" s="3" t="s">
        <v>66</v>
      </c>
      <c r="D19" s="3" t="s">
        <v>67</v>
      </c>
      <c r="E19" s="3" t="s">
        <v>68</v>
      </c>
      <c r="F19" s="3" t="s">
        <v>69</v>
      </c>
      <c r="G19" s="3" t="str">
        <f t="shared" si="1"/>
        <v>1068651662</v>
      </c>
      <c r="H19" s="4">
        <v>106865</v>
      </c>
      <c r="I19" s="8" t="s">
        <v>70</v>
      </c>
      <c r="J19" s="3">
        <v>89.7</v>
      </c>
      <c r="K19" s="3">
        <v>158</v>
      </c>
      <c r="L19" s="21">
        <v>90</v>
      </c>
      <c r="M19" s="22">
        <f t="shared" si="5"/>
        <v>0.432278481012658</v>
      </c>
      <c r="N19" s="22">
        <f t="shared" si="6"/>
        <v>0.0033333333333333</v>
      </c>
      <c r="O19" s="21">
        <v>2</v>
      </c>
      <c r="P19" s="3">
        <v>0</v>
      </c>
      <c r="Q19" s="3">
        <v>87</v>
      </c>
      <c r="R19" s="3">
        <f t="shared" si="7"/>
        <v>-68</v>
      </c>
      <c r="S19" s="3">
        <f t="shared" si="8"/>
        <v>90</v>
      </c>
      <c r="T19" s="3">
        <v>175.801667</v>
      </c>
      <c r="U19" s="4">
        <v>3</v>
      </c>
      <c r="V19" s="3" t="s">
        <v>29</v>
      </c>
      <c r="W19" s="14">
        <v>44982.7269675926</v>
      </c>
      <c r="X19" s="3"/>
    </row>
    <row r="20" spans="1:24">
      <c r="A20" s="3">
        <v>20</v>
      </c>
      <c r="B20" s="4">
        <v>93822</v>
      </c>
      <c r="C20" s="3" t="s">
        <v>71</v>
      </c>
      <c r="D20" s="3" t="s">
        <v>72</v>
      </c>
      <c r="E20" s="3" t="s">
        <v>26</v>
      </c>
      <c r="F20" s="3" t="s">
        <v>73</v>
      </c>
      <c r="G20" s="3" t="str">
        <f t="shared" si="1"/>
        <v>10686593822</v>
      </c>
      <c r="H20" s="4">
        <v>106865</v>
      </c>
      <c r="I20" s="8" t="s">
        <v>70</v>
      </c>
      <c r="J20" s="3">
        <v>194.3</v>
      </c>
      <c r="K20" s="3">
        <v>258</v>
      </c>
      <c r="L20" s="21">
        <v>195</v>
      </c>
      <c r="M20" s="22">
        <f t="shared" si="5"/>
        <v>0.246899224806201</v>
      </c>
      <c r="N20" s="22">
        <f t="shared" si="6"/>
        <v>0.00358974358974353</v>
      </c>
      <c r="O20" s="21">
        <v>2</v>
      </c>
      <c r="P20" s="3">
        <v>0</v>
      </c>
      <c r="Q20" s="3">
        <v>341</v>
      </c>
      <c r="R20" s="3">
        <f t="shared" si="7"/>
        <v>-63</v>
      </c>
      <c r="S20" s="3">
        <f t="shared" si="8"/>
        <v>195</v>
      </c>
      <c r="T20" s="3">
        <v>140</v>
      </c>
      <c r="U20" s="4">
        <v>2</v>
      </c>
      <c r="V20" s="3" t="s">
        <v>29</v>
      </c>
      <c r="W20" s="14">
        <v>44982.7276273148</v>
      </c>
      <c r="X20" s="3"/>
    </row>
    <row r="21" spans="1:24">
      <c r="A21" s="3">
        <v>21</v>
      </c>
      <c r="B21" s="4">
        <v>118055</v>
      </c>
      <c r="C21" s="3" t="s">
        <v>74</v>
      </c>
      <c r="D21" s="3" t="s">
        <v>75</v>
      </c>
      <c r="E21" s="3" t="s">
        <v>26</v>
      </c>
      <c r="F21" s="3" t="s">
        <v>76</v>
      </c>
      <c r="G21" s="3" t="str">
        <f t="shared" si="1"/>
        <v>745118055</v>
      </c>
      <c r="H21" s="4">
        <v>745</v>
      </c>
      <c r="I21" s="8" t="s">
        <v>77</v>
      </c>
      <c r="J21" s="3">
        <v>423.3</v>
      </c>
      <c r="K21" s="3">
        <v>498</v>
      </c>
      <c r="L21" s="21">
        <v>425</v>
      </c>
      <c r="M21" s="22">
        <f t="shared" si="5"/>
        <v>0.15</v>
      </c>
      <c r="N21" s="22">
        <f t="shared" si="6"/>
        <v>0.00399999999999997</v>
      </c>
      <c r="O21" s="21">
        <v>1</v>
      </c>
      <c r="P21" s="3">
        <v>0</v>
      </c>
      <c r="Q21" s="3">
        <v>90</v>
      </c>
      <c r="R21" s="3">
        <f t="shared" si="7"/>
        <v>-73</v>
      </c>
      <c r="S21" s="3">
        <f t="shared" si="8"/>
        <v>425</v>
      </c>
      <c r="T21" s="3">
        <v>170</v>
      </c>
      <c r="U21" s="4">
        <v>2</v>
      </c>
      <c r="V21" s="3" t="s">
        <v>29</v>
      </c>
      <c r="W21" s="14">
        <v>44983.4754398148</v>
      </c>
      <c r="X21" s="3"/>
    </row>
    <row r="22" spans="1:24">
      <c r="A22" s="3">
        <v>22</v>
      </c>
      <c r="B22" s="4">
        <v>159753</v>
      </c>
      <c r="C22" s="3" t="s">
        <v>78</v>
      </c>
      <c r="D22" s="3" t="s">
        <v>79</v>
      </c>
      <c r="E22" s="3" t="s">
        <v>26</v>
      </c>
      <c r="F22" s="3" t="s">
        <v>80</v>
      </c>
      <c r="G22" s="3" t="str">
        <f t="shared" si="1"/>
        <v>582159753</v>
      </c>
      <c r="H22" s="4">
        <v>582</v>
      </c>
      <c r="I22" s="8" t="s">
        <v>81</v>
      </c>
      <c r="J22" s="3">
        <v>173.91</v>
      </c>
      <c r="K22" s="3">
        <v>180</v>
      </c>
      <c r="L22" s="21">
        <v>175</v>
      </c>
      <c r="M22" s="22">
        <f t="shared" si="5"/>
        <v>0.0338333333333334</v>
      </c>
      <c r="N22" s="22">
        <f t="shared" si="6"/>
        <v>0.00622857142857145</v>
      </c>
      <c r="O22" s="21">
        <v>2</v>
      </c>
      <c r="P22" s="3">
        <v>0</v>
      </c>
      <c r="Q22" s="3">
        <v>165</v>
      </c>
      <c r="R22" s="3">
        <f t="shared" si="7"/>
        <v>-5</v>
      </c>
      <c r="S22" s="3">
        <f t="shared" si="8"/>
        <v>175</v>
      </c>
      <c r="T22" s="3">
        <v>293</v>
      </c>
      <c r="U22" s="4">
        <v>2</v>
      </c>
      <c r="V22" s="3" t="s">
        <v>29</v>
      </c>
      <c r="W22" s="14">
        <v>44983.6449074074</v>
      </c>
      <c r="X22" s="3"/>
    </row>
    <row r="23" spans="1:24">
      <c r="A23" s="3">
        <v>23</v>
      </c>
      <c r="B23" s="4">
        <v>54212</v>
      </c>
      <c r="C23" s="3" t="s">
        <v>82</v>
      </c>
      <c r="D23" s="3" t="s">
        <v>83</v>
      </c>
      <c r="E23" s="3" t="s">
        <v>84</v>
      </c>
      <c r="F23" s="3" t="s">
        <v>85</v>
      </c>
      <c r="G23" s="3" t="str">
        <f t="shared" si="1"/>
        <v>58254212</v>
      </c>
      <c r="H23" s="4">
        <v>582</v>
      </c>
      <c r="I23" s="8" t="s">
        <v>81</v>
      </c>
      <c r="J23" s="3">
        <v>226.23</v>
      </c>
      <c r="K23" s="3">
        <v>237</v>
      </c>
      <c r="L23" s="21">
        <v>228</v>
      </c>
      <c r="M23" s="22">
        <f t="shared" si="5"/>
        <v>0.0454430379746836</v>
      </c>
      <c r="N23" s="22">
        <f t="shared" si="6"/>
        <v>0.00776315789473689</v>
      </c>
      <c r="O23" s="21">
        <v>2</v>
      </c>
      <c r="P23" s="3">
        <v>0</v>
      </c>
      <c r="Q23" s="3">
        <v>724</v>
      </c>
      <c r="R23" s="3">
        <f t="shared" si="7"/>
        <v>-9</v>
      </c>
      <c r="S23" s="3">
        <f t="shared" si="8"/>
        <v>228</v>
      </c>
      <c r="T23" s="3">
        <v>440</v>
      </c>
      <c r="U23" s="4">
        <v>6</v>
      </c>
      <c r="V23" s="3" t="s">
        <v>29</v>
      </c>
      <c r="W23" s="14">
        <v>44983.6453587963</v>
      </c>
      <c r="X23" s="3"/>
    </row>
    <row r="24" spans="1:24">
      <c r="A24" s="3">
        <v>24</v>
      </c>
      <c r="B24" s="4">
        <v>384</v>
      </c>
      <c r="C24" s="3" t="s">
        <v>86</v>
      </c>
      <c r="D24" s="3" t="s">
        <v>87</v>
      </c>
      <c r="E24" s="3" t="s">
        <v>84</v>
      </c>
      <c r="F24" s="3" t="s">
        <v>88</v>
      </c>
      <c r="G24" s="3" t="str">
        <f t="shared" si="1"/>
        <v>114286384</v>
      </c>
      <c r="H24" s="4">
        <v>114286</v>
      </c>
      <c r="I24" s="8" t="s">
        <v>89</v>
      </c>
      <c r="J24" s="3">
        <v>39.57</v>
      </c>
      <c r="K24" s="3">
        <v>59</v>
      </c>
      <c r="L24" s="21">
        <v>45</v>
      </c>
      <c r="M24" s="22">
        <f t="shared" si="5"/>
        <v>0.329322033898305</v>
      </c>
      <c r="N24" s="22">
        <f t="shared" si="6"/>
        <v>0.120666666666667</v>
      </c>
      <c r="O24" s="21">
        <v>1</v>
      </c>
      <c r="P24" s="3">
        <v>56</v>
      </c>
      <c r="Q24" s="3">
        <v>248</v>
      </c>
      <c r="R24" s="3">
        <f t="shared" si="7"/>
        <v>-14</v>
      </c>
      <c r="S24" s="3">
        <f t="shared" si="8"/>
        <v>-11</v>
      </c>
      <c r="T24" s="3">
        <v>225</v>
      </c>
      <c r="U24" s="4">
        <v>2</v>
      </c>
      <c r="V24" s="3" t="s">
        <v>29</v>
      </c>
      <c r="W24" s="14">
        <v>44981.5909606482</v>
      </c>
      <c r="X24" s="3"/>
    </row>
    <row r="25" spans="1:24">
      <c r="A25" s="3">
        <v>25</v>
      </c>
      <c r="B25" s="4">
        <v>4077</v>
      </c>
      <c r="C25" s="3" t="s">
        <v>90</v>
      </c>
      <c r="D25" s="3" t="s">
        <v>91</v>
      </c>
      <c r="E25" s="3" t="s">
        <v>26</v>
      </c>
      <c r="F25" s="3" t="s">
        <v>92</v>
      </c>
      <c r="G25" s="3" t="str">
        <f t="shared" si="1"/>
        <v>1171844077</v>
      </c>
      <c r="H25" s="4">
        <v>117184</v>
      </c>
      <c r="I25" s="8" t="s">
        <v>93</v>
      </c>
      <c r="J25" s="3">
        <v>123.06</v>
      </c>
      <c r="K25" s="3">
        <v>200</v>
      </c>
      <c r="L25" s="21">
        <v>125</v>
      </c>
      <c r="M25" s="22">
        <f t="shared" si="5"/>
        <v>0.3847</v>
      </c>
      <c r="N25" s="22">
        <f t="shared" si="6"/>
        <v>0.01552</v>
      </c>
      <c r="O25" s="21">
        <v>2</v>
      </c>
      <c r="P25" s="3">
        <v>0</v>
      </c>
      <c r="Q25" s="3">
        <v>62</v>
      </c>
      <c r="R25" s="3">
        <f t="shared" si="7"/>
        <v>-75</v>
      </c>
      <c r="S25" s="3">
        <f t="shared" si="8"/>
        <v>125</v>
      </c>
      <c r="T25" s="3">
        <v>65</v>
      </c>
      <c r="U25" s="8"/>
      <c r="V25" s="3" t="s">
        <v>29</v>
      </c>
      <c r="W25" s="14">
        <v>44982.4481828704</v>
      </c>
      <c r="X25" s="3"/>
    </row>
    <row r="26" spans="1:24">
      <c r="A26" s="3">
        <v>26</v>
      </c>
      <c r="B26" s="4">
        <v>1212</v>
      </c>
      <c r="C26" s="3" t="s">
        <v>94</v>
      </c>
      <c r="D26" s="3" t="s">
        <v>95</v>
      </c>
      <c r="E26" s="3" t="s">
        <v>26</v>
      </c>
      <c r="F26" s="3" t="s">
        <v>96</v>
      </c>
      <c r="G26" s="3" t="str">
        <f t="shared" si="1"/>
        <v>1169191212</v>
      </c>
      <c r="H26" s="4">
        <v>116919</v>
      </c>
      <c r="I26" s="8" t="s">
        <v>55</v>
      </c>
      <c r="J26" s="3">
        <v>17.7</v>
      </c>
      <c r="K26" s="3">
        <v>23.5</v>
      </c>
      <c r="L26" s="21">
        <v>18</v>
      </c>
      <c r="M26" s="22">
        <f t="shared" si="5"/>
        <v>0.246808510638298</v>
      </c>
      <c r="N26" s="22">
        <f t="shared" si="6"/>
        <v>0.0166666666666667</v>
      </c>
      <c r="O26" s="21">
        <v>2</v>
      </c>
      <c r="P26" s="3">
        <v>0</v>
      </c>
      <c r="Q26" s="3">
        <v>229</v>
      </c>
      <c r="R26" s="3">
        <f t="shared" si="7"/>
        <v>-5.5</v>
      </c>
      <c r="S26" s="3">
        <f t="shared" si="8"/>
        <v>18</v>
      </c>
      <c r="T26" s="3">
        <v>271</v>
      </c>
      <c r="U26" s="8"/>
      <c r="V26" s="3" t="s">
        <v>29</v>
      </c>
      <c r="W26" s="14">
        <v>44986.4463657407</v>
      </c>
      <c r="X26" s="3"/>
    </row>
    <row r="27" spans="1:24">
      <c r="A27" s="3">
        <v>27</v>
      </c>
      <c r="B27" s="17">
        <v>15308</v>
      </c>
      <c r="C27" s="18" t="s">
        <v>34</v>
      </c>
      <c r="D27" s="18" t="s">
        <v>35</v>
      </c>
      <c r="E27" s="18" t="s">
        <v>26</v>
      </c>
      <c r="F27" s="18" t="s">
        <v>36</v>
      </c>
      <c r="G27" s="3" t="str">
        <f t="shared" si="1"/>
        <v>10656815308</v>
      </c>
      <c r="H27" s="17">
        <v>106568</v>
      </c>
      <c r="I27" s="23" t="s">
        <v>97</v>
      </c>
      <c r="J27" s="18">
        <v>22.6</v>
      </c>
      <c r="K27" s="18">
        <v>24</v>
      </c>
      <c r="L27" s="24">
        <v>23</v>
      </c>
      <c r="M27" s="22">
        <f t="shared" si="5"/>
        <v>0.0583333333333333</v>
      </c>
      <c r="N27" s="25">
        <v>0.017391304347826</v>
      </c>
      <c r="O27" s="24">
        <v>1</v>
      </c>
      <c r="P27" s="18">
        <v>0</v>
      </c>
      <c r="Q27" s="18"/>
      <c r="R27" s="18">
        <v>-1</v>
      </c>
      <c r="S27" s="18">
        <v>23</v>
      </c>
      <c r="T27" s="18"/>
      <c r="U27" s="23"/>
      <c r="V27" s="18"/>
      <c r="W27" s="18"/>
      <c r="X27" s="23"/>
    </row>
    <row r="28" spans="1:24">
      <c r="A28" s="3">
        <v>28</v>
      </c>
      <c r="B28" s="4">
        <v>15308</v>
      </c>
      <c r="C28" s="3" t="s">
        <v>34</v>
      </c>
      <c r="D28" s="3" t="s">
        <v>35</v>
      </c>
      <c r="E28" s="3" t="s">
        <v>26</v>
      </c>
      <c r="F28" s="3" t="s">
        <v>36</v>
      </c>
      <c r="G28" s="3" t="str">
        <f t="shared" si="1"/>
        <v>71715308</v>
      </c>
      <c r="H28" s="4">
        <v>717</v>
      </c>
      <c r="I28" s="8" t="s">
        <v>98</v>
      </c>
      <c r="J28" s="3">
        <v>22.6</v>
      </c>
      <c r="K28" s="3">
        <v>24</v>
      </c>
      <c r="L28" s="21">
        <v>23</v>
      </c>
      <c r="M28" s="22">
        <f t="shared" si="5"/>
        <v>0.0583333333333333</v>
      </c>
      <c r="N28" s="22">
        <f t="shared" ref="N28:N37" si="9">(L28-J28)/L28</f>
        <v>0.017391304347826</v>
      </c>
      <c r="O28" s="21">
        <v>2</v>
      </c>
      <c r="P28" s="3">
        <v>0</v>
      </c>
      <c r="Q28" s="3">
        <v>229</v>
      </c>
      <c r="R28" s="3">
        <f t="shared" ref="R28:R37" si="10">L28-K28</f>
        <v>-1</v>
      </c>
      <c r="S28" s="3">
        <f t="shared" ref="S28:S37" si="11">L28-P28</f>
        <v>23</v>
      </c>
      <c r="T28" s="3">
        <v>2629</v>
      </c>
      <c r="U28" s="4">
        <v>4</v>
      </c>
      <c r="V28" s="3" t="s">
        <v>29</v>
      </c>
      <c r="W28" s="14">
        <v>44981.7257060185</v>
      </c>
      <c r="X28" s="3"/>
    </row>
    <row r="29" spans="1:24">
      <c r="A29" s="3">
        <v>29</v>
      </c>
      <c r="B29" s="4">
        <v>135461</v>
      </c>
      <c r="C29" s="3" t="s">
        <v>99</v>
      </c>
      <c r="D29" s="3" t="s">
        <v>100</v>
      </c>
      <c r="E29" s="3" t="s">
        <v>26</v>
      </c>
      <c r="F29" s="3" t="s">
        <v>101</v>
      </c>
      <c r="G29" s="3" t="str">
        <f t="shared" si="1"/>
        <v>514135461</v>
      </c>
      <c r="H29" s="4">
        <v>514</v>
      </c>
      <c r="I29" s="8" t="s">
        <v>45</v>
      </c>
      <c r="J29" s="3">
        <v>387.6</v>
      </c>
      <c r="K29" s="3">
        <v>456</v>
      </c>
      <c r="L29" s="21">
        <v>398</v>
      </c>
      <c r="M29" s="22">
        <f t="shared" si="5"/>
        <v>0.15</v>
      </c>
      <c r="N29" s="22">
        <f t="shared" si="9"/>
        <v>0.0261306532663316</v>
      </c>
      <c r="O29" s="21">
        <v>1</v>
      </c>
      <c r="P29" s="3">
        <v>0</v>
      </c>
      <c r="Q29" s="3">
        <v>50</v>
      </c>
      <c r="R29" s="3">
        <f t="shared" si="10"/>
        <v>-58</v>
      </c>
      <c r="S29" s="3">
        <f t="shared" si="11"/>
        <v>398</v>
      </c>
      <c r="T29" s="3">
        <v>119</v>
      </c>
      <c r="U29" s="4">
        <v>2</v>
      </c>
      <c r="V29" s="3" t="s">
        <v>29</v>
      </c>
      <c r="W29" s="14">
        <v>44983.4565393518</v>
      </c>
      <c r="X29" s="3"/>
    </row>
    <row r="30" spans="1:24">
      <c r="A30" s="3">
        <v>30</v>
      </c>
      <c r="B30" s="4">
        <v>195173</v>
      </c>
      <c r="C30" s="3" t="s">
        <v>102</v>
      </c>
      <c r="D30" s="3" t="s">
        <v>103</v>
      </c>
      <c r="E30" s="3" t="s">
        <v>26</v>
      </c>
      <c r="F30" s="3" t="s">
        <v>104</v>
      </c>
      <c r="G30" s="3" t="str">
        <f t="shared" si="1"/>
        <v>582195173</v>
      </c>
      <c r="H30" s="4">
        <v>582</v>
      </c>
      <c r="I30" s="8" t="s">
        <v>81</v>
      </c>
      <c r="J30" s="3">
        <v>57.3</v>
      </c>
      <c r="K30" s="3">
        <v>78</v>
      </c>
      <c r="L30" s="21">
        <v>59</v>
      </c>
      <c r="M30" s="22">
        <f t="shared" si="5"/>
        <v>0.265384615384615</v>
      </c>
      <c r="N30" s="22">
        <f t="shared" si="9"/>
        <v>0.0288135593220339</v>
      </c>
      <c r="O30" s="21">
        <v>2</v>
      </c>
      <c r="P30" s="3">
        <v>0</v>
      </c>
      <c r="Q30" s="3">
        <v>20</v>
      </c>
      <c r="R30" s="3">
        <f t="shared" si="10"/>
        <v>-19</v>
      </c>
      <c r="S30" s="3">
        <f t="shared" si="11"/>
        <v>59</v>
      </c>
      <c r="T30" s="3">
        <v>34</v>
      </c>
      <c r="U30" s="4">
        <v>1</v>
      </c>
      <c r="V30" s="3" t="s">
        <v>29</v>
      </c>
      <c r="W30" s="14">
        <v>44983.6455671296</v>
      </c>
      <c r="X30" s="3"/>
    </row>
    <row r="31" spans="1:24">
      <c r="A31" s="3">
        <v>31</v>
      </c>
      <c r="B31" s="4">
        <v>140446</v>
      </c>
      <c r="C31" s="3" t="s">
        <v>105</v>
      </c>
      <c r="D31" s="3" t="s">
        <v>106</v>
      </c>
      <c r="E31" s="3" t="s">
        <v>107</v>
      </c>
      <c r="F31" s="3" t="s">
        <v>85</v>
      </c>
      <c r="G31" s="3" t="str">
        <f t="shared" si="1"/>
        <v>582140446</v>
      </c>
      <c r="H31" s="4">
        <v>582</v>
      </c>
      <c r="I31" s="8" t="s">
        <v>81</v>
      </c>
      <c r="J31" s="3">
        <v>299.83</v>
      </c>
      <c r="K31" s="3">
        <v>361.74</v>
      </c>
      <c r="L31" s="21">
        <v>310</v>
      </c>
      <c r="M31" s="22">
        <f t="shared" si="5"/>
        <v>0.171145021286007</v>
      </c>
      <c r="N31" s="22">
        <f t="shared" si="9"/>
        <v>0.0328064516129033</v>
      </c>
      <c r="O31" s="21">
        <v>2</v>
      </c>
      <c r="P31" s="3">
        <v>0</v>
      </c>
      <c r="Q31" s="3">
        <v>201</v>
      </c>
      <c r="R31" s="3">
        <f t="shared" si="10"/>
        <v>-51.74</v>
      </c>
      <c r="S31" s="3">
        <f t="shared" si="11"/>
        <v>310</v>
      </c>
      <c r="T31" s="3">
        <v>102</v>
      </c>
      <c r="U31" s="4">
        <v>8</v>
      </c>
      <c r="V31" s="3" t="s">
        <v>29</v>
      </c>
      <c r="W31" s="14">
        <v>44983.6458217593</v>
      </c>
      <c r="X31" s="3"/>
    </row>
    <row r="32" spans="1:24">
      <c r="A32" s="3">
        <v>32</v>
      </c>
      <c r="B32" s="4">
        <v>196662</v>
      </c>
      <c r="C32" s="3" t="s">
        <v>108</v>
      </c>
      <c r="D32" s="3" t="s">
        <v>109</v>
      </c>
      <c r="E32" s="3" t="s">
        <v>26</v>
      </c>
      <c r="F32" s="3" t="s">
        <v>110</v>
      </c>
      <c r="G32" s="3" t="str">
        <f t="shared" si="1"/>
        <v>539196662</v>
      </c>
      <c r="H32" s="4">
        <v>539</v>
      </c>
      <c r="I32" s="8" t="s">
        <v>111</v>
      </c>
      <c r="J32" s="3">
        <v>69.5</v>
      </c>
      <c r="K32" s="3">
        <v>89.8</v>
      </c>
      <c r="L32" s="21">
        <v>72</v>
      </c>
      <c r="M32" s="22">
        <f t="shared" si="5"/>
        <v>0.226057906458797</v>
      </c>
      <c r="N32" s="22">
        <f t="shared" si="9"/>
        <v>0.0347222222222222</v>
      </c>
      <c r="O32" s="21">
        <v>2</v>
      </c>
      <c r="P32" s="3">
        <v>0</v>
      </c>
      <c r="Q32" s="3">
        <v>109</v>
      </c>
      <c r="R32" s="3">
        <f t="shared" si="10"/>
        <v>-17.8</v>
      </c>
      <c r="S32" s="3">
        <f t="shared" si="11"/>
        <v>72</v>
      </c>
      <c r="T32" s="3">
        <v>154</v>
      </c>
      <c r="U32" s="4">
        <v>2</v>
      </c>
      <c r="V32" s="3" t="s">
        <v>29</v>
      </c>
      <c r="W32" s="14">
        <v>44982.3866203704</v>
      </c>
      <c r="X32" s="3"/>
    </row>
    <row r="33" spans="1:24">
      <c r="A33" s="3">
        <v>33</v>
      </c>
      <c r="B33" s="4">
        <v>164935</v>
      </c>
      <c r="C33" s="3" t="s">
        <v>112</v>
      </c>
      <c r="D33" s="3" t="s">
        <v>113</v>
      </c>
      <c r="E33" s="3" t="s">
        <v>26</v>
      </c>
      <c r="F33" s="3" t="s">
        <v>114</v>
      </c>
      <c r="G33" s="3" t="str">
        <f t="shared" si="1"/>
        <v>738164935</v>
      </c>
      <c r="H33" s="4">
        <v>738</v>
      </c>
      <c r="I33" s="8" t="s">
        <v>115</v>
      </c>
      <c r="J33" s="3">
        <v>57.6</v>
      </c>
      <c r="K33" s="3">
        <v>75</v>
      </c>
      <c r="L33" s="21">
        <v>60</v>
      </c>
      <c r="M33" s="22">
        <f t="shared" si="5"/>
        <v>0.232</v>
      </c>
      <c r="N33" s="22">
        <f t="shared" si="9"/>
        <v>0.04</v>
      </c>
      <c r="O33" s="21">
        <v>2</v>
      </c>
      <c r="P33" s="3">
        <v>0</v>
      </c>
      <c r="Q33" s="3">
        <v>409</v>
      </c>
      <c r="R33" s="3">
        <f t="shared" si="10"/>
        <v>-15</v>
      </c>
      <c r="S33" s="3">
        <f t="shared" si="11"/>
        <v>60</v>
      </c>
      <c r="T33" s="3">
        <v>297</v>
      </c>
      <c r="U33" s="4">
        <v>2</v>
      </c>
      <c r="V33" s="3" t="s">
        <v>29</v>
      </c>
      <c r="W33" s="14">
        <v>44984.6609953704</v>
      </c>
      <c r="X33" s="3"/>
    </row>
    <row r="34" spans="1:24">
      <c r="A34" s="3">
        <v>34</v>
      </c>
      <c r="B34" s="4">
        <v>120</v>
      </c>
      <c r="C34" s="3" t="s">
        <v>116</v>
      </c>
      <c r="D34" s="3" t="s">
        <v>117</v>
      </c>
      <c r="E34" s="3" t="s">
        <v>26</v>
      </c>
      <c r="F34" s="3" t="s">
        <v>118</v>
      </c>
      <c r="G34" s="3" t="str">
        <f t="shared" si="1"/>
        <v>106865120</v>
      </c>
      <c r="H34" s="4">
        <v>106865</v>
      </c>
      <c r="I34" s="8" t="s">
        <v>70</v>
      </c>
      <c r="J34" s="3">
        <v>114</v>
      </c>
      <c r="K34" s="3">
        <v>127</v>
      </c>
      <c r="L34" s="21">
        <v>119</v>
      </c>
      <c r="M34" s="22">
        <f t="shared" si="5"/>
        <v>0.102362204724409</v>
      </c>
      <c r="N34" s="22">
        <f t="shared" si="9"/>
        <v>0.0420168067226891</v>
      </c>
      <c r="O34" s="21">
        <v>2</v>
      </c>
      <c r="P34" s="3">
        <v>0</v>
      </c>
      <c r="Q34" s="3">
        <v>297</v>
      </c>
      <c r="R34" s="3">
        <f t="shared" si="10"/>
        <v>-8</v>
      </c>
      <c r="S34" s="3">
        <f t="shared" si="11"/>
        <v>119</v>
      </c>
      <c r="T34" s="3">
        <v>359</v>
      </c>
      <c r="U34" s="8"/>
      <c r="V34" s="3" t="s">
        <v>29</v>
      </c>
      <c r="W34" s="14">
        <v>44982.7293402778</v>
      </c>
      <c r="X34" s="3"/>
    </row>
    <row r="35" spans="1:24">
      <c r="A35" s="3">
        <v>35</v>
      </c>
      <c r="B35" s="4">
        <v>186561</v>
      </c>
      <c r="C35" s="3" t="s">
        <v>102</v>
      </c>
      <c r="D35" s="3" t="s">
        <v>119</v>
      </c>
      <c r="E35" s="3" t="s">
        <v>26</v>
      </c>
      <c r="F35" s="3" t="s">
        <v>120</v>
      </c>
      <c r="G35" s="3" t="str">
        <f t="shared" ref="G35:G66" si="12">H35&amp;B35</f>
        <v>106865186561</v>
      </c>
      <c r="H35" s="4">
        <v>106865</v>
      </c>
      <c r="I35" s="8" t="s">
        <v>70</v>
      </c>
      <c r="J35" s="3">
        <v>152.23</v>
      </c>
      <c r="K35" s="3">
        <v>180</v>
      </c>
      <c r="L35" s="21">
        <v>159</v>
      </c>
      <c r="M35" s="22">
        <f t="shared" si="5"/>
        <v>0.154277777777778</v>
      </c>
      <c r="N35" s="22">
        <f t="shared" si="9"/>
        <v>0.0425786163522013</v>
      </c>
      <c r="O35" s="21">
        <v>2</v>
      </c>
      <c r="P35" s="3">
        <v>0</v>
      </c>
      <c r="Q35" s="3">
        <v>251</v>
      </c>
      <c r="R35" s="3">
        <f t="shared" si="10"/>
        <v>-21</v>
      </c>
      <c r="S35" s="3">
        <f t="shared" si="11"/>
        <v>159</v>
      </c>
      <c r="T35" s="3">
        <v>283</v>
      </c>
      <c r="U35" s="4">
        <v>1</v>
      </c>
      <c r="V35" s="3" t="s">
        <v>29</v>
      </c>
      <c r="W35" s="14">
        <v>44982.7281944444</v>
      </c>
      <c r="X35" s="3"/>
    </row>
    <row r="36" spans="1:24">
      <c r="A36" s="3">
        <v>36</v>
      </c>
      <c r="B36" s="4">
        <v>186406</v>
      </c>
      <c r="C36" s="3" t="s">
        <v>121</v>
      </c>
      <c r="D36" s="3" t="s">
        <v>122</v>
      </c>
      <c r="E36" s="3" t="s">
        <v>26</v>
      </c>
      <c r="F36" s="3" t="s">
        <v>123</v>
      </c>
      <c r="G36" s="3" t="str">
        <f t="shared" si="12"/>
        <v>116919186406</v>
      </c>
      <c r="H36" s="4">
        <v>116919</v>
      </c>
      <c r="I36" s="8" t="s">
        <v>55</v>
      </c>
      <c r="J36" s="3">
        <v>40.97</v>
      </c>
      <c r="K36" s="3">
        <v>48.5</v>
      </c>
      <c r="L36" s="21">
        <v>42.8</v>
      </c>
      <c r="M36" s="22">
        <f t="shared" si="5"/>
        <v>0.155257731958763</v>
      </c>
      <c r="N36" s="22">
        <f t="shared" si="9"/>
        <v>0.0427570093457944</v>
      </c>
      <c r="O36" s="21">
        <v>2</v>
      </c>
      <c r="P36" s="3">
        <v>0</v>
      </c>
      <c r="Q36" s="3">
        <v>1011</v>
      </c>
      <c r="R36" s="3">
        <f t="shared" si="10"/>
        <v>-5.7</v>
      </c>
      <c r="S36" s="3">
        <f t="shared" si="11"/>
        <v>42.8</v>
      </c>
      <c r="T36" s="3">
        <v>756</v>
      </c>
      <c r="U36" s="4">
        <v>2</v>
      </c>
      <c r="V36" s="3" t="s">
        <v>29</v>
      </c>
      <c r="W36" s="14">
        <v>44982.6508101852</v>
      </c>
      <c r="X36" s="3"/>
    </row>
    <row r="37" spans="1:24">
      <c r="A37" s="3">
        <v>37</v>
      </c>
      <c r="B37" s="4">
        <v>13403</v>
      </c>
      <c r="C37" s="3" t="s">
        <v>124</v>
      </c>
      <c r="D37" s="3" t="s">
        <v>125</v>
      </c>
      <c r="E37" s="3" t="s">
        <v>26</v>
      </c>
      <c r="F37" s="3" t="s">
        <v>126</v>
      </c>
      <c r="G37" s="3" t="str">
        <f t="shared" si="12"/>
        <v>58213403</v>
      </c>
      <c r="H37" s="4">
        <v>582</v>
      </c>
      <c r="I37" s="8" t="s">
        <v>81</v>
      </c>
      <c r="J37" s="3">
        <v>26.8</v>
      </c>
      <c r="K37" s="3">
        <v>30.8</v>
      </c>
      <c r="L37" s="21">
        <v>28</v>
      </c>
      <c r="M37" s="22">
        <f t="shared" si="5"/>
        <v>0.12987012987013</v>
      </c>
      <c r="N37" s="22">
        <f t="shared" si="9"/>
        <v>0.0428571428571428</v>
      </c>
      <c r="O37" s="21">
        <v>2</v>
      </c>
      <c r="P37" s="3">
        <v>0</v>
      </c>
      <c r="Q37" s="3">
        <v>191</v>
      </c>
      <c r="R37" s="3">
        <f t="shared" si="10"/>
        <v>-2.8</v>
      </c>
      <c r="S37" s="3">
        <f t="shared" si="11"/>
        <v>28</v>
      </c>
      <c r="T37" s="3">
        <v>274</v>
      </c>
      <c r="U37" s="4">
        <v>2</v>
      </c>
      <c r="V37" s="3" t="s">
        <v>29</v>
      </c>
      <c r="W37" s="14">
        <v>44983.646087963</v>
      </c>
      <c r="X37" s="3"/>
    </row>
    <row r="38" spans="1:24">
      <c r="A38" s="3">
        <v>38</v>
      </c>
      <c r="B38" s="4">
        <v>124670</v>
      </c>
      <c r="C38" s="3" t="s">
        <v>127</v>
      </c>
      <c r="D38" s="3" t="s">
        <v>128</v>
      </c>
      <c r="E38" s="3" t="s">
        <v>26</v>
      </c>
      <c r="F38" s="3" t="s">
        <v>129</v>
      </c>
      <c r="G38" s="3" t="str">
        <f t="shared" si="12"/>
        <v>582124670</v>
      </c>
      <c r="H38" s="4">
        <v>582</v>
      </c>
      <c r="I38" s="8" t="s">
        <v>81</v>
      </c>
      <c r="J38" s="3">
        <v>62</v>
      </c>
      <c r="K38" s="3">
        <v>79</v>
      </c>
      <c r="L38" s="21">
        <v>65</v>
      </c>
      <c r="M38" s="22">
        <f t="shared" ref="M38:M67" si="13">(K38-J38)/K38</f>
        <v>0.215189873417722</v>
      </c>
      <c r="N38" s="22">
        <f t="shared" ref="N38:N90" si="14">(L38-J38)/L38</f>
        <v>0.0461538461538462</v>
      </c>
      <c r="O38" s="21">
        <v>2</v>
      </c>
      <c r="P38" s="3">
        <v>0</v>
      </c>
      <c r="Q38" s="3">
        <v>596</v>
      </c>
      <c r="R38" s="3">
        <f t="shared" ref="R38:R90" si="15">L38-K38</f>
        <v>-14</v>
      </c>
      <c r="S38" s="3">
        <f t="shared" ref="S38:S90" si="16">L38-P38</f>
        <v>65</v>
      </c>
      <c r="T38" s="3">
        <v>710</v>
      </c>
      <c r="U38" s="4">
        <v>3</v>
      </c>
      <c r="V38" s="3" t="s">
        <v>29</v>
      </c>
      <c r="W38" s="14">
        <v>44983.6464583333</v>
      </c>
      <c r="X38" s="3"/>
    </row>
    <row r="39" spans="1:24">
      <c r="A39" s="3">
        <v>39</v>
      </c>
      <c r="B39" s="4">
        <v>87665</v>
      </c>
      <c r="C39" s="3" t="s">
        <v>130</v>
      </c>
      <c r="D39" s="3" t="s">
        <v>131</v>
      </c>
      <c r="E39" s="3" t="s">
        <v>26</v>
      </c>
      <c r="F39" s="3" t="s">
        <v>132</v>
      </c>
      <c r="G39" s="3" t="str">
        <f t="shared" si="12"/>
        <v>53987665</v>
      </c>
      <c r="H39" s="4">
        <v>539</v>
      </c>
      <c r="I39" s="8" t="s">
        <v>111</v>
      </c>
      <c r="J39" s="3">
        <v>23.46</v>
      </c>
      <c r="K39" s="3">
        <v>29.8</v>
      </c>
      <c r="L39" s="21">
        <v>25</v>
      </c>
      <c r="M39" s="22">
        <f t="shared" si="13"/>
        <v>0.212751677852349</v>
      </c>
      <c r="N39" s="22">
        <f t="shared" si="14"/>
        <v>0.0616</v>
      </c>
      <c r="O39" s="21">
        <v>2</v>
      </c>
      <c r="P39" s="3">
        <v>0</v>
      </c>
      <c r="Q39" s="3">
        <v>488</v>
      </c>
      <c r="R39" s="3">
        <f t="shared" si="15"/>
        <v>-4.8</v>
      </c>
      <c r="S39" s="3">
        <f t="shared" si="16"/>
        <v>25</v>
      </c>
      <c r="T39" s="3">
        <v>360</v>
      </c>
      <c r="U39" s="4">
        <v>3</v>
      </c>
      <c r="V39" s="3" t="s">
        <v>29</v>
      </c>
      <c r="W39" s="14">
        <v>44984.5792476852</v>
      </c>
      <c r="X39" s="3"/>
    </row>
    <row r="40" spans="1:24">
      <c r="A40" s="3">
        <v>40</v>
      </c>
      <c r="B40" s="4">
        <v>29060</v>
      </c>
      <c r="C40" s="3" t="s">
        <v>133</v>
      </c>
      <c r="D40" s="3" t="s">
        <v>134</v>
      </c>
      <c r="E40" s="3" t="s">
        <v>26</v>
      </c>
      <c r="F40" s="3" t="s">
        <v>135</v>
      </c>
      <c r="G40" s="3" t="str">
        <f t="shared" si="12"/>
        <v>58729060</v>
      </c>
      <c r="H40" s="4">
        <v>587</v>
      </c>
      <c r="I40" s="8" t="s">
        <v>136</v>
      </c>
      <c r="J40" s="3">
        <v>192</v>
      </c>
      <c r="K40" s="3">
        <v>249</v>
      </c>
      <c r="L40" s="21">
        <v>205</v>
      </c>
      <c r="M40" s="22">
        <f t="shared" si="13"/>
        <v>0.228915662650602</v>
      </c>
      <c r="N40" s="22">
        <f t="shared" si="14"/>
        <v>0.0634146341463415</v>
      </c>
      <c r="O40" s="21">
        <v>2</v>
      </c>
      <c r="P40" s="3">
        <v>0</v>
      </c>
      <c r="Q40" s="3">
        <v>435</v>
      </c>
      <c r="R40" s="3">
        <f t="shared" si="15"/>
        <v>-44</v>
      </c>
      <c r="S40" s="3">
        <f t="shared" si="16"/>
        <v>205</v>
      </c>
      <c r="T40" s="3">
        <v>322</v>
      </c>
      <c r="U40" s="4">
        <v>7</v>
      </c>
      <c r="V40" s="3" t="s">
        <v>29</v>
      </c>
      <c r="W40" s="14">
        <v>44981.6020601852</v>
      </c>
      <c r="X40" s="3"/>
    </row>
    <row r="41" spans="1:24">
      <c r="A41" s="3">
        <v>41</v>
      </c>
      <c r="B41" s="4">
        <v>239256</v>
      </c>
      <c r="C41" s="3" t="s">
        <v>137</v>
      </c>
      <c r="D41" s="3" t="s">
        <v>138</v>
      </c>
      <c r="E41" s="3" t="s">
        <v>26</v>
      </c>
      <c r="F41" s="3" t="s">
        <v>85</v>
      </c>
      <c r="G41" s="3" t="str">
        <f t="shared" si="12"/>
        <v>118951239256</v>
      </c>
      <c r="H41" s="4">
        <v>118951</v>
      </c>
      <c r="I41" s="8" t="s">
        <v>139</v>
      </c>
      <c r="J41" s="3">
        <v>51.2</v>
      </c>
      <c r="K41" s="3">
        <v>69</v>
      </c>
      <c r="L41" s="21">
        <v>55</v>
      </c>
      <c r="M41" s="22">
        <f t="shared" si="13"/>
        <v>0.257971014492754</v>
      </c>
      <c r="N41" s="22">
        <f t="shared" si="14"/>
        <v>0.069090909090909</v>
      </c>
      <c r="O41" s="21">
        <v>2</v>
      </c>
      <c r="P41" s="3">
        <v>0</v>
      </c>
      <c r="Q41" s="3">
        <v>668</v>
      </c>
      <c r="R41" s="3">
        <f t="shared" si="15"/>
        <v>-14</v>
      </c>
      <c r="S41" s="3">
        <f t="shared" si="16"/>
        <v>55</v>
      </c>
      <c r="T41" s="3">
        <v>5567</v>
      </c>
      <c r="U41" s="4">
        <v>12</v>
      </c>
      <c r="V41" s="3" t="s">
        <v>29</v>
      </c>
      <c r="W41" s="14">
        <v>44985.6760532407</v>
      </c>
      <c r="X41" s="3"/>
    </row>
    <row r="42" spans="1:24">
      <c r="A42" s="3">
        <v>42</v>
      </c>
      <c r="B42" s="4">
        <v>67031</v>
      </c>
      <c r="C42" s="3" t="s">
        <v>140</v>
      </c>
      <c r="D42" s="3" t="s">
        <v>141</v>
      </c>
      <c r="E42" s="3" t="s">
        <v>26</v>
      </c>
      <c r="F42" s="3" t="s">
        <v>142</v>
      </c>
      <c r="G42" s="3" t="str">
        <f t="shared" si="12"/>
        <v>73867031</v>
      </c>
      <c r="H42" s="4">
        <v>738</v>
      </c>
      <c r="I42" s="8" t="s">
        <v>115</v>
      </c>
      <c r="J42" s="3">
        <v>27.8</v>
      </c>
      <c r="K42" s="3">
        <v>35.8</v>
      </c>
      <c r="L42" s="21">
        <v>30</v>
      </c>
      <c r="M42" s="22">
        <f t="shared" si="13"/>
        <v>0.223463687150838</v>
      </c>
      <c r="N42" s="22">
        <f t="shared" si="14"/>
        <v>0.0733333333333333</v>
      </c>
      <c r="O42" s="21">
        <v>2</v>
      </c>
      <c r="P42" s="3">
        <v>0</v>
      </c>
      <c r="Q42" s="3">
        <v>331</v>
      </c>
      <c r="R42" s="3">
        <f t="shared" si="15"/>
        <v>-5.8</v>
      </c>
      <c r="S42" s="3">
        <f t="shared" si="16"/>
        <v>30</v>
      </c>
      <c r="T42" s="3">
        <v>347</v>
      </c>
      <c r="U42" s="4">
        <v>2</v>
      </c>
      <c r="V42" s="3" t="s">
        <v>29</v>
      </c>
      <c r="W42" s="14">
        <v>44984.820625</v>
      </c>
      <c r="X42" s="3"/>
    </row>
    <row r="43" spans="1:24">
      <c r="A43" s="3">
        <v>43</v>
      </c>
      <c r="B43" s="4">
        <v>197687</v>
      </c>
      <c r="C43" s="3" t="s">
        <v>143</v>
      </c>
      <c r="D43" s="3" t="s">
        <v>144</v>
      </c>
      <c r="E43" s="3" t="s">
        <v>84</v>
      </c>
      <c r="F43" s="3" t="s">
        <v>85</v>
      </c>
      <c r="G43" s="3" t="str">
        <f t="shared" si="12"/>
        <v>546197687</v>
      </c>
      <c r="H43" s="4">
        <v>546</v>
      </c>
      <c r="I43" s="8" t="s">
        <v>145</v>
      </c>
      <c r="J43" s="3">
        <v>239</v>
      </c>
      <c r="K43" s="3">
        <v>271.38</v>
      </c>
      <c r="L43" s="21">
        <v>258</v>
      </c>
      <c r="M43" s="22">
        <f t="shared" si="13"/>
        <v>0.119316088142089</v>
      </c>
      <c r="N43" s="22">
        <f t="shared" si="14"/>
        <v>0.0736434108527132</v>
      </c>
      <c r="O43" s="21">
        <v>2</v>
      </c>
      <c r="P43" s="3">
        <v>0</v>
      </c>
      <c r="Q43" s="3">
        <v>324</v>
      </c>
      <c r="R43" s="3">
        <f t="shared" si="15"/>
        <v>-13.38</v>
      </c>
      <c r="S43" s="3">
        <f t="shared" si="16"/>
        <v>258</v>
      </c>
      <c r="T43" s="3">
        <v>99</v>
      </c>
      <c r="U43" s="8"/>
      <c r="V43" s="3" t="s">
        <v>29</v>
      </c>
      <c r="W43" s="14">
        <v>44981.6216319444</v>
      </c>
      <c r="X43" s="3"/>
    </row>
    <row r="44" spans="1:24">
      <c r="A44" s="3">
        <v>44</v>
      </c>
      <c r="B44" s="4">
        <v>24</v>
      </c>
      <c r="C44" s="3" t="s">
        <v>146</v>
      </c>
      <c r="D44" s="3" t="s">
        <v>147</v>
      </c>
      <c r="E44" s="3" t="s">
        <v>26</v>
      </c>
      <c r="F44" s="3" t="s">
        <v>148</v>
      </c>
      <c r="G44" s="3" t="str">
        <f t="shared" si="12"/>
        <v>10686524</v>
      </c>
      <c r="H44" s="4">
        <v>106865</v>
      </c>
      <c r="I44" s="8" t="s">
        <v>70</v>
      </c>
      <c r="J44" s="3">
        <v>138</v>
      </c>
      <c r="K44" s="3">
        <v>218</v>
      </c>
      <c r="L44" s="21">
        <v>149.8</v>
      </c>
      <c r="M44" s="22">
        <f t="shared" si="13"/>
        <v>0.36697247706422</v>
      </c>
      <c r="N44" s="22">
        <f t="shared" si="14"/>
        <v>0.0787716955941256</v>
      </c>
      <c r="O44" s="21">
        <v>2</v>
      </c>
      <c r="P44" s="3">
        <v>0</v>
      </c>
      <c r="Q44" s="3">
        <v>2</v>
      </c>
      <c r="R44" s="3">
        <f t="shared" si="15"/>
        <v>-68.2</v>
      </c>
      <c r="S44" s="3">
        <f t="shared" si="16"/>
        <v>149.8</v>
      </c>
      <c r="T44" s="3">
        <v>6</v>
      </c>
      <c r="U44" s="4">
        <v>1</v>
      </c>
      <c r="V44" s="3" t="s">
        <v>29</v>
      </c>
      <c r="W44" s="14">
        <v>44982.7285648148</v>
      </c>
      <c r="X44" s="3"/>
    </row>
    <row r="45" spans="1:24">
      <c r="A45" s="3">
        <v>45</v>
      </c>
      <c r="B45" s="4">
        <v>26748</v>
      </c>
      <c r="C45" s="3" t="s">
        <v>149</v>
      </c>
      <c r="D45" s="3" t="s">
        <v>150</v>
      </c>
      <c r="E45" s="3" t="s">
        <v>84</v>
      </c>
      <c r="F45" s="3" t="s">
        <v>151</v>
      </c>
      <c r="G45" s="3" t="str">
        <f t="shared" si="12"/>
        <v>72026748</v>
      </c>
      <c r="H45" s="4">
        <v>720</v>
      </c>
      <c r="I45" s="8" t="s">
        <v>152</v>
      </c>
      <c r="J45" s="3">
        <v>18.23</v>
      </c>
      <c r="K45" s="3">
        <v>21.8</v>
      </c>
      <c r="L45" s="21">
        <v>19.8</v>
      </c>
      <c r="M45" s="22">
        <f t="shared" si="13"/>
        <v>0.163761467889908</v>
      </c>
      <c r="N45" s="22">
        <f t="shared" si="14"/>
        <v>0.0792929292929293</v>
      </c>
      <c r="O45" s="21">
        <v>2</v>
      </c>
      <c r="P45" s="3">
        <v>0</v>
      </c>
      <c r="Q45" s="3">
        <v>275</v>
      </c>
      <c r="R45" s="3">
        <f t="shared" si="15"/>
        <v>-2</v>
      </c>
      <c r="S45" s="3">
        <f t="shared" si="16"/>
        <v>19.8</v>
      </c>
      <c r="T45" s="3">
        <v>293</v>
      </c>
      <c r="U45" s="4">
        <v>3</v>
      </c>
      <c r="V45" s="3" t="s">
        <v>29</v>
      </c>
      <c r="W45" s="14">
        <v>44985.45625</v>
      </c>
      <c r="X45" s="3"/>
    </row>
    <row r="46" spans="1:24">
      <c r="A46" s="3">
        <v>46</v>
      </c>
      <c r="B46" s="4">
        <v>29060</v>
      </c>
      <c r="C46" s="3" t="s">
        <v>133</v>
      </c>
      <c r="D46" s="3" t="s">
        <v>134</v>
      </c>
      <c r="E46" s="3" t="s">
        <v>26</v>
      </c>
      <c r="F46" s="3" t="s">
        <v>135</v>
      </c>
      <c r="G46" s="3" t="str">
        <f t="shared" si="12"/>
        <v>74629060</v>
      </c>
      <c r="H46" s="4">
        <v>746</v>
      </c>
      <c r="I46" s="8" t="s">
        <v>153</v>
      </c>
      <c r="J46" s="3">
        <v>192</v>
      </c>
      <c r="K46" s="3">
        <v>249</v>
      </c>
      <c r="L46" s="21">
        <v>209</v>
      </c>
      <c r="M46" s="22">
        <f t="shared" si="13"/>
        <v>0.228915662650602</v>
      </c>
      <c r="N46" s="22">
        <f t="shared" si="14"/>
        <v>0.0813397129186603</v>
      </c>
      <c r="O46" s="21">
        <v>2</v>
      </c>
      <c r="P46" s="3">
        <v>0</v>
      </c>
      <c r="Q46" s="3">
        <v>435</v>
      </c>
      <c r="R46" s="3">
        <f t="shared" si="15"/>
        <v>-40</v>
      </c>
      <c r="S46" s="3">
        <f t="shared" si="16"/>
        <v>209</v>
      </c>
      <c r="T46" s="3">
        <v>322</v>
      </c>
      <c r="U46" s="4">
        <v>1</v>
      </c>
      <c r="V46" s="3" t="s">
        <v>29</v>
      </c>
      <c r="W46" s="14">
        <v>44985.7403587963</v>
      </c>
      <c r="X46" s="3"/>
    </row>
    <row r="47" spans="1:24">
      <c r="A47" s="3">
        <v>47</v>
      </c>
      <c r="B47" s="4">
        <v>94644</v>
      </c>
      <c r="C47" s="3" t="s">
        <v>154</v>
      </c>
      <c r="D47" s="3" t="s">
        <v>155</v>
      </c>
      <c r="E47" s="3" t="s">
        <v>26</v>
      </c>
      <c r="F47" s="3" t="s">
        <v>156</v>
      </c>
      <c r="G47" s="3" t="str">
        <f t="shared" si="12"/>
        <v>10648594644</v>
      </c>
      <c r="H47" s="4">
        <v>106485</v>
      </c>
      <c r="I47" s="8" t="s">
        <v>157</v>
      </c>
      <c r="J47" s="3">
        <v>23.87</v>
      </c>
      <c r="K47" s="3">
        <v>29.5</v>
      </c>
      <c r="L47" s="21">
        <v>26</v>
      </c>
      <c r="M47" s="22">
        <f t="shared" si="13"/>
        <v>0.190847457627119</v>
      </c>
      <c r="N47" s="22">
        <f t="shared" si="14"/>
        <v>0.0819230769230769</v>
      </c>
      <c r="O47" s="21">
        <v>2</v>
      </c>
      <c r="P47" s="3">
        <v>0</v>
      </c>
      <c r="Q47" s="3">
        <v>206</v>
      </c>
      <c r="R47" s="3">
        <f t="shared" si="15"/>
        <v>-3.5</v>
      </c>
      <c r="S47" s="3">
        <f t="shared" si="16"/>
        <v>26</v>
      </c>
      <c r="T47" s="3">
        <v>378</v>
      </c>
      <c r="U47" s="4">
        <v>2</v>
      </c>
      <c r="V47" s="3" t="s">
        <v>29</v>
      </c>
      <c r="W47" s="14">
        <v>44986.4484143518</v>
      </c>
      <c r="X47" s="3"/>
    </row>
    <row r="48" spans="1:24">
      <c r="A48" s="3">
        <v>48</v>
      </c>
      <c r="B48" s="4">
        <v>63464</v>
      </c>
      <c r="C48" s="3" t="s">
        <v>158</v>
      </c>
      <c r="D48" s="3" t="s">
        <v>159</v>
      </c>
      <c r="E48" s="3" t="s">
        <v>26</v>
      </c>
      <c r="F48" s="3" t="s">
        <v>120</v>
      </c>
      <c r="G48" s="3" t="str">
        <f t="shared" si="12"/>
        <v>58263464</v>
      </c>
      <c r="H48" s="4">
        <v>582</v>
      </c>
      <c r="I48" s="8" t="s">
        <v>81</v>
      </c>
      <c r="J48" s="3">
        <v>32.11</v>
      </c>
      <c r="K48" s="3">
        <v>38</v>
      </c>
      <c r="L48" s="21">
        <v>35</v>
      </c>
      <c r="M48" s="22">
        <f t="shared" si="13"/>
        <v>0.155</v>
      </c>
      <c r="N48" s="22">
        <f t="shared" si="14"/>
        <v>0.0825714285714286</v>
      </c>
      <c r="O48" s="21">
        <v>2</v>
      </c>
      <c r="P48" s="3">
        <v>0</v>
      </c>
      <c r="Q48" s="3">
        <v>394</v>
      </c>
      <c r="R48" s="3">
        <f t="shared" si="15"/>
        <v>-3</v>
      </c>
      <c r="S48" s="3">
        <f t="shared" si="16"/>
        <v>35</v>
      </c>
      <c r="T48" s="3">
        <v>225</v>
      </c>
      <c r="U48" s="4">
        <v>1</v>
      </c>
      <c r="V48" s="3" t="s">
        <v>29</v>
      </c>
      <c r="W48" s="14">
        <v>44983.6469328704</v>
      </c>
      <c r="X48" s="3"/>
    </row>
    <row r="49" spans="1:24">
      <c r="A49" s="3">
        <v>49</v>
      </c>
      <c r="B49" s="4">
        <v>63464</v>
      </c>
      <c r="C49" s="3" t="s">
        <v>158</v>
      </c>
      <c r="D49" s="3" t="s">
        <v>159</v>
      </c>
      <c r="E49" s="3" t="s">
        <v>26</v>
      </c>
      <c r="F49" s="3" t="s">
        <v>120</v>
      </c>
      <c r="G49" s="3" t="str">
        <f t="shared" si="12"/>
        <v>11302563464</v>
      </c>
      <c r="H49" s="4">
        <v>113025</v>
      </c>
      <c r="I49" s="8" t="s">
        <v>160</v>
      </c>
      <c r="J49" s="3">
        <v>32.11</v>
      </c>
      <c r="K49" s="3">
        <v>38</v>
      </c>
      <c r="L49" s="21">
        <v>35</v>
      </c>
      <c r="M49" s="22">
        <f t="shared" si="13"/>
        <v>0.155</v>
      </c>
      <c r="N49" s="22">
        <f t="shared" si="14"/>
        <v>0.0825714285714286</v>
      </c>
      <c r="O49" s="21">
        <v>2</v>
      </c>
      <c r="P49" s="3">
        <v>0</v>
      </c>
      <c r="Q49" s="3">
        <v>394</v>
      </c>
      <c r="R49" s="3">
        <f t="shared" si="15"/>
        <v>-3</v>
      </c>
      <c r="S49" s="3">
        <f t="shared" si="16"/>
        <v>35</v>
      </c>
      <c r="T49" s="3">
        <v>225</v>
      </c>
      <c r="U49" s="8"/>
      <c r="V49" s="3" t="s">
        <v>29</v>
      </c>
      <c r="W49" s="14">
        <v>44984.8879976852</v>
      </c>
      <c r="X49" s="3"/>
    </row>
    <row r="50" spans="1:24">
      <c r="A50" s="3">
        <v>50</v>
      </c>
      <c r="B50" s="4">
        <v>218598</v>
      </c>
      <c r="C50" s="3" t="s">
        <v>161</v>
      </c>
      <c r="D50" s="3" t="s">
        <v>162</v>
      </c>
      <c r="E50" s="3" t="s">
        <v>26</v>
      </c>
      <c r="F50" s="3" t="s">
        <v>163</v>
      </c>
      <c r="G50" s="3" t="str">
        <f t="shared" si="12"/>
        <v>106865218598</v>
      </c>
      <c r="H50" s="4">
        <v>106865</v>
      </c>
      <c r="I50" s="8" t="s">
        <v>70</v>
      </c>
      <c r="J50" s="3">
        <v>70</v>
      </c>
      <c r="K50" s="3">
        <v>82</v>
      </c>
      <c r="L50" s="21">
        <v>76.5</v>
      </c>
      <c r="M50" s="22">
        <f t="shared" si="13"/>
        <v>0.146341463414634</v>
      </c>
      <c r="N50" s="22">
        <f t="shared" si="14"/>
        <v>0.0849673202614379</v>
      </c>
      <c r="O50" s="21">
        <v>2</v>
      </c>
      <c r="P50" s="3">
        <v>0</v>
      </c>
      <c r="Q50" s="3">
        <v>254</v>
      </c>
      <c r="R50" s="3">
        <f t="shared" si="15"/>
        <v>-5.5</v>
      </c>
      <c r="S50" s="3">
        <f t="shared" si="16"/>
        <v>76.5</v>
      </c>
      <c r="T50" s="3">
        <v>199</v>
      </c>
      <c r="U50" s="4">
        <v>2</v>
      </c>
      <c r="V50" s="3" t="s">
        <v>29</v>
      </c>
      <c r="W50" s="14">
        <v>44982.7062731481</v>
      </c>
      <c r="X50" s="3"/>
    </row>
    <row r="51" spans="1:24">
      <c r="A51" s="3">
        <v>51</v>
      </c>
      <c r="B51" s="4">
        <v>50399</v>
      </c>
      <c r="C51" s="3" t="s">
        <v>164</v>
      </c>
      <c r="D51" s="3" t="s">
        <v>165</v>
      </c>
      <c r="E51" s="3" t="s">
        <v>107</v>
      </c>
      <c r="F51" s="3" t="s">
        <v>166</v>
      </c>
      <c r="G51" s="3" t="str">
        <f t="shared" si="12"/>
        <v>11691950399</v>
      </c>
      <c r="H51" s="4">
        <v>116919</v>
      </c>
      <c r="I51" s="8" t="s">
        <v>55</v>
      </c>
      <c r="J51" s="3">
        <v>32</v>
      </c>
      <c r="K51" s="3">
        <v>45.8</v>
      </c>
      <c r="L51" s="21">
        <v>35</v>
      </c>
      <c r="M51" s="22">
        <f t="shared" si="13"/>
        <v>0.301310043668122</v>
      </c>
      <c r="N51" s="22">
        <f t="shared" si="14"/>
        <v>0.0857142857142857</v>
      </c>
      <c r="O51" s="21">
        <v>1</v>
      </c>
      <c r="P51" s="3">
        <v>0</v>
      </c>
      <c r="Q51" s="3">
        <v>393</v>
      </c>
      <c r="R51" s="3">
        <f t="shared" si="15"/>
        <v>-10.8</v>
      </c>
      <c r="S51" s="3">
        <f t="shared" si="16"/>
        <v>35</v>
      </c>
      <c r="T51" s="3">
        <v>412</v>
      </c>
      <c r="U51" s="4">
        <v>1</v>
      </c>
      <c r="V51" s="3" t="s">
        <v>29</v>
      </c>
      <c r="W51" s="14">
        <v>44982.6438541667</v>
      </c>
      <c r="X51" s="3"/>
    </row>
    <row r="52" spans="1:24">
      <c r="A52" s="3">
        <v>52</v>
      </c>
      <c r="B52" s="4">
        <v>198959</v>
      </c>
      <c r="C52" s="3" t="s">
        <v>167</v>
      </c>
      <c r="D52" s="3" t="s">
        <v>168</v>
      </c>
      <c r="E52" s="3" t="s">
        <v>26</v>
      </c>
      <c r="F52" s="3" t="s">
        <v>169</v>
      </c>
      <c r="G52" s="3" t="str">
        <f t="shared" si="12"/>
        <v>587198959</v>
      </c>
      <c r="H52" s="4">
        <v>587</v>
      </c>
      <c r="I52" s="8" t="s">
        <v>136</v>
      </c>
      <c r="J52" s="3">
        <v>146.04</v>
      </c>
      <c r="K52" s="3">
        <v>195</v>
      </c>
      <c r="L52" s="21">
        <v>160</v>
      </c>
      <c r="M52" s="22">
        <f t="shared" si="13"/>
        <v>0.251076923076923</v>
      </c>
      <c r="N52" s="22">
        <f t="shared" si="14"/>
        <v>0.08725</v>
      </c>
      <c r="O52" s="21">
        <v>2</v>
      </c>
      <c r="P52" s="3">
        <v>0</v>
      </c>
      <c r="Q52" s="3">
        <v>122</v>
      </c>
      <c r="R52" s="3">
        <f t="shared" si="15"/>
        <v>-35</v>
      </c>
      <c r="S52" s="3">
        <f t="shared" si="16"/>
        <v>160</v>
      </c>
      <c r="T52" s="3">
        <v>220</v>
      </c>
      <c r="U52" s="4">
        <v>3</v>
      </c>
      <c r="V52" s="3" t="s">
        <v>29</v>
      </c>
      <c r="W52" s="14">
        <v>44986.7621643519</v>
      </c>
      <c r="X52" s="3"/>
    </row>
    <row r="53" spans="1:24">
      <c r="A53" s="3">
        <v>53</v>
      </c>
      <c r="B53" s="4">
        <v>236673</v>
      </c>
      <c r="C53" s="3" t="s">
        <v>170</v>
      </c>
      <c r="D53" s="3" t="s">
        <v>171</v>
      </c>
      <c r="E53" s="3" t="s">
        <v>26</v>
      </c>
      <c r="F53" s="3" t="s">
        <v>172</v>
      </c>
      <c r="G53" s="3" t="str">
        <f t="shared" si="12"/>
        <v>738236673</v>
      </c>
      <c r="H53" s="4">
        <v>738</v>
      </c>
      <c r="I53" s="8" t="s">
        <v>115</v>
      </c>
      <c r="J53" s="3">
        <v>41</v>
      </c>
      <c r="K53" s="3">
        <v>48</v>
      </c>
      <c r="L53" s="21">
        <v>45</v>
      </c>
      <c r="M53" s="22">
        <f t="shared" si="13"/>
        <v>0.145833333333333</v>
      </c>
      <c r="N53" s="22">
        <f t="shared" si="14"/>
        <v>0.0888888888888889</v>
      </c>
      <c r="O53" s="21">
        <v>2</v>
      </c>
      <c r="P53" s="3">
        <v>0</v>
      </c>
      <c r="Q53" s="3">
        <v>694</v>
      </c>
      <c r="R53" s="3">
        <f t="shared" si="15"/>
        <v>-3</v>
      </c>
      <c r="S53" s="3">
        <f t="shared" si="16"/>
        <v>45</v>
      </c>
      <c r="T53" s="3">
        <v>395</v>
      </c>
      <c r="U53" s="4">
        <v>2</v>
      </c>
      <c r="V53" s="3" t="s">
        <v>29</v>
      </c>
      <c r="W53" s="14">
        <v>44984.7152430556</v>
      </c>
      <c r="X53" s="3"/>
    </row>
    <row r="54" spans="1:24">
      <c r="A54" s="3">
        <v>54</v>
      </c>
      <c r="B54" s="4">
        <v>40393</v>
      </c>
      <c r="C54" s="3" t="s">
        <v>173</v>
      </c>
      <c r="D54" s="3" t="s">
        <v>174</v>
      </c>
      <c r="E54" s="3" t="s">
        <v>26</v>
      </c>
      <c r="F54" s="3" t="s">
        <v>175</v>
      </c>
      <c r="G54" s="3" t="str">
        <f t="shared" si="12"/>
        <v>72040393</v>
      </c>
      <c r="H54" s="4">
        <v>720</v>
      </c>
      <c r="I54" s="8" t="s">
        <v>152</v>
      </c>
      <c r="J54" s="3">
        <v>8.99</v>
      </c>
      <c r="K54" s="3">
        <v>14.5</v>
      </c>
      <c r="L54" s="21">
        <v>9.9</v>
      </c>
      <c r="M54" s="22">
        <f t="shared" si="13"/>
        <v>0.38</v>
      </c>
      <c r="N54" s="22">
        <f t="shared" si="14"/>
        <v>0.0919191919191919</v>
      </c>
      <c r="O54" s="21">
        <v>2</v>
      </c>
      <c r="P54" s="3">
        <v>0</v>
      </c>
      <c r="Q54" s="3">
        <v>3611</v>
      </c>
      <c r="R54" s="3">
        <f t="shared" si="15"/>
        <v>-4.6</v>
      </c>
      <c r="S54" s="3">
        <f t="shared" si="16"/>
        <v>9.9</v>
      </c>
      <c r="T54" s="3">
        <v>3089</v>
      </c>
      <c r="U54" s="4">
        <v>6</v>
      </c>
      <c r="V54" s="3" t="s">
        <v>29</v>
      </c>
      <c r="W54" s="14">
        <v>44981.4372569444</v>
      </c>
      <c r="X54" s="3"/>
    </row>
    <row r="55" spans="1:24">
      <c r="A55" s="3">
        <v>55</v>
      </c>
      <c r="B55" s="4">
        <v>75062</v>
      </c>
      <c r="C55" s="3" t="s">
        <v>176</v>
      </c>
      <c r="D55" s="3" t="s">
        <v>177</v>
      </c>
      <c r="E55" s="3" t="s">
        <v>26</v>
      </c>
      <c r="F55" s="3" t="s">
        <v>178</v>
      </c>
      <c r="G55" s="3" t="str">
        <f t="shared" si="12"/>
        <v>11121975062</v>
      </c>
      <c r="H55" s="4">
        <v>111219</v>
      </c>
      <c r="I55" s="8" t="s">
        <v>49</v>
      </c>
      <c r="J55" s="3">
        <v>40.7</v>
      </c>
      <c r="K55" s="3">
        <v>50.5</v>
      </c>
      <c r="L55" s="21">
        <v>45</v>
      </c>
      <c r="M55" s="22">
        <f t="shared" si="13"/>
        <v>0.194059405940594</v>
      </c>
      <c r="N55" s="22">
        <f t="shared" si="14"/>
        <v>0.0955555555555555</v>
      </c>
      <c r="O55" s="21">
        <v>2</v>
      </c>
      <c r="P55" s="3">
        <v>0</v>
      </c>
      <c r="Q55" s="3">
        <v>5185</v>
      </c>
      <c r="R55" s="3">
        <f t="shared" si="15"/>
        <v>-5.5</v>
      </c>
      <c r="S55" s="3">
        <f t="shared" si="16"/>
        <v>45</v>
      </c>
      <c r="T55" s="3">
        <v>1784</v>
      </c>
      <c r="U55" s="4">
        <v>7</v>
      </c>
      <c r="V55" s="3" t="s">
        <v>29</v>
      </c>
      <c r="W55" s="14">
        <v>44983.5778587963</v>
      </c>
      <c r="X55" s="3"/>
    </row>
    <row r="56" spans="1:24">
      <c r="A56" s="3">
        <v>56</v>
      </c>
      <c r="B56" s="4">
        <v>111902</v>
      </c>
      <c r="C56" s="3" t="s">
        <v>179</v>
      </c>
      <c r="D56" s="3" t="s">
        <v>180</v>
      </c>
      <c r="E56" s="3" t="s">
        <v>26</v>
      </c>
      <c r="F56" s="3" t="s">
        <v>181</v>
      </c>
      <c r="G56" s="3" t="str">
        <f t="shared" si="12"/>
        <v>111219111902</v>
      </c>
      <c r="H56" s="4">
        <v>111219</v>
      </c>
      <c r="I56" s="8" t="s">
        <v>49</v>
      </c>
      <c r="J56" s="3">
        <v>66</v>
      </c>
      <c r="K56" s="3">
        <v>90</v>
      </c>
      <c r="L56" s="21">
        <v>73</v>
      </c>
      <c r="M56" s="22">
        <f t="shared" si="13"/>
        <v>0.266666666666667</v>
      </c>
      <c r="N56" s="22">
        <f t="shared" si="14"/>
        <v>0.0958904109589041</v>
      </c>
      <c r="O56" s="21">
        <v>2</v>
      </c>
      <c r="P56" s="3">
        <v>0</v>
      </c>
      <c r="Q56" s="3">
        <v>912</v>
      </c>
      <c r="R56" s="3">
        <f t="shared" si="15"/>
        <v>-17</v>
      </c>
      <c r="S56" s="3">
        <f t="shared" si="16"/>
        <v>73</v>
      </c>
      <c r="T56" s="3">
        <v>535</v>
      </c>
      <c r="U56" s="4">
        <v>2</v>
      </c>
      <c r="V56" s="3" t="s">
        <v>29</v>
      </c>
      <c r="W56" s="14">
        <v>44986.5169791667</v>
      </c>
      <c r="X56" s="3"/>
    </row>
    <row r="57" spans="1:24">
      <c r="A57" s="3">
        <v>57</v>
      </c>
      <c r="B57" s="4">
        <v>140446</v>
      </c>
      <c r="C57" s="3" t="s">
        <v>105</v>
      </c>
      <c r="D57" s="3" t="s">
        <v>106</v>
      </c>
      <c r="E57" s="3" t="s">
        <v>107</v>
      </c>
      <c r="F57" s="3" t="s">
        <v>85</v>
      </c>
      <c r="G57" s="3" t="str">
        <f t="shared" si="12"/>
        <v>744140446</v>
      </c>
      <c r="H57" s="4">
        <v>744</v>
      </c>
      <c r="I57" s="8" t="s">
        <v>33</v>
      </c>
      <c r="J57" s="3">
        <v>299.83</v>
      </c>
      <c r="K57" s="3">
        <v>361.74</v>
      </c>
      <c r="L57" s="21">
        <v>332</v>
      </c>
      <c r="M57" s="22">
        <f t="shared" si="13"/>
        <v>0.171145021286007</v>
      </c>
      <c r="N57" s="22">
        <f t="shared" si="14"/>
        <v>0.0968975903614458</v>
      </c>
      <c r="O57" s="21">
        <v>2</v>
      </c>
      <c r="P57" s="3">
        <v>0</v>
      </c>
      <c r="Q57" s="3">
        <v>201</v>
      </c>
      <c r="R57" s="3">
        <f t="shared" si="15"/>
        <v>-29.74</v>
      </c>
      <c r="S57" s="3">
        <f t="shared" si="16"/>
        <v>332</v>
      </c>
      <c r="T57" s="3">
        <v>102</v>
      </c>
      <c r="U57" s="8"/>
      <c r="V57" s="3" t="s">
        <v>29</v>
      </c>
      <c r="W57" s="14">
        <v>44983.8070023148</v>
      </c>
      <c r="X57" s="3"/>
    </row>
    <row r="58" spans="1:24">
      <c r="A58" s="3">
        <v>58</v>
      </c>
      <c r="B58" s="4">
        <v>29059</v>
      </c>
      <c r="C58" s="3" t="s">
        <v>182</v>
      </c>
      <c r="D58" s="3" t="s">
        <v>183</v>
      </c>
      <c r="E58" s="3" t="s">
        <v>26</v>
      </c>
      <c r="F58" s="3" t="s">
        <v>135</v>
      </c>
      <c r="G58" s="3" t="str">
        <f t="shared" si="12"/>
        <v>74629059</v>
      </c>
      <c r="H58" s="4">
        <v>746</v>
      </c>
      <c r="I58" s="8" t="s">
        <v>153</v>
      </c>
      <c r="J58" s="3">
        <v>130.9</v>
      </c>
      <c r="K58" s="3">
        <v>162</v>
      </c>
      <c r="L58" s="21">
        <v>145</v>
      </c>
      <c r="M58" s="22">
        <f t="shared" si="13"/>
        <v>0.191975308641975</v>
      </c>
      <c r="N58" s="22">
        <f t="shared" si="14"/>
        <v>0.0972413793103448</v>
      </c>
      <c r="O58" s="21">
        <v>2</v>
      </c>
      <c r="P58" s="3">
        <v>0</v>
      </c>
      <c r="Q58" s="3">
        <v>191</v>
      </c>
      <c r="R58" s="3">
        <f t="shared" si="15"/>
        <v>-17</v>
      </c>
      <c r="S58" s="3">
        <f t="shared" si="16"/>
        <v>145</v>
      </c>
      <c r="T58" s="3">
        <v>240</v>
      </c>
      <c r="U58" s="8"/>
      <c r="V58" s="3" t="s">
        <v>29</v>
      </c>
      <c r="W58" s="14">
        <v>44985.7406828704</v>
      </c>
      <c r="X58" s="3"/>
    </row>
    <row r="59" spans="1:24">
      <c r="A59" s="3">
        <v>59</v>
      </c>
      <c r="B59" s="4">
        <v>14381</v>
      </c>
      <c r="C59" s="3" t="s">
        <v>184</v>
      </c>
      <c r="D59" s="3" t="s">
        <v>185</v>
      </c>
      <c r="E59" s="3" t="s">
        <v>26</v>
      </c>
      <c r="F59" s="3" t="s">
        <v>186</v>
      </c>
      <c r="G59" s="3" t="str">
        <f t="shared" si="12"/>
        <v>74614381</v>
      </c>
      <c r="H59" s="4">
        <v>746</v>
      </c>
      <c r="I59" s="8" t="s">
        <v>153</v>
      </c>
      <c r="J59" s="3">
        <v>26</v>
      </c>
      <c r="K59" s="3">
        <v>30</v>
      </c>
      <c r="L59" s="21">
        <v>29</v>
      </c>
      <c r="M59" s="22">
        <f t="shared" si="13"/>
        <v>0.133333333333333</v>
      </c>
      <c r="N59" s="22">
        <f t="shared" si="14"/>
        <v>0.103448275862069</v>
      </c>
      <c r="O59" s="21">
        <v>2</v>
      </c>
      <c r="P59" s="3">
        <v>0</v>
      </c>
      <c r="Q59" s="3">
        <v>897</v>
      </c>
      <c r="R59" s="3">
        <f t="shared" si="15"/>
        <v>-1</v>
      </c>
      <c r="S59" s="3">
        <f t="shared" si="16"/>
        <v>29</v>
      </c>
      <c r="T59" s="3">
        <v>7035</v>
      </c>
      <c r="U59" s="4">
        <v>44</v>
      </c>
      <c r="V59" s="3" t="s">
        <v>29</v>
      </c>
      <c r="W59" s="14">
        <v>44985.7537615741</v>
      </c>
      <c r="X59" s="3"/>
    </row>
    <row r="60" spans="1:24">
      <c r="A60" s="3">
        <v>60</v>
      </c>
      <c r="B60" s="4">
        <v>75062</v>
      </c>
      <c r="C60" s="3" t="s">
        <v>176</v>
      </c>
      <c r="D60" s="3" t="s">
        <v>177</v>
      </c>
      <c r="E60" s="3" t="s">
        <v>26</v>
      </c>
      <c r="F60" s="3" t="s">
        <v>178</v>
      </c>
      <c r="G60" s="3" t="str">
        <f t="shared" si="12"/>
        <v>11731075062</v>
      </c>
      <c r="H60" s="4">
        <v>117310</v>
      </c>
      <c r="I60" s="8" t="s">
        <v>187</v>
      </c>
      <c r="J60" s="3">
        <v>40.7</v>
      </c>
      <c r="K60" s="3">
        <v>50.5</v>
      </c>
      <c r="L60" s="21">
        <v>45.5</v>
      </c>
      <c r="M60" s="22">
        <f t="shared" si="13"/>
        <v>0.194059405940594</v>
      </c>
      <c r="N60" s="22">
        <f t="shared" si="14"/>
        <v>0.105494505494505</v>
      </c>
      <c r="O60" s="21">
        <v>2</v>
      </c>
      <c r="P60" s="3">
        <v>0</v>
      </c>
      <c r="Q60" s="3">
        <v>5185</v>
      </c>
      <c r="R60" s="3">
        <f t="shared" si="15"/>
        <v>-5</v>
      </c>
      <c r="S60" s="3">
        <f t="shared" si="16"/>
        <v>45.5</v>
      </c>
      <c r="T60" s="3">
        <v>1784</v>
      </c>
      <c r="U60" s="4">
        <v>11</v>
      </c>
      <c r="V60" s="3" t="s">
        <v>29</v>
      </c>
      <c r="W60" s="14">
        <v>44986.3984953704</v>
      </c>
      <c r="X60" s="3"/>
    </row>
    <row r="61" spans="1:24">
      <c r="A61" s="3">
        <v>61</v>
      </c>
      <c r="B61" s="4">
        <v>31830</v>
      </c>
      <c r="C61" s="3" t="s">
        <v>188</v>
      </c>
      <c r="D61" s="3" t="s">
        <v>189</v>
      </c>
      <c r="E61" s="3" t="s">
        <v>26</v>
      </c>
      <c r="F61" s="3" t="s">
        <v>190</v>
      </c>
      <c r="G61" s="3" t="str">
        <f t="shared" si="12"/>
        <v>10256731830</v>
      </c>
      <c r="H61" s="4">
        <v>102567</v>
      </c>
      <c r="I61" s="8" t="s">
        <v>191</v>
      </c>
      <c r="J61" s="3">
        <v>27.49</v>
      </c>
      <c r="K61" s="3">
        <v>36</v>
      </c>
      <c r="L61" s="21">
        <v>30.8</v>
      </c>
      <c r="M61" s="22">
        <f t="shared" si="13"/>
        <v>0.236388888888889</v>
      </c>
      <c r="N61" s="22">
        <f t="shared" si="14"/>
        <v>0.107467532467533</v>
      </c>
      <c r="O61" s="21">
        <v>2</v>
      </c>
      <c r="P61" s="3">
        <v>0</v>
      </c>
      <c r="Q61" s="3">
        <v>175</v>
      </c>
      <c r="R61" s="3">
        <f t="shared" si="15"/>
        <v>-5.2</v>
      </c>
      <c r="S61" s="3">
        <f t="shared" si="16"/>
        <v>30.8</v>
      </c>
      <c r="T61" s="3">
        <v>332</v>
      </c>
      <c r="U61" s="4">
        <v>2</v>
      </c>
      <c r="V61" s="3" t="s">
        <v>29</v>
      </c>
      <c r="W61" s="14">
        <v>44982.8199768519</v>
      </c>
      <c r="X61" s="3"/>
    </row>
    <row r="62" spans="1:24">
      <c r="A62" s="3">
        <v>62</v>
      </c>
      <c r="B62" s="4">
        <v>1300</v>
      </c>
      <c r="C62" s="3" t="s">
        <v>192</v>
      </c>
      <c r="D62" s="3" t="s">
        <v>193</v>
      </c>
      <c r="E62" s="3" t="s">
        <v>26</v>
      </c>
      <c r="F62" s="3" t="s">
        <v>194</v>
      </c>
      <c r="G62" s="3" t="str">
        <f t="shared" si="12"/>
        <v>5821300</v>
      </c>
      <c r="H62" s="4">
        <v>582</v>
      </c>
      <c r="I62" s="8" t="s">
        <v>81</v>
      </c>
      <c r="J62" s="3">
        <v>17.6</v>
      </c>
      <c r="K62" s="3">
        <v>32</v>
      </c>
      <c r="L62" s="21">
        <v>19.8</v>
      </c>
      <c r="M62" s="22">
        <f t="shared" si="13"/>
        <v>0.45</v>
      </c>
      <c r="N62" s="22">
        <f t="shared" si="14"/>
        <v>0.111111111111111</v>
      </c>
      <c r="O62" s="21">
        <v>2</v>
      </c>
      <c r="P62" s="3">
        <v>31</v>
      </c>
      <c r="Q62" s="3">
        <v>227</v>
      </c>
      <c r="R62" s="3">
        <f t="shared" si="15"/>
        <v>-12.2</v>
      </c>
      <c r="S62" s="3">
        <f t="shared" si="16"/>
        <v>-11.2</v>
      </c>
      <c r="T62" s="3">
        <v>309</v>
      </c>
      <c r="U62" s="4">
        <v>2</v>
      </c>
      <c r="V62" s="3" t="s">
        <v>29</v>
      </c>
      <c r="W62" s="14">
        <v>44983.6477893519</v>
      </c>
      <c r="X62" s="3"/>
    </row>
    <row r="63" spans="1:24">
      <c r="A63" s="3">
        <v>63</v>
      </c>
      <c r="B63" s="4">
        <v>50163</v>
      </c>
      <c r="C63" s="3" t="s">
        <v>195</v>
      </c>
      <c r="D63" s="3" t="s">
        <v>196</v>
      </c>
      <c r="E63" s="3" t="s">
        <v>26</v>
      </c>
      <c r="F63" s="3" t="s">
        <v>123</v>
      </c>
      <c r="G63" s="3" t="str">
        <f t="shared" si="12"/>
        <v>58250163</v>
      </c>
      <c r="H63" s="4">
        <v>582</v>
      </c>
      <c r="I63" s="8" t="s">
        <v>81</v>
      </c>
      <c r="J63" s="3">
        <v>122.2</v>
      </c>
      <c r="K63" s="3">
        <v>159</v>
      </c>
      <c r="L63" s="21">
        <v>138</v>
      </c>
      <c r="M63" s="22">
        <f t="shared" si="13"/>
        <v>0.231446540880503</v>
      </c>
      <c r="N63" s="22">
        <f t="shared" si="14"/>
        <v>0.114492753623188</v>
      </c>
      <c r="O63" s="21">
        <v>2</v>
      </c>
      <c r="P63" s="3">
        <v>0</v>
      </c>
      <c r="Q63" s="3">
        <v>126</v>
      </c>
      <c r="R63" s="3">
        <f t="shared" si="15"/>
        <v>-21</v>
      </c>
      <c r="S63" s="3">
        <f t="shared" si="16"/>
        <v>138</v>
      </c>
      <c r="T63" s="3">
        <v>150</v>
      </c>
      <c r="U63" s="4">
        <v>6</v>
      </c>
      <c r="V63" s="3" t="s">
        <v>29</v>
      </c>
      <c r="W63" s="14">
        <v>44983.647974537</v>
      </c>
      <c r="X63" s="3"/>
    </row>
    <row r="64" spans="1:24">
      <c r="A64" s="3">
        <v>64</v>
      </c>
      <c r="B64" s="4">
        <v>119652</v>
      </c>
      <c r="C64" s="3" t="s">
        <v>197</v>
      </c>
      <c r="D64" s="3" t="s">
        <v>198</v>
      </c>
      <c r="E64" s="3" t="s">
        <v>26</v>
      </c>
      <c r="F64" s="3" t="s">
        <v>199</v>
      </c>
      <c r="G64" s="3" t="str">
        <f t="shared" si="12"/>
        <v>539119652</v>
      </c>
      <c r="H64" s="4">
        <v>539</v>
      </c>
      <c r="I64" s="8" t="s">
        <v>111</v>
      </c>
      <c r="J64" s="3">
        <v>50.97</v>
      </c>
      <c r="K64" s="3">
        <v>72.5</v>
      </c>
      <c r="L64" s="21">
        <v>58</v>
      </c>
      <c r="M64" s="22">
        <f t="shared" si="13"/>
        <v>0.296965517241379</v>
      </c>
      <c r="N64" s="22">
        <f t="shared" si="14"/>
        <v>0.121206896551724</v>
      </c>
      <c r="O64" s="21">
        <v>2</v>
      </c>
      <c r="P64" s="3">
        <v>0</v>
      </c>
      <c r="Q64" s="3">
        <v>2323</v>
      </c>
      <c r="R64" s="3">
        <f t="shared" si="15"/>
        <v>-14.5</v>
      </c>
      <c r="S64" s="3">
        <f t="shared" si="16"/>
        <v>58</v>
      </c>
      <c r="T64" s="3">
        <v>957</v>
      </c>
      <c r="U64" s="4">
        <v>10</v>
      </c>
      <c r="V64" s="3" t="s">
        <v>29</v>
      </c>
      <c r="W64" s="14">
        <v>44980.5531018519</v>
      </c>
      <c r="X64" s="3"/>
    </row>
    <row r="65" spans="1:24">
      <c r="A65" s="3">
        <v>65</v>
      </c>
      <c r="B65" s="4">
        <v>3112</v>
      </c>
      <c r="C65" s="3" t="s">
        <v>200</v>
      </c>
      <c r="D65" s="3" t="s">
        <v>201</v>
      </c>
      <c r="E65" s="3" t="s">
        <v>26</v>
      </c>
      <c r="F65" s="3" t="s">
        <v>202</v>
      </c>
      <c r="G65" s="3" t="str">
        <f t="shared" si="12"/>
        <v>7443112</v>
      </c>
      <c r="H65" s="4">
        <v>744</v>
      </c>
      <c r="I65" s="8" t="s">
        <v>33</v>
      </c>
      <c r="J65" s="3">
        <v>3.95</v>
      </c>
      <c r="K65" s="3">
        <v>6</v>
      </c>
      <c r="L65" s="21">
        <v>4.5</v>
      </c>
      <c r="M65" s="22">
        <f t="shared" si="13"/>
        <v>0.341666666666667</v>
      </c>
      <c r="N65" s="22">
        <f t="shared" si="14"/>
        <v>0.122222222222222</v>
      </c>
      <c r="O65" s="21">
        <v>2</v>
      </c>
      <c r="P65" s="3">
        <v>0</v>
      </c>
      <c r="Q65" s="3">
        <v>859</v>
      </c>
      <c r="R65" s="3">
        <f t="shared" si="15"/>
        <v>-1.5</v>
      </c>
      <c r="S65" s="3">
        <f t="shared" si="16"/>
        <v>4.5</v>
      </c>
      <c r="T65" s="3">
        <v>400</v>
      </c>
      <c r="U65" s="4">
        <v>2</v>
      </c>
      <c r="V65" s="3" t="s">
        <v>29</v>
      </c>
      <c r="W65" s="14">
        <v>44983.6606597222</v>
      </c>
      <c r="X65" s="3"/>
    </row>
    <row r="66" spans="1:24">
      <c r="A66" s="3">
        <v>66</v>
      </c>
      <c r="B66" s="4">
        <v>32625</v>
      </c>
      <c r="C66" s="3" t="s">
        <v>158</v>
      </c>
      <c r="D66" s="3" t="s">
        <v>203</v>
      </c>
      <c r="E66" s="3" t="s">
        <v>26</v>
      </c>
      <c r="F66" s="3" t="s">
        <v>120</v>
      </c>
      <c r="G66" s="3" t="str">
        <f t="shared" si="12"/>
        <v>58232625</v>
      </c>
      <c r="H66" s="4">
        <v>582</v>
      </c>
      <c r="I66" s="8" t="s">
        <v>81</v>
      </c>
      <c r="J66" s="3">
        <v>26.27</v>
      </c>
      <c r="K66" s="3">
        <v>36.4</v>
      </c>
      <c r="L66" s="21">
        <v>30</v>
      </c>
      <c r="M66" s="22">
        <f t="shared" si="13"/>
        <v>0.278296703296703</v>
      </c>
      <c r="N66" s="22">
        <f t="shared" si="14"/>
        <v>0.124333333333333</v>
      </c>
      <c r="O66" s="21">
        <v>2</v>
      </c>
      <c r="P66" s="3">
        <v>0</v>
      </c>
      <c r="Q66" s="3">
        <v>573</v>
      </c>
      <c r="R66" s="3">
        <f t="shared" si="15"/>
        <v>-6.4</v>
      </c>
      <c r="S66" s="3">
        <f t="shared" si="16"/>
        <v>30</v>
      </c>
      <c r="T66" s="3">
        <v>417</v>
      </c>
      <c r="U66" s="4">
        <v>11</v>
      </c>
      <c r="V66" s="3" t="s">
        <v>29</v>
      </c>
      <c r="W66" s="14">
        <v>44983.6483564815</v>
      </c>
      <c r="X66" s="3"/>
    </row>
    <row r="67" spans="1:24">
      <c r="A67" s="3">
        <v>67</v>
      </c>
      <c r="B67" s="4">
        <v>190519</v>
      </c>
      <c r="C67" s="3" t="s">
        <v>204</v>
      </c>
      <c r="D67" s="3" t="s">
        <v>205</v>
      </c>
      <c r="E67" s="3" t="s">
        <v>26</v>
      </c>
      <c r="F67" s="3" t="s">
        <v>206</v>
      </c>
      <c r="G67" s="3" t="str">
        <f t="shared" ref="G67:G98" si="17">H67&amp;B67</f>
        <v>730190519</v>
      </c>
      <c r="H67" s="4">
        <v>730</v>
      </c>
      <c r="I67" s="8" t="s">
        <v>28</v>
      </c>
      <c r="J67" s="3">
        <v>48</v>
      </c>
      <c r="K67" s="3">
        <v>108</v>
      </c>
      <c r="L67" s="21">
        <v>55</v>
      </c>
      <c r="M67" s="22">
        <f t="shared" si="13"/>
        <v>0.555555555555556</v>
      </c>
      <c r="N67" s="22">
        <f t="shared" si="14"/>
        <v>0.127272727272727</v>
      </c>
      <c r="O67" s="21">
        <v>2</v>
      </c>
      <c r="P67" s="3">
        <v>0</v>
      </c>
      <c r="Q67" s="3">
        <v>45</v>
      </c>
      <c r="R67" s="3">
        <f t="shared" si="15"/>
        <v>-53</v>
      </c>
      <c r="S67" s="3">
        <f t="shared" si="16"/>
        <v>55</v>
      </c>
      <c r="T67" s="3">
        <v>82</v>
      </c>
      <c r="U67" s="4">
        <v>2</v>
      </c>
      <c r="V67" s="3" t="s">
        <v>29</v>
      </c>
      <c r="W67" s="14">
        <v>44983.366400463</v>
      </c>
      <c r="X67" s="3"/>
    </row>
    <row r="68" spans="1:24">
      <c r="A68" s="3">
        <v>68</v>
      </c>
      <c r="B68" s="4">
        <v>49706</v>
      </c>
      <c r="C68" s="3" t="s">
        <v>133</v>
      </c>
      <c r="D68" s="3" t="s">
        <v>207</v>
      </c>
      <c r="E68" s="3" t="s">
        <v>26</v>
      </c>
      <c r="F68" s="3" t="s">
        <v>208</v>
      </c>
      <c r="G68" s="3" t="str">
        <f t="shared" si="17"/>
        <v>58249706</v>
      </c>
      <c r="H68" s="4">
        <v>582</v>
      </c>
      <c r="I68" s="8" t="s">
        <v>81</v>
      </c>
      <c r="J68" s="3">
        <v>294</v>
      </c>
      <c r="K68" s="3">
        <v>383</v>
      </c>
      <c r="L68" s="21">
        <v>337</v>
      </c>
      <c r="M68" s="22">
        <f t="shared" ref="M68:M99" si="18">(K68-J68)/K68</f>
        <v>0.232375979112272</v>
      </c>
      <c r="N68" s="22">
        <f t="shared" si="14"/>
        <v>0.127596439169139</v>
      </c>
      <c r="O68" s="21">
        <v>2</v>
      </c>
      <c r="P68" s="3">
        <v>0</v>
      </c>
      <c r="Q68" s="3">
        <v>130</v>
      </c>
      <c r="R68" s="3">
        <f t="shared" si="15"/>
        <v>-46</v>
      </c>
      <c r="S68" s="3">
        <f t="shared" si="16"/>
        <v>337</v>
      </c>
      <c r="T68" s="3">
        <v>151</v>
      </c>
      <c r="U68" s="4">
        <v>2</v>
      </c>
      <c r="V68" s="3" t="s">
        <v>29</v>
      </c>
      <c r="W68" s="14">
        <v>44983.6486921296</v>
      </c>
      <c r="X68" s="3"/>
    </row>
    <row r="69" spans="1:24">
      <c r="A69" s="3">
        <v>69</v>
      </c>
      <c r="B69" s="4">
        <v>40987</v>
      </c>
      <c r="C69" s="3" t="s">
        <v>209</v>
      </c>
      <c r="D69" s="3" t="s">
        <v>210</v>
      </c>
      <c r="E69" s="3" t="s">
        <v>26</v>
      </c>
      <c r="F69" s="3" t="s">
        <v>211</v>
      </c>
      <c r="G69" s="3" t="str">
        <f t="shared" si="17"/>
        <v>59440987</v>
      </c>
      <c r="H69" s="4">
        <v>594</v>
      </c>
      <c r="I69" s="8" t="s">
        <v>212</v>
      </c>
      <c r="J69" s="3">
        <v>21.81</v>
      </c>
      <c r="K69" s="3">
        <v>34.8</v>
      </c>
      <c r="L69" s="21">
        <v>25</v>
      </c>
      <c r="M69" s="22">
        <f t="shared" si="18"/>
        <v>0.373275862068966</v>
      </c>
      <c r="N69" s="22">
        <f t="shared" si="14"/>
        <v>0.1276</v>
      </c>
      <c r="O69" s="21">
        <v>2</v>
      </c>
      <c r="P69" s="3">
        <v>0</v>
      </c>
      <c r="Q69" s="3">
        <v>218</v>
      </c>
      <c r="R69" s="3">
        <f t="shared" si="15"/>
        <v>-9.8</v>
      </c>
      <c r="S69" s="3">
        <f t="shared" si="16"/>
        <v>25</v>
      </c>
      <c r="T69" s="3">
        <v>274</v>
      </c>
      <c r="U69" s="4">
        <v>2</v>
      </c>
      <c r="V69" s="3" t="s">
        <v>29</v>
      </c>
      <c r="W69" s="14">
        <v>44985.8590277778</v>
      </c>
      <c r="X69" s="3"/>
    </row>
    <row r="70" spans="1:24">
      <c r="A70" s="3">
        <v>70</v>
      </c>
      <c r="B70" s="4">
        <v>144578</v>
      </c>
      <c r="C70" s="3" t="s">
        <v>213</v>
      </c>
      <c r="D70" s="3" t="s">
        <v>214</v>
      </c>
      <c r="E70" s="3" t="s">
        <v>84</v>
      </c>
      <c r="F70" s="3" t="s">
        <v>215</v>
      </c>
      <c r="G70" s="3" t="str">
        <f t="shared" si="17"/>
        <v>106485144578</v>
      </c>
      <c r="H70" s="4">
        <v>106485</v>
      </c>
      <c r="I70" s="8" t="s">
        <v>157</v>
      </c>
      <c r="J70" s="3">
        <v>39</v>
      </c>
      <c r="K70" s="3">
        <v>54</v>
      </c>
      <c r="L70" s="21">
        <v>45</v>
      </c>
      <c r="M70" s="22">
        <f t="shared" si="18"/>
        <v>0.277777777777778</v>
      </c>
      <c r="N70" s="22">
        <f t="shared" si="14"/>
        <v>0.133333333333333</v>
      </c>
      <c r="O70" s="21">
        <v>2</v>
      </c>
      <c r="P70" s="3">
        <v>0</v>
      </c>
      <c r="Q70" s="3">
        <v>502</v>
      </c>
      <c r="R70" s="3">
        <f t="shared" si="15"/>
        <v>-9</v>
      </c>
      <c r="S70" s="3">
        <f t="shared" si="16"/>
        <v>45</v>
      </c>
      <c r="T70" s="3">
        <v>371</v>
      </c>
      <c r="U70" s="8"/>
      <c r="V70" s="3" t="s">
        <v>29</v>
      </c>
      <c r="W70" s="14">
        <v>44980.7475</v>
      </c>
      <c r="X70" s="3"/>
    </row>
    <row r="71" spans="1:24">
      <c r="A71" s="3">
        <v>71</v>
      </c>
      <c r="B71" s="4">
        <v>154085</v>
      </c>
      <c r="C71" s="3" t="s">
        <v>216</v>
      </c>
      <c r="D71" s="3" t="s">
        <v>217</v>
      </c>
      <c r="E71" s="3" t="s">
        <v>107</v>
      </c>
      <c r="F71" s="3" t="s">
        <v>218</v>
      </c>
      <c r="G71" s="3" t="str">
        <f t="shared" si="17"/>
        <v>102934154085</v>
      </c>
      <c r="H71" s="4">
        <v>102934</v>
      </c>
      <c r="I71" s="8" t="s">
        <v>219</v>
      </c>
      <c r="J71" s="3">
        <v>64.8</v>
      </c>
      <c r="K71" s="3">
        <v>83.5</v>
      </c>
      <c r="L71" s="21">
        <v>75</v>
      </c>
      <c r="M71" s="22">
        <f t="shared" si="18"/>
        <v>0.223952095808383</v>
      </c>
      <c r="N71" s="22">
        <f t="shared" si="14"/>
        <v>0.136</v>
      </c>
      <c r="O71" s="21">
        <v>2</v>
      </c>
      <c r="P71" s="3">
        <v>0</v>
      </c>
      <c r="Q71" s="3">
        <v>227</v>
      </c>
      <c r="R71" s="3">
        <f t="shared" si="15"/>
        <v>-8.5</v>
      </c>
      <c r="S71" s="3">
        <f t="shared" si="16"/>
        <v>75</v>
      </c>
      <c r="T71" s="3">
        <v>189</v>
      </c>
      <c r="U71" s="4">
        <v>2</v>
      </c>
      <c r="V71" s="3" t="s">
        <v>29</v>
      </c>
      <c r="W71" s="14">
        <v>44980.4981944444</v>
      </c>
      <c r="X71" s="3"/>
    </row>
    <row r="72" spans="1:24">
      <c r="A72" s="3">
        <v>72</v>
      </c>
      <c r="B72" s="4">
        <v>82433</v>
      </c>
      <c r="C72" s="3" t="s">
        <v>220</v>
      </c>
      <c r="D72" s="3" t="s">
        <v>221</v>
      </c>
      <c r="E72" s="3" t="s">
        <v>26</v>
      </c>
      <c r="F72" s="3" t="s">
        <v>222</v>
      </c>
      <c r="G72" s="3" t="str">
        <f t="shared" si="17"/>
        <v>11691982433</v>
      </c>
      <c r="H72" s="4">
        <v>116919</v>
      </c>
      <c r="I72" s="8" t="s">
        <v>55</v>
      </c>
      <c r="J72" s="3">
        <v>30.1</v>
      </c>
      <c r="K72" s="3">
        <v>42</v>
      </c>
      <c r="L72" s="21">
        <v>35</v>
      </c>
      <c r="M72" s="22">
        <f t="shared" si="18"/>
        <v>0.283333333333333</v>
      </c>
      <c r="N72" s="22">
        <f t="shared" si="14"/>
        <v>0.14</v>
      </c>
      <c r="O72" s="21">
        <v>1</v>
      </c>
      <c r="P72" s="3">
        <v>0</v>
      </c>
      <c r="Q72" s="3">
        <v>771</v>
      </c>
      <c r="R72" s="3">
        <f t="shared" si="15"/>
        <v>-7</v>
      </c>
      <c r="S72" s="3">
        <f t="shared" si="16"/>
        <v>35</v>
      </c>
      <c r="T72" s="3">
        <v>360</v>
      </c>
      <c r="U72" s="4">
        <v>1</v>
      </c>
      <c r="V72" s="3" t="s">
        <v>29</v>
      </c>
      <c r="W72" s="14">
        <v>44982.7913657407</v>
      </c>
      <c r="X72" s="3"/>
    </row>
    <row r="73" spans="1:24">
      <c r="A73" s="3">
        <v>73</v>
      </c>
      <c r="B73" s="4">
        <v>247442</v>
      </c>
      <c r="C73" s="3" t="s">
        <v>223</v>
      </c>
      <c r="D73" s="3" t="s">
        <v>224</v>
      </c>
      <c r="E73" s="3" t="s">
        <v>26</v>
      </c>
      <c r="F73" s="3" t="s">
        <v>225</v>
      </c>
      <c r="G73" s="3" t="str">
        <f t="shared" si="17"/>
        <v>114286247442</v>
      </c>
      <c r="H73" s="4">
        <v>114286</v>
      </c>
      <c r="I73" s="8" t="s">
        <v>89</v>
      </c>
      <c r="J73" s="3">
        <v>90.14</v>
      </c>
      <c r="K73" s="3">
        <v>116</v>
      </c>
      <c r="L73" s="21">
        <v>105</v>
      </c>
      <c r="M73" s="22">
        <f t="shared" si="18"/>
        <v>0.222931034482759</v>
      </c>
      <c r="N73" s="22">
        <f t="shared" si="14"/>
        <v>0.14152380952381</v>
      </c>
      <c r="O73" s="21">
        <v>2</v>
      </c>
      <c r="P73" s="3">
        <v>0</v>
      </c>
      <c r="Q73" s="3">
        <v>532</v>
      </c>
      <c r="R73" s="3">
        <f t="shared" si="15"/>
        <v>-11</v>
      </c>
      <c r="S73" s="3">
        <f t="shared" si="16"/>
        <v>105</v>
      </c>
      <c r="T73" s="3">
        <v>374</v>
      </c>
      <c r="U73" s="4">
        <v>10</v>
      </c>
      <c r="V73" s="3" t="s">
        <v>29</v>
      </c>
      <c r="W73" s="14">
        <v>44981.596724537</v>
      </c>
      <c r="X73" s="3"/>
    </row>
    <row r="74" spans="1:24">
      <c r="A74" s="3">
        <v>74</v>
      </c>
      <c r="B74" s="4">
        <v>195172</v>
      </c>
      <c r="C74" s="3" t="s">
        <v>226</v>
      </c>
      <c r="D74" s="3" t="s">
        <v>227</v>
      </c>
      <c r="E74" s="3" t="s">
        <v>26</v>
      </c>
      <c r="F74" s="3" t="s">
        <v>104</v>
      </c>
      <c r="G74" s="3" t="str">
        <f t="shared" si="17"/>
        <v>582195172</v>
      </c>
      <c r="H74" s="4">
        <v>582</v>
      </c>
      <c r="I74" s="8" t="s">
        <v>81</v>
      </c>
      <c r="J74" s="3">
        <v>58.2</v>
      </c>
      <c r="K74" s="3">
        <v>78</v>
      </c>
      <c r="L74" s="21">
        <v>68</v>
      </c>
      <c r="M74" s="22">
        <f t="shared" si="18"/>
        <v>0.253846153846154</v>
      </c>
      <c r="N74" s="22">
        <f t="shared" si="14"/>
        <v>0.144117647058823</v>
      </c>
      <c r="O74" s="21">
        <v>2</v>
      </c>
      <c r="P74" s="3">
        <v>0</v>
      </c>
      <c r="Q74" s="3">
        <v>126</v>
      </c>
      <c r="R74" s="3">
        <f t="shared" si="15"/>
        <v>-10</v>
      </c>
      <c r="S74" s="3">
        <f t="shared" si="16"/>
        <v>68</v>
      </c>
      <c r="T74" s="3">
        <v>70</v>
      </c>
      <c r="U74" s="8"/>
      <c r="V74" s="3" t="s">
        <v>29</v>
      </c>
      <c r="W74" s="14">
        <v>44983.6491666667</v>
      </c>
      <c r="X74" s="3"/>
    </row>
    <row r="75" spans="1:24">
      <c r="A75" s="3">
        <v>75</v>
      </c>
      <c r="B75" s="4">
        <v>64805</v>
      </c>
      <c r="C75" s="3" t="s">
        <v>228</v>
      </c>
      <c r="D75" s="3" t="s">
        <v>229</v>
      </c>
      <c r="E75" s="3" t="s">
        <v>26</v>
      </c>
      <c r="F75" s="3" t="s">
        <v>230</v>
      </c>
      <c r="G75" s="3" t="str">
        <f t="shared" si="17"/>
        <v>74664805</v>
      </c>
      <c r="H75" s="4">
        <v>746</v>
      </c>
      <c r="I75" s="8" t="s">
        <v>153</v>
      </c>
      <c r="J75" s="3">
        <v>18.8</v>
      </c>
      <c r="K75" s="3">
        <v>25</v>
      </c>
      <c r="L75" s="21">
        <v>22</v>
      </c>
      <c r="M75" s="22">
        <f t="shared" si="18"/>
        <v>0.248</v>
      </c>
      <c r="N75" s="22">
        <f t="shared" si="14"/>
        <v>0.145454545454545</v>
      </c>
      <c r="O75" s="21">
        <v>2</v>
      </c>
      <c r="P75" s="3">
        <v>0</v>
      </c>
      <c r="Q75" s="3">
        <v>1551</v>
      </c>
      <c r="R75" s="3">
        <f t="shared" si="15"/>
        <v>-3</v>
      </c>
      <c r="S75" s="3">
        <f t="shared" si="16"/>
        <v>22</v>
      </c>
      <c r="T75" s="3">
        <v>1172</v>
      </c>
      <c r="U75" s="4">
        <v>30</v>
      </c>
      <c r="V75" s="3" t="s">
        <v>29</v>
      </c>
      <c r="W75" s="14">
        <v>44985.7411574074</v>
      </c>
      <c r="X75" s="3"/>
    </row>
    <row r="76" spans="1:24">
      <c r="A76" s="3">
        <v>76</v>
      </c>
      <c r="B76" s="4">
        <v>239256</v>
      </c>
      <c r="C76" s="3" t="s">
        <v>137</v>
      </c>
      <c r="D76" s="3" t="s">
        <v>138</v>
      </c>
      <c r="E76" s="3" t="s">
        <v>26</v>
      </c>
      <c r="F76" s="3" t="s">
        <v>85</v>
      </c>
      <c r="G76" s="3" t="str">
        <f t="shared" si="17"/>
        <v>116482239256</v>
      </c>
      <c r="H76" s="4">
        <v>116482</v>
      </c>
      <c r="I76" s="8" t="s">
        <v>231</v>
      </c>
      <c r="J76" s="3">
        <v>51.2</v>
      </c>
      <c r="K76" s="3">
        <v>69</v>
      </c>
      <c r="L76" s="21">
        <v>60</v>
      </c>
      <c r="M76" s="22">
        <f t="shared" si="18"/>
        <v>0.257971014492754</v>
      </c>
      <c r="N76" s="22">
        <f t="shared" si="14"/>
        <v>0.146666666666667</v>
      </c>
      <c r="O76" s="21">
        <v>1</v>
      </c>
      <c r="P76" s="3">
        <v>0</v>
      </c>
      <c r="Q76" s="3">
        <v>668</v>
      </c>
      <c r="R76" s="3">
        <f t="shared" si="15"/>
        <v>-9</v>
      </c>
      <c r="S76" s="3">
        <f t="shared" si="16"/>
        <v>60</v>
      </c>
      <c r="T76" s="3">
        <v>5567</v>
      </c>
      <c r="U76" s="4">
        <v>12</v>
      </c>
      <c r="V76" s="3" t="s">
        <v>29</v>
      </c>
      <c r="W76" s="14">
        <v>44986.4359837963</v>
      </c>
      <c r="X76" s="3"/>
    </row>
    <row r="77" spans="1:24">
      <c r="A77" s="3">
        <v>77</v>
      </c>
      <c r="B77" s="4">
        <v>49706</v>
      </c>
      <c r="C77" s="3" t="s">
        <v>133</v>
      </c>
      <c r="D77" s="3" t="s">
        <v>207</v>
      </c>
      <c r="E77" s="3" t="s">
        <v>26</v>
      </c>
      <c r="F77" s="3" t="s">
        <v>208</v>
      </c>
      <c r="G77" s="3" t="str">
        <f t="shared" si="17"/>
        <v>74649706</v>
      </c>
      <c r="H77" s="4">
        <v>746</v>
      </c>
      <c r="I77" s="8" t="s">
        <v>153</v>
      </c>
      <c r="J77" s="3">
        <v>294</v>
      </c>
      <c r="K77" s="3">
        <v>383</v>
      </c>
      <c r="L77" s="21">
        <v>345</v>
      </c>
      <c r="M77" s="22">
        <f t="shared" si="18"/>
        <v>0.232375979112272</v>
      </c>
      <c r="N77" s="22">
        <f t="shared" si="14"/>
        <v>0.147826086956522</v>
      </c>
      <c r="O77" s="21">
        <v>2</v>
      </c>
      <c r="P77" s="3">
        <v>0</v>
      </c>
      <c r="Q77" s="3">
        <v>130</v>
      </c>
      <c r="R77" s="3">
        <f t="shared" si="15"/>
        <v>-38</v>
      </c>
      <c r="S77" s="3">
        <f t="shared" si="16"/>
        <v>345</v>
      </c>
      <c r="T77" s="3">
        <v>151</v>
      </c>
      <c r="U77" s="4">
        <v>2</v>
      </c>
      <c r="V77" s="3" t="s">
        <v>29</v>
      </c>
      <c r="W77" s="14">
        <v>44985.7433217593</v>
      </c>
      <c r="X77" s="3"/>
    </row>
    <row r="78" spans="1:24">
      <c r="A78" s="3">
        <v>78</v>
      </c>
      <c r="B78" s="4">
        <v>158827</v>
      </c>
      <c r="C78" s="3" t="s">
        <v>232</v>
      </c>
      <c r="D78" s="3" t="s">
        <v>233</v>
      </c>
      <c r="E78" s="3" t="s">
        <v>26</v>
      </c>
      <c r="F78" s="3" t="s">
        <v>234</v>
      </c>
      <c r="G78" s="3" t="str">
        <f t="shared" si="17"/>
        <v>111219158827</v>
      </c>
      <c r="H78" s="4">
        <v>111219</v>
      </c>
      <c r="I78" s="8" t="s">
        <v>49</v>
      </c>
      <c r="J78" s="3">
        <v>127.8</v>
      </c>
      <c r="K78" s="3">
        <v>168</v>
      </c>
      <c r="L78" s="21">
        <v>150</v>
      </c>
      <c r="M78" s="22">
        <f t="shared" si="18"/>
        <v>0.239285714285714</v>
      </c>
      <c r="N78" s="22">
        <f t="shared" si="14"/>
        <v>0.148</v>
      </c>
      <c r="O78" s="21">
        <v>2</v>
      </c>
      <c r="P78" s="3">
        <v>0</v>
      </c>
      <c r="Q78" s="3">
        <v>549</v>
      </c>
      <c r="R78" s="3">
        <f t="shared" si="15"/>
        <v>-18</v>
      </c>
      <c r="S78" s="3">
        <f t="shared" si="16"/>
        <v>150</v>
      </c>
      <c r="T78" s="3">
        <v>294</v>
      </c>
      <c r="U78" s="4">
        <v>3</v>
      </c>
      <c r="V78" s="3" t="s">
        <v>29</v>
      </c>
      <c r="W78" s="14">
        <v>44981.883912037</v>
      </c>
      <c r="X78" s="3"/>
    </row>
    <row r="79" spans="1:24">
      <c r="A79" s="3">
        <v>79</v>
      </c>
      <c r="B79" s="4">
        <v>29060</v>
      </c>
      <c r="C79" s="3" t="s">
        <v>133</v>
      </c>
      <c r="D79" s="3" t="s">
        <v>134</v>
      </c>
      <c r="E79" s="3" t="s">
        <v>26</v>
      </c>
      <c r="F79" s="3" t="s">
        <v>135</v>
      </c>
      <c r="G79" s="3" t="str">
        <f t="shared" si="17"/>
        <v>58229060</v>
      </c>
      <c r="H79" s="4">
        <v>582</v>
      </c>
      <c r="I79" s="8" t="s">
        <v>81</v>
      </c>
      <c r="J79" s="3">
        <v>192</v>
      </c>
      <c r="K79" s="3">
        <v>249</v>
      </c>
      <c r="L79" s="21">
        <v>229</v>
      </c>
      <c r="M79" s="22">
        <f t="shared" si="18"/>
        <v>0.228915662650602</v>
      </c>
      <c r="N79" s="22">
        <f t="shared" si="14"/>
        <v>0.161572052401747</v>
      </c>
      <c r="O79" s="21">
        <v>2</v>
      </c>
      <c r="P79" s="3">
        <v>0</v>
      </c>
      <c r="Q79" s="3">
        <v>435</v>
      </c>
      <c r="R79" s="3">
        <f t="shared" si="15"/>
        <v>-20</v>
      </c>
      <c r="S79" s="3">
        <f t="shared" si="16"/>
        <v>229</v>
      </c>
      <c r="T79" s="3">
        <v>322</v>
      </c>
      <c r="U79" s="4">
        <v>4</v>
      </c>
      <c r="V79" s="3" t="s">
        <v>29</v>
      </c>
      <c r="W79" s="14">
        <v>44983.6521875</v>
      </c>
      <c r="X79" s="3"/>
    </row>
    <row r="80" spans="1:24">
      <c r="A80" s="3">
        <v>80</v>
      </c>
      <c r="B80" s="4">
        <v>173043</v>
      </c>
      <c r="C80" s="3" t="s">
        <v>235</v>
      </c>
      <c r="D80" s="3" t="s">
        <v>236</v>
      </c>
      <c r="E80" s="3" t="s">
        <v>26</v>
      </c>
      <c r="F80" s="3" t="s">
        <v>237</v>
      </c>
      <c r="G80" s="3" t="str">
        <f t="shared" si="17"/>
        <v>116919173043</v>
      </c>
      <c r="H80" s="4">
        <v>116919</v>
      </c>
      <c r="I80" s="8" t="s">
        <v>55</v>
      </c>
      <c r="J80" s="3">
        <v>167.3</v>
      </c>
      <c r="K80" s="3">
        <v>215</v>
      </c>
      <c r="L80" s="21">
        <v>200</v>
      </c>
      <c r="M80" s="22">
        <f t="shared" si="18"/>
        <v>0.221860465116279</v>
      </c>
      <c r="N80" s="22">
        <f t="shared" si="14"/>
        <v>0.1635</v>
      </c>
      <c r="O80" s="21">
        <v>1</v>
      </c>
      <c r="P80" s="3">
        <v>0</v>
      </c>
      <c r="Q80" s="3">
        <v>505</v>
      </c>
      <c r="R80" s="3">
        <f t="shared" si="15"/>
        <v>-15</v>
      </c>
      <c r="S80" s="3">
        <f t="shared" si="16"/>
        <v>200</v>
      </c>
      <c r="T80" s="3">
        <v>305</v>
      </c>
      <c r="U80" s="8"/>
      <c r="V80" s="3" t="s">
        <v>29</v>
      </c>
      <c r="W80" s="14">
        <v>44983.7034722222</v>
      </c>
      <c r="X80" s="3"/>
    </row>
    <row r="81" spans="1:24">
      <c r="A81" s="3">
        <v>81</v>
      </c>
      <c r="B81" s="4">
        <v>123058</v>
      </c>
      <c r="C81" s="3" t="s">
        <v>184</v>
      </c>
      <c r="D81" s="3" t="s">
        <v>238</v>
      </c>
      <c r="E81" s="3" t="s">
        <v>26</v>
      </c>
      <c r="F81" s="3" t="s">
        <v>186</v>
      </c>
      <c r="G81" s="3" t="str">
        <f t="shared" si="17"/>
        <v>746123058</v>
      </c>
      <c r="H81" s="4">
        <v>746</v>
      </c>
      <c r="I81" s="8" t="s">
        <v>153</v>
      </c>
      <c r="J81" s="3">
        <v>26.66</v>
      </c>
      <c r="K81" s="3">
        <v>39</v>
      </c>
      <c r="L81" s="21">
        <v>32</v>
      </c>
      <c r="M81" s="22">
        <f t="shared" si="18"/>
        <v>0.316410256410256</v>
      </c>
      <c r="N81" s="22">
        <f t="shared" si="14"/>
        <v>0.166875</v>
      </c>
      <c r="O81" s="21">
        <v>2</v>
      </c>
      <c r="P81" s="3">
        <v>0</v>
      </c>
      <c r="Q81" s="3">
        <v>756</v>
      </c>
      <c r="R81" s="3">
        <f t="shared" si="15"/>
        <v>-7</v>
      </c>
      <c r="S81" s="3">
        <f t="shared" si="16"/>
        <v>32</v>
      </c>
      <c r="T81" s="3">
        <v>169</v>
      </c>
      <c r="U81" s="4">
        <v>20</v>
      </c>
      <c r="V81" s="3" t="s">
        <v>29</v>
      </c>
      <c r="W81" s="14">
        <v>44985.7533217593</v>
      </c>
      <c r="X81" s="3"/>
    </row>
    <row r="82" spans="1:24">
      <c r="A82" s="3">
        <v>82</v>
      </c>
      <c r="B82" s="4">
        <v>160640</v>
      </c>
      <c r="C82" s="3" t="s">
        <v>239</v>
      </c>
      <c r="D82" s="3" t="s">
        <v>240</v>
      </c>
      <c r="E82" s="3" t="s">
        <v>26</v>
      </c>
      <c r="F82" s="3" t="s">
        <v>241</v>
      </c>
      <c r="G82" s="3" t="str">
        <f t="shared" si="17"/>
        <v>104428160640</v>
      </c>
      <c r="H82" s="4">
        <v>104428</v>
      </c>
      <c r="I82" s="8" t="s">
        <v>242</v>
      </c>
      <c r="J82" s="3">
        <v>23</v>
      </c>
      <c r="K82" s="3">
        <v>35.8</v>
      </c>
      <c r="L82" s="21">
        <v>27.8</v>
      </c>
      <c r="M82" s="22">
        <f t="shared" si="18"/>
        <v>0.357541899441341</v>
      </c>
      <c r="N82" s="22">
        <f t="shared" si="14"/>
        <v>0.172661870503597</v>
      </c>
      <c r="O82" s="21">
        <v>2</v>
      </c>
      <c r="P82" s="3">
        <v>0</v>
      </c>
      <c r="Q82" s="3">
        <v>46</v>
      </c>
      <c r="R82" s="3">
        <f t="shared" si="15"/>
        <v>-8</v>
      </c>
      <c r="S82" s="3">
        <f t="shared" si="16"/>
        <v>27.8</v>
      </c>
      <c r="T82" s="3">
        <v>73</v>
      </c>
      <c r="U82" s="4">
        <v>3</v>
      </c>
      <c r="V82" s="3" t="s">
        <v>29</v>
      </c>
      <c r="W82" s="14">
        <v>44982.6656134259</v>
      </c>
      <c r="X82" s="3"/>
    </row>
    <row r="83" spans="1:24">
      <c r="A83" s="3">
        <v>83</v>
      </c>
      <c r="B83" s="4">
        <v>40880</v>
      </c>
      <c r="C83" s="3" t="s">
        <v>243</v>
      </c>
      <c r="D83" s="3" t="s">
        <v>244</v>
      </c>
      <c r="E83" s="3" t="s">
        <v>26</v>
      </c>
      <c r="F83" s="3" t="s">
        <v>120</v>
      </c>
      <c r="G83" s="3" t="str">
        <f t="shared" si="17"/>
        <v>58240880</v>
      </c>
      <c r="H83" s="4">
        <v>582</v>
      </c>
      <c r="I83" s="8" t="s">
        <v>81</v>
      </c>
      <c r="J83" s="3">
        <v>28.87</v>
      </c>
      <c r="K83" s="3">
        <v>43.5</v>
      </c>
      <c r="L83" s="21">
        <v>35</v>
      </c>
      <c r="M83" s="22">
        <f t="shared" si="18"/>
        <v>0.33632183908046</v>
      </c>
      <c r="N83" s="22">
        <f t="shared" si="14"/>
        <v>0.175142857142857</v>
      </c>
      <c r="O83" s="21">
        <v>2</v>
      </c>
      <c r="P83" s="3">
        <v>0</v>
      </c>
      <c r="Q83" s="3">
        <v>873</v>
      </c>
      <c r="R83" s="3">
        <f t="shared" si="15"/>
        <v>-8.5</v>
      </c>
      <c r="S83" s="3">
        <f t="shared" si="16"/>
        <v>35</v>
      </c>
      <c r="T83" s="3">
        <v>319</v>
      </c>
      <c r="U83" s="8"/>
      <c r="V83" s="3" t="s">
        <v>29</v>
      </c>
      <c r="W83" s="14">
        <v>44983.6523958333</v>
      </c>
      <c r="X83" s="3"/>
    </row>
    <row r="84" spans="1:24">
      <c r="A84" s="3">
        <v>84</v>
      </c>
      <c r="B84" s="4">
        <v>40880</v>
      </c>
      <c r="C84" s="3" t="s">
        <v>243</v>
      </c>
      <c r="D84" s="3" t="s">
        <v>244</v>
      </c>
      <c r="E84" s="3" t="s">
        <v>26</v>
      </c>
      <c r="F84" s="3" t="s">
        <v>120</v>
      </c>
      <c r="G84" s="3" t="str">
        <f t="shared" si="17"/>
        <v>11302540880</v>
      </c>
      <c r="H84" s="4">
        <v>113025</v>
      </c>
      <c r="I84" s="8" t="s">
        <v>160</v>
      </c>
      <c r="J84" s="3">
        <v>28.87</v>
      </c>
      <c r="K84" s="3">
        <v>43.5</v>
      </c>
      <c r="L84" s="21">
        <v>35</v>
      </c>
      <c r="M84" s="22">
        <f t="shared" si="18"/>
        <v>0.33632183908046</v>
      </c>
      <c r="N84" s="22">
        <f t="shared" si="14"/>
        <v>0.175142857142857</v>
      </c>
      <c r="O84" s="21">
        <v>2</v>
      </c>
      <c r="P84" s="3">
        <v>0</v>
      </c>
      <c r="Q84" s="3">
        <v>873</v>
      </c>
      <c r="R84" s="3">
        <f t="shared" si="15"/>
        <v>-8.5</v>
      </c>
      <c r="S84" s="3">
        <f t="shared" si="16"/>
        <v>35</v>
      </c>
      <c r="T84" s="3">
        <v>319</v>
      </c>
      <c r="U84" s="4">
        <v>2</v>
      </c>
      <c r="V84" s="3" t="s">
        <v>29</v>
      </c>
      <c r="W84" s="14">
        <v>44984.8886805556</v>
      </c>
      <c r="X84" s="3"/>
    </row>
    <row r="85" spans="1:24">
      <c r="A85" s="3">
        <v>85</v>
      </c>
      <c r="B85" s="4">
        <v>154981</v>
      </c>
      <c r="C85" s="3" t="s">
        <v>245</v>
      </c>
      <c r="D85" s="3" t="s">
        <v>246</v>
      </c>
      <c r="E85" s="3" t="s">
        <v>26</v>
      </c>
      <c r="F85" s="3" t="s">
        <v>118</v>
      </c>
      <c r="G85" s="3" t="str">
        <f t="shared" si="17"/>
        <v>111219154981</v>
      </c>
      <c r="H85" s="4">
        <v>111219</v>
      </c>
      <c r="I85" s="8" t="s">
        <v>49</v>
      </c>
      <c r="J85" s="3">
        <v>31.88</v>
      </c>
      <c r="K85" s="3">
        <v>40.44</v>
      </c>
      <c r="L85" s="21">
        <v>38.8</v>
      </c>
      <c r="M85" s="22">
        <f t="shared" si="18"/>
        <v>0.211671612265084</v>
      </c>
      <c r="N85" s="22">
        <f t="shared" si="14"/>
        <v>0.178350515463918</v>
      </c>
      <c r="O85" s="21">
        <v>2</v>
      </c>
      <c r="P85" s="3">
        <v>0</v>
      </c>
      <c r="Q85" s="3">
        <v>3405</v>
      </c>
      <c r="R85" s="3">
        <f t="shared" si="15"/>
        <v>-1.64</v>
      </c>
      <c r="S85" s="3">
        <f t="shared" si="16"/>
        <v>38.8</v>
      </c>
      <c r="T85" s="3">
        <v>2200</v>
      </c>
      <c r="U85" s="4">
        <v>8</v>
      </c>
      <c r="V85" s="3" t="s">
        <v>29</v>
      </c>
      <c r="W85" s="14">
        <v>44984.7094907407</v>
      </c>
      <c r="X85" s="3"/>
    </row>
    <row r="86" spans="1:24">
      <c r="A86" s="3">
        <v>86</v>
      </c>
      <c r="B86" s="4">
        <v>302</v>
      </c>
      <c r="C86" s="3" t="s">
        <v>247</v>
      </c>
      <c r="D86" s="3" t="s">
        <v>248</v>
      </c>
      <c r="E86" s="3" t="s">
        <v>26</v>
      </c>
      <c r="F86" s="3" t="s">
        <v>249</v>
      </c>
      <c r="G86" s="3" t="str">
        <f t="shared" si="17"/>
        <v>111219302</v>
      </c>
      <c r="H86" s="4">
        <v>111219</v>
      </c>
      <c r="I86" s="8" t="s">
        <v>49</v>
      </c>
      <c r="J86" s="3">
        <v>16.35</v>
      </c>
      <c r="K86" s="3">
        <v>29</v>
      </c>
      <c r="L86" s="21">
        <v>19.9</v>
      </c>
      <c r="M86" s="22">
        <f t="shared" si="18"/>
        <v>0.436206896551724</v>
      </c>
      <c r="N86" s="22">
        <f t="shared" si="14"/>
        <v>0.178391959798995</v>
      </c>
      <c r="O86" s="21">
        <v>2</v>
      </c>
      <c r="P86" s="3">
        <v>0</v>
      </c>
      <c r="Q86" s="3">
        <v>323</v>
      </c>
      <c r="R86" s="3">
        <f t="shared" si="15"/>
        <v>-9.1</v>
      </c>
      <c r="S86" s="3">
        <f t="shared" si="16"/>
        <v>19.9</v>
      </c>
      <c r="T86" s="3">
        <v>318</v>
      </c>
      <c r="U86" s="4">
        <v>1</v>
      </c>
      <c r="V86" s="3" t="s">
        <v>29</v>
      </c>
      <c r="W86" s="14">
        <v>44986.4201157407</v>
      </c>
      <c r="X86" s="3"/>
    </row>
    <row r="87" spans="1:24">
      <c r="A87" s="3">
        <v>87</v>
      </c>
      <c r="B87" s="4">
        <v>50163</v>
      </c>
      <c r="C87" s="3" t="s">
        <v>195</v>
      </c>
      <c r="D87" s="3" t="s">
        <v>196</v>
      </c>
      <c r="E87" s="3" t="s">
        <v>26</v>
      </c>
      <c r="F87" s="3" t="s">
        <v>123</v>
      </c>
      <c r="G87" s="3" t="str">
        <f t="shared" si="17"/>
        <v>74650163</v>
      </c>
      <c r="H87" s="4">
        <v>746</v>
      </c>
      <c r="I87" s="8" t="s">
        <v>153</v>
      </c>
      <c r="J87" s="3">
        <v>122.2</v>
      </c>
      <c r="K87" s="3">
        <v>159</v>
      </c>
      <c r="L87" s="21">
        <v>149</v>
      </c>
      <c r="M87" s="22">
        <f t="shared" si="18"/>
        <v>0.231446540880503</v>
      </c>
      <c r="N87" s="22">
        <f t="shared" si="14"/>
        <v>0.179865771812081</v>
      </c>
      <c r="O87" s="21">
        <v>2</v>
      </c>
      <c r="P87" s="3">
        <v>0</v>
      </c>
      <c r="Q87" s="3">
        <v>126</v>
      </c>
      <c r="R87" s="3">
        <f t="shared" si="15"/>
        <v>-10</v>
      </c>
      <c r="S87" s="3">
        <f t="shared" si="16"/>
        <v>149</v>
      </c>
      <c r="T87" s="3">
        <v>150</v>
      </c>
      <c r="U87" s="4">
        <v>1</v>
      </c>
      <c r="V87" s="3" t="s">
        <v>29</v>
      </c>
      <c r="W87" s="14">
        <v>44985.7414814815</v>
      </c>
      <c r="X87" s="3"/>
    </row>
    <row r="88" spans="1:24">
      <c r="A88" s="3">
        <v>88</v>
      </c>
      <c r="B88" s="4">
        <v>93822</v>
      </c>
      <c r="C88" s="3" t="s">
        <v>71</v>
      </c>
      <c r="D88" s="3" t="s">
        <v>72</v>
      </c>
      <c r="E88" s="3" t="s">
        <v>26</v>
      </c>
      <c r="F88" s="3" t="s">
        <v>73</v>
      </c>
      <c r="G88" s="3" t="str">
        <f t="shared" si="17"/>
        <v>11691993822</v>
      </c>
      <c r="H88" s="4">
        <v>116919</v>
      </c>
      <c r="I88" s="8" t="s">
        <v>55</v>
      </c>
      <c r="J88" s="3">
        <v>194.3</v>
      </c>
      <c r="K88" s="3">
        <v>258</v>
      </c>
      <c r="L88" s="21">
        <v>238</v>
      </c>
      <c r="M88" s="22">
        <f t="shared" si="18"/>
        <v>0.246899224806201</v>
      </c>
      <c r="N88" s="22">
        <f t="shared" si="14"/>
        <v>0.183613445378151</v>
      </c>
      <c r="O88" s="21">
        <v>2</v>
      </c>
      <c r="P88" s="3">
        <v>0</v>
      </c>
      <c r="Q88" s="3">
        <v>341</v>
      </c>
      <c r="R88" s="3">
        <f t="shared" si="15"/>
        <v>-20</v>
      </c>
      <c r="S88" s="3">
        <f t="shared" si="16"/>
        <v>238</v>
      </c>
      <c r="T88" s="3">
        <v>140</v>
      </c>
      <c r="U88" s="4">
        <v>1</v>
      </c>
      <c r="V88" s="3" t="s">
        <v>29</v>
      </c>
      <c r="W88" s="14">
        <v>44982.6571527778</v>
      </c>
      <c r="X88" s="3"/>
    </row>
    <row r="89" spans="1:24">
      <c r="A89" s="3">
        <v>89</v>
      </c>
      <c r="B89" s="4">
        <v>148955</v>
      </c>
      <c r="C89" s="3" t="s">
        <v>250</v>
      </c>
      <c r="D89" s="3" t="s">
        <v>251</v>
      </c>
      <c r="E89" s="3" t="s">
        <v>26</v>
      </c>
      <c r="F89" s="3" t="s">
        <v>252</v>
      </c>
      <c r="G89" s="3" t="str">
        <f t="shared" si="17"/>
        <v>106865148955</v>
      </c>
      <c r="H89" s="4">
        <v>106865</v>
      </c>
      <c r="I89" s="8" t="s">
        <v>70</v>
      </c>
      <c r="J89" s="3">
        <v>120</v>
      </c>
      <c r="K89" s="3">
        <v>198</v>
      </c>
      <c r="L89" s="21">
        <v>148</v>
      </c>
      <c r="M89" s="22">
        <f t="shared" si="18"/>
        <v>0.393939393939394</v>
      </c>
      <c r="N89" s="22">
        <f t="shared" si="14"/>
        <v>0.189189189189189</v>
      </c>
      <c r="O89" s="21">
        <v>1</v>
      </c>
      <c r="P89" s="3">
        <v>0</v>
      </c>
      <c r="Q89" s="3">
        <v>138</v>
      </c>
      <c r="R89" s="3">
        <f t="shared" si="15"/>
        <v>-50</v>
      </c>
      <c r="S89" s="3">
        <f t="shared" si="16"/>
        <v>148</v>
      </c>
      <c r="T89" s="3">
        <v>421</v>
      </c>
      <c r="U89" s="4">
        <v>2</v>
      </c>
      <c r="V89" s="3" t="s">
        <v>29</v>
      </c>
      <c r="W89" s="14">
        <v>44982.7288425926</v>
      </c>
      <c r="X89" s="3"/>
    </row>
    <row r="90" spans="1:24">
      <c r="A90" s="3">
        <v>90</v>
      </c>
      <c r="B90" s="4">
        <v>233037</v>
      </c>
      <c r="C90" s="3" t="s">
        <v>253</v>
      </c>
      <c r="D90" s="3" t="s">
        <v>254</v>
      </c>
      <c r="E90" s="3" t="s">
        <v>255</v>
      </c>
      <c r="F90" s="3" t="s">
        <v>256</v>
      </c>
      <c r="G90" s="3" t="str">
        <f t="shared" si="17"/>
        <v>117310233037</v>
      </c>
      <c r="H90" s="4">
        <v>117310</v>
      </c>
      <c r="I90" s="8" t="s">
        <v>187</v>
      </c>
      <c r="J90" s="3">
        <v>10.05</v>
      </c>
      <c r="K90" s="3">
        <v>25</v>
      </c>
      <c r="L90" s="21">
        <v>12.5</v>
      </c>
      <c r="M90" s="22">
        <f t="shared" si="18"/>
        <v>0.598</v>
      </c>
      <c r="N90" s="22">
        <f t="shared" si="14"/>
        <v>0.196</v>
      </c>
      <c r="O90" s="21">
        <v>2</v>
      </c>
      <c r="P90" s="3">
        <v>0</v>
      </c>
      <c r="Q90" s="3">
        <v>237.1</v>
      </c>
      <c r="R90" s="3">
        <f t="shared" si="15"/>
        <v>-12.5</v>
      </c>
      <c r="S90" s="3">
        <f t="shared" si="16"/>
        <v>12.5</v>
      </c>
      <c r="T90" s="3">
        <v>921</v>
      </c>
      <c r="U90" s="4">
        <v>9</v>
      </c>
      <c r="V90" s="3" t="s">
        <v>29</v>
      </c>
      <c r="W90" s="14">
        <v>44981.4413773148</v>
      </c>
      <c r="X90" s="3"/>
    </row>
    <row r="91" spans="1:24">
      <c r="A91" s="3">
        <v>91</v>
      </c>
      <c r="B91" s="4">
        <v>147320</v>
      </c>
      <c r="C91" s="3" t="s">
        <v>257</v>
      </c>
      <c r="D91" s="3" t="s">
        <v>258</v>
      </c>
      <c r="E91" s="3" t="s">
        <v>84</v>
      </c>
      <c r="F91" s="3" t="s">
        <v>259</v>
      </c>
      <c r="G91" s="3" t="str">
        <f t="shared" si="17"/>
        <v>746147320</v>
      </c>
      <c r="H91" s="4">
        <v>746</v>
      </c>
      <c r="I91" s="8" t="s">
        <v>153</v>
      </c>
      <c r="J91" s="3">
        <v>29.44</v>
      </c>
      <c r="K91" s="3">
        <v>39.8</v>
      </c>
      <c r="L91" s="21">
        <v>37</v>
      </c>
      <c r="M91" s="22">
        <f t="shared" si="18"/>
        <v>0.260301507537688</v>
      </c>
      <c r="N91" s="22">
        <f t="shared" ref="N91:N152" si="19">(L91-J91)/L91</f>
        <v>0.204324324324324</v>
      </c>
      <c r="O91" s="21">
        <v>2</v>
      </c>
      <c r="P91" s="3">
        <v>0</v>
      </c>
      <c r="Q91" s="3">
        <v>4938</v>
      </c>
      <c r="R91" s="3">
        <f t="shared" ref="R91:R152" si="20">L91-K91</f>
        <v>-2.8</v>
      </c>
      <c r="S91" s="3">
        <f t="shared" ref="S91:S152" si="21">L91-P91</f>
        <v>37</v>
      </c>
      <c r="T91" s="3">
        <v>4497</v>
      </c>
      <c r="U91" s="4">
        <v>30</v>
      </c>
      <c r="V91" s="3" t="s">
        <v>29</v>
      </c>
      <c r="W91" s="14">
        <v>44985.7430902778</v>
      </c>
      <c r="X91" s="3"/>
    </row>
    <row r="92" spans="1:24">
      <c r="A92" s="3">
        <v>92</v>
      </c>
      <c r="B92" s="4">
        <v>194096</v>
      </c>
      <c r="C92" s="3" t="s">
        <v>260</v>
      </c>
      <c r="D92" s="3" t="s">
        <v>261</v>
      </c>
      <c r="E92" s="3" t="s">
        <v>26</v>
      </c>
      <c r="F92" s="3" t="s">
        <v>262</v>
      </c>
      <c r="G92" s="3" t="str">
        <f t="shared" si="17"/>
        <v>108656194096</v>
      </c>
      <c r="H92" s="4">
        <v>108656</v>
      </c>
      <c r="I92" s="8" t="s">
        <v>263</v>
      </c>
      <c r="J92" s="3">
        <v>125.7</v>
      </c>
      <c r="K92" s="3">
        <v>216</v>
      </c>
      <c r="L92" s="21">
        <v>162</v>
      </c>
      <c r="M92" s="22">
        <f t="shared" si="18"/>
        <v>0.418055555555556</v>
      </c>
      <c r="N92" s="22">
        <f t="shared" si="19"/>
        <v>0.224074074074074</v>
      </c>
      <c r="O92" s="21">
        <v>2</v>
      </c>
      <c r="P92" s="3">
        <v>0</v>
      </c>
      <c r="Q92" s="3">
        <v>208</v>
      </c>
      <c r="R92" s="3">
        <f t="shared" si="20"/>
        <v>-54</v>
      </c>
      <c r="S92" s="3">
        <f t="shared" si="21"/>
        <v>162</v>
      </c>
      <c r="T92" s="3">
        <v>296</v>
      </c>
      <c r="U92" s="4">
        <v>7</v>
      </c>
      <c r="V92" s="3" t="s">
        <v>29</v>
      </c>
      <c r="W92" s="14">
        <v>44981.6473726852</v>
      </c>
      <c r="X92" s="3"/>
    </row>
    <row r="93" spans="1:24">
      <c r="A93" s="3">
        <v>93</v>
      </c>
      <c r="B93" s="4">
        <v>39778</v>
      </c>
      <c r="C93" s="3" t="s">
        <v>260</v>
      </c>
      <c r="D93" s="3" t="s">
        <v>264</v>
      </c>
      <c r="E93" s="3" t="s">
        <v>26</v>
      </c>
      <c r="F93" s="3" t="s">
        <v>262</v>
      </c>
      <c r="G93" s="3" t="str">
        <f t="shared" si="17"/>
        <v>10865639778</v>
      </c>
      <c r="H93" s="4">
        <v>108656</v>
      </c>
      <c r="I93" s="8" t="s">
        <v>263</v>
      </c>
      <c r="J93" s="3">
        <v>68.6</v>
      </c>
      <c r="K93" s="3">
        <v>118</v>
      </c>
      <c r="L93" s="21">
        <v>88.5</v>
      </c>
      <c r="M93" s="22">
        <f t="shared" si="18"/>
        <v>0.41864406779661</v>
      </c>
      <c r="N93" s="22">
        <f t="shared" si="19"/>
        <v>0.224858757062147</v>
      </c>
      <c r="O93" s="21">
        <v>2</v>
      </c>
      <c r="P93" s="3">
        <v>108</v>
      </c>
      <c r="Q93" s="3">
        <v>276</v>
      </c>
      <c r="R93" s="3">
        <f t="shared" si="20"/>
        <v>-29.5</v>
      </c>
      <c r="S93" s="3">
        <f t="shared" si="21"/>
        <v>-19.5</v>
      </c>
      <c r="T93" s="3">
        <v>501</v>
      </c>
      <c r="U93" s="4">
        <v>3</v>
      </c>
      <c r="V93" s="3" t="s">
        <v>29</v>
      </c>
      <c r="W93" s="14">
        <v>44981.6485069444</v>
      </c>
      <c r="X93" s="3"/>
    </row>
    <row r="94" spans="1:24">
      <c r="A94" s="3">
        <v>94</v>
      </c>
      <c r="B94" s="4">
        <v>30878</v>
      </c>
      <c r="C94" s="3" t="s">
        <v>265</v>
      </c>
      <c r="D94" s="3" t="s">
        <v>214</v>
      </c>
      <c r="E94" s="3" t="s">
        <v>84</v>
      </c>
      <c r="F94" s="3" t="s">
        <v>266</v>
      </c>
      <c r="G94" s="3" t="str">
        <f t="shared" si="17"/>
        <v>74630878</v>
      </c>
      <c r="H94" s="4">
        <v>746</v>
      </c>
      <c r="I94" s="8" t="s">
        <v>153</v>
      </c>
      <c r="J94" s="3">
        <v>26.6</v>
      </c>
      <c r="K94" s="3">
        <v>38</v>
      </c>
      <c r="L94" s="21">
        <v>35</v>
      </c>
      <c r="M94" s="22">
        <f t="shared" si="18"/>
        <v>0.3</v>
      </c>
      <c r="N94" s="22">
        <f t="shared" si="19"/>
        <v>0.24</v>
      </c>
      <c r="O94" s="21">
        <v>2</v>
      </c>
      <c r="P94" s="3">
        <v>36.5</v>
      </c>
      <c r="Q94" s="3">
        <v>2259</v>
      </c>
      <c r="R94" s="3">
        <f t="shared" si="20"/>
        <v>-3</v>
      </c>
      <c r="S94" s="3">
        <f t="shared" si="21"/>
        <v>-1.5</v>
      </c>
      <c r="T94" s="3">
        <v>309</v>
      </c>
      <c r="U94" s="8"/>
      <c r="V94" s="3" t="s">
        <v>29</v>
      </c>
      <c r="W94" s="14">
        <v>44985.7438657407</v>
      </c>
      <c r="X94" s="3"/>
    </row>
    <row r="95" spans="1:24">
      <c r="A95" s="3">
        <v>95</v>
      </c>
      <c r="B95" s="4">
        <v>203787</v>
      </c>
      <c r="C95" s="3" t="s">
        <v>267</v>
      </c>
      <c r="D95" s="3" t="s">
        <v>268</v>
      </c>
      <c r="E95" s="3" t="s">
        <v>26</v>
      </c>
      <c r="F95" s="3" t="s">
        <v>269</v>
      </c>
      <c r="G95" s="3" t="str">
        <f t="shared" si="17"/>
        <v>102565203787</v>
      </c>
      <c r="H95" s="4">
        <v>102565</v>
      </c>
      <c r="I95" s="8" t="s">
        <v>41</v>
      </c>
      <c r="J95" s="3">
        <v>87</v>
      </c>
      <c r="K95" s="3">
        <v>129</v>
      </c>
      <c r="L95" s="21">
        <v>115</v>
      </c>
      <c r="M95" s="22">
        <f t="shared" si="18"/>
        <v>0.325581395348837</v>
      </c>
      <c r="N95" s="22">
        <f t="shared" si="19"/>
        <v>0.243478260869565</v>
      </c>
      <c r="O95" s="21">
        <v>2</v>
      </c>
      <c r="P95" s="3">
        <v>0</v>
      </c>
      <c r="Q95" s="3">
        <v>110</v>
      </c>
      <c r="R95" s="3">
        <f t="shared" si="20"/>
        <v>-14</v>
      </c>
      <c r="S95" s="3">
        <f t="shared" si="21"/>
        <v>115</v>
      </c>
      <c r="T95" s="3">
        <v>258</v>
      </c>
      <c r="U95" s="4">
        <v>7</v>
      </c>
      <c r="V95" s="3" t="s">
        <v>29</v>
      </c>
      <c r="W95" s="14">
        <v>44982.7881944444</v>
      </c>
      <c r="X95" s="3"/>
    </row>
    <row r="96" spans="1:24">
      <c r="A96" s="3">
        <v>96</v>
      </c>
      <c r="B96" s="4">
        <v>27632</v>
      </c>
      <c r="C96" s="3" t="s">
        <v>270</v>
      </c>
      <c r="D96" s="3" t="s">
        <v>271</v>
      </c>
      <c r="E96" s="3" t="s">
        <v>84</v>
      </c>
      <c r="F96" s="3" t="s">
        <v>262</v>
      </c>
      <c r="G96" s="3" t="str">
        <f t="shared" si="17"/>
        <v>10865627632</v>
      </c>
      <c r="H96" s="4">
        <v>108656</v>
      </c>
      <c r="I96" s="8" t="s">
        <v>263</v>
      </c>
      <c r="J96" s="3">
        <v>46.8</v>
      </c>
      <c r="K96" s="3">
        <v>78</v>
      </c>
      <c r="L96" s="21">
        <v>62</v>
      </c>
      <c r="M96" s="22">
        <f t="shared" si="18"/>
        <v>0.4</v>
      </c>
      <c r="N96" s="22">
        <f t="shared" si="19"/>
        <v>0.245161290322581</v>
      </c>
      <c r="O96" s="21">
        <v>2</v>
      </c>
      <c r="P96" s="3">
        <v>0</v>
      </c>
      <c r="Q96" s="3">
        <v>170</v>
      </c>
      <c r="R96" s="3">
        <f t="shared" si="20"/>
        <v>-16</v>
      </c>
      <c r="S96" s="3">
        <f t="shared" si="21"/>
        <v>62</v>
      </c>
      <c r="T96" s="3">
        <v>88</v>
      </c>
      <c r="U96" s="4">
        <v>5</v>
      </c>
      <c r="V96" s="3" t="s">
        <v>29</v>
      </c>
      <c r="W96" s="14">
        <v>44981.6434375</v>
      </c>
      <c r="X96" s="3"/>
    </row>
    <row r="97" spans="1:24">
      <c r="A97" s="3">
        <v>97</v>
      </c>
      <c r="B97" s="4">
        <v>132529</v>
      </c>
      <c r="C97" s="3" t="s">
        <v>272</v>
      </c>
      <c r="D97" s="3" t="s">
        <v>273</v>
      </c>
      <c r="E97" s="3" t="s">
        <v>84</v>
      </c>
      <c r="F97" s="3" t="s">
        <v>274</v>
      </c>
      <c r="G97" s="3" t="str">
        <f t="shared" si="17"/>
        <v>539132529</v>
      </c>
      <c r="H97" s="4">
        <v>539</v>
      </c>
      <c r="I97" s="8" t="s">
        <v>111</v>
      </c>
      <c r="J97" s="3">
        <v>51</v>
      </c>
      <c r="K97" s="3">
        <v>128</v>
      </c>
      <c r="L97" s="21">
        <v>68</v>
      </c>
      <c r="M97" s="22">
        <f t="shared" si="18"/>
        <v>0.6015625</v>
      </c>
      <c r="N97" s="22">
        <f t="shared" si="19"/>
        <v>0.25</v>
      </c>
      <c r="O97" s="21">
        <v>2</v>
      </c>
      <c r="P97" s="3">
        <v>0</v>
      </c>
      <c r="Q97" s="3">
        <v>75</v>
      </c>
      <c r="R97" s="3">
        <f t="shared" si="20"/>
        <v>-60</v>
      </c>
      <c r="S97" s="3">
        <f t="shared" si="21"/>
        <v>68</v>
      </c>
      <c r="T97" s="3">
        <v>119</v>
      </c>
      <c r="U97" s="4">
        <v>2</v>
      </c>
      <c r="V97" s="3" t="s">
        <v>29</v>
      </c>
      <c r="W97" s="14">
        <v>44982.3686574074</v>
      </c>
      <c r="X97" s="3"/>
    </row>
    <row r="98" spans="1:24">
      <c r="A98" s="3">
        <v>98</v>
      </c>
      <c r="B98" s="4">
        <v>183439</v>
      </c>
      <c r="C98" s="3" t="s">
        <v>275</v>
      </c>
      <c r="D98" s="3" t="s">
        <v>276</v>
      </c>
      <c r="E98" s="3" t="s">
        <v>26</v>
      </c>
      <c r="F98" s="3" t="s">
        <v>277</v>
      </c>
      <c r="G98" s="3" t="str">
        <f t="shared" si="17"/>
        <v>539183439</v>
      </c>
      <c r="H98" s="4">
        <v>539</v>
      </c>
      <c r="I98" s="8" t="s">
        <v>111</v>
      </c>
      <c r="J98" s="3">
        <v>59</v>
      </c>
      <c r="K98" s="3">
        <v>118</v>
      </c>
      <c r="L98" s="21">
        <v>78.7</v>
      </c>
      <c r="M98" s="22">
        <f t="shared" si="18"/>
        <v>0.5</v>
      </c>
      <c r="N98" s="22">
        <f t="shared" si="19"/>
        <v>0.250317662007624</v>
      </c>
      <c r="O98" s="21">
        <v>2</v>
      </c>
      <c r="P98" s="3">
        <v>112</v>
      </c>
      <c r="Q98" s="3">
        <v>9463</v>
      </c>
      <c r="R98" s="3">
        <f t="shared" si="20"/>
        <v>-39.3</v>
      </c>
      <c r="S98" s="3">
        <f t="shared" si="21"/>
        <v>-33.3</v>
      </c>
      <c r="T98" s="3">
        <v>1429</v>
      </c>
      <c r="U98" s="8"/>
      <c r="V98" s="3" t="s">
        <v>29</v>
      </c>
      <c r="W98" s="14">
        <v>44980.5519097222</v>
      </c>
      <c r="X98" s="3"/>
    </row>
    <row r="99" spans="1:24">
      <c r="A99" s="3">
        <v>99</v>
      </c>
      <c r="B99" s="4">
        <v>115281</v>
      </c>
      <c r="C99" s="3" t="s">
        <v>275</v>
      </c>
      <c r="D99" s="3" t="s">
        <v>278</v>
      </c>
      <c r="E99" s="3" t="s">
        <v>26</v>
      </c>
      <c r="F99" s="3" t="s">
        <v>277</v>
      </c>
      <c r="G99" s="3" t="str">
        <f t="shared" ref="G99:G130" si="22">H99&amp;B99</f>
        <v>539115281</v>
      </c>
      <c r="H99" s="4">
        <v>539</v>
      </c>
      <c r="I99" s="8" t="s">
        <v>111</v>
      </c>
      <c r="J99" s="3">
        <v>26.12</v>
      </c>
      <c r="K99" s="3">
        <v>58</v>
      </c>
      <c r="L99" s="21">
        <v>35</v>
      </c>
      <c r="M99" s="22">
        <f t="shared" ref="M99:M130" si="23">(K99-J99)/K99</f>
        <v>0.549655172413793</v>
      </c>
      <c r="N99" s="22">
        <f t="shared" si="19"/>
        <v>0.253714285714286</v>
      </c>
      <c r="O99" s="21">
        <v>2</v>
      </c>
      <c r="P99" s="3">
        <v>0</v>
      </c>
      <c r="Q99" s="3">
        <v>34</v>
      </c>
      <c r="R99" s="3">
        <f t="shared" si="20"/>
        <v>-23</v>
      </c>
      <c r="S99" s="3">
        <f t="shared" si="21"/>
        <v>35</v>
      </c>
      <c r="T99" s="3">
        <v>25</v>
      </c>
      <c r="U99" s="4">
        <v>1</v>
      </c>
      <c r="V99" s="3" t="s">
        <v>279</v>
      </c>
      <c r="W99" s="14">
        <v>44985.7494791667</v>
      </c>
      <c r="X99" s="3"/>
    </row>
    <row r="100" spans="1:24">
      <c r="A100" s="3">
        <v>100</v>
      </c>
      <c r="B100" s="4">
        <v>137250</v>
      </c>
      <c r="C100" s="3" t="s">
        <v>280</v>
      </c>
      <c r="D100" s="3" t="s">
        <v>281</v>
      </c>
      <c r="E100" s="3" t="s">
        <v>26</v>
      </c>
      <c r="F100" s="3" t="s">
        <v>88</v>
      </c>
      <c r="G100" s="3" t="str">
        <f t="shared" si="22"/>
        <v>585137250</v>
      </c>
      <c r="H100" s="4">
        <v>585</v>
      </c>
      <c r="I100" s="8" t="s">
        <v>282</v>
      </c>
      <c r="J100" s="3">
        <v>109.45</v>
      </c>
      <c r="K100" s="3">
        <v>192</v>
      </c>
      <c r="L100" s="21">
        <v>148</v>
      </c>
      <c r="M100" s="22">
        <f t="shared" si="23"/>
        <v>0.429947916666667</v>
      </c>
      <c r="N100" s="22">
        <f t="shared" si="19"/>
        <v>0.260472972972973</v>
      </c>
      <c r="O100" s="21">
        <v>2</v>
      </c>
      <c r="P100" s="3">
        <v>182.4</v>
      </c>
      <c r="Q100" s="3">
        <v>2940</v>
      </c>
      <c r="R100" s="3">
        <f t="shared" si="20"/>
        <v>-44</v>
      </c>
      <c r="S100" s="3">
        <f t="shared" si="21"/>
        <v>-34.4</v>
      </c>
      <c r="T100" s="3">
        <v>1115</v>
      </c>
      <c r="U100" s="4">
        <v>11</v>
      </c>
      <c r="V100" s="3" t="s">
        <v>29</v>
      </c>
      <c r="W100" s="14">
        <v>44985.8187037037</v>
      </c>
      <c r="X100" s="3"/>
    </row>
    <row r="101" spans="1:24">
      <c r="A101" s="3">
        <v>101</v>
      </c>
      <c r="B101" s="4">
        <v>202177</v>
      </c>
      <c r="C101" s="3" t="s">
        <v>226</v>
      </c>
      <c r="D101" s="3" t="s">
        <v>244</v>
      </c>
      <c r="E101" s="3" t="s">
        <v>26</v>
      </c>
      <c r="F101" s="3" t="s">
        <v>283</v>
      </c>
      <c r="G101" s="3" t="str">
        <f t="shared" si="22"/>
        <v>111219202177</v>
      </c>
      <c r="H101" s="4">
        <v>111219</v>
      </c>
      <c r="I101" s="8" t="s">
        <v>49</v>
      </c>
      <c r="J101" s="3">
        <v>13.66</v>
      </c>
      <c r="K101" s="3">
        <v>25.8</v>
      </c>
      <c r="L101" s="21">
        <v>18.5</v>
      </c>
      <c r="M101" s="22">
        <f t="shared" si="23"/>
        <v>0.470542635658915</v>
      </c>
      <c r="N101" s="22">
        <f t="shared" si="19"/>
        <v>0.261621621621622</v>
      </c>
      <c r="O101" s="21">
        <v>2</v>
      </c>
      <c r="P101" s="3">
        <v>0</v>
      </c>
      <c r="Q101" s="3">
        <v>488</v>
      </c>
      <c r="R101" s="3">
        <f t="shared" si="20"/>
        <v>-7.3</v>
      </c>
      <c r="S101" s="3">
        <f t="shared" si="21"/>
        <v>18.5</v>
      </c>
      <c r="T101" s="3">
        <v>338</v>
      </c>
      <c r="U101" s="4">
        <v>2</v>
      </c>
      <c r="V101" s="3" t="s">
        <v>29</v>
      </c>
      <c r="W101" s="14">
        <v>44980.6453125</v>
      </c>
      <c r="X101" s="3"/>
    </row>
    <row r="102" spans="1:24">
      <c r="A102" s="3">
        <v>102</v>
      </c>
      <c r="B102" s="4">
        <v>137250</v>
      </c>
      <c r="C102" s="3" t="s">
        <v>280</v>
      </c>
      <c r="D102" s="3" t="s">
        <v>281</v>
      </c>
      <c r="E102" s="3" t="s">
        <v>26</v>
      </c>
      <c r="F102" s="3" t="s">
        <v>88</v>
      </c>
      <c r="G102" s="3" t="str">
        <f t="shared" si="22"/>
        <v>108277137250</v>
      </c>
      <c r="H102" s="4">
        <v>108277</v>
      </c>
      <c r="I102" s="8" t="s">
        <v>284</v>
      </c>
      <c r="J102" s="3">
        <v>109.45</v>
      </c>
      <c r="K102" s="3">
        <v>192</v>
      </c>
      <c r="L102" s="21">
        <v>150</v>
      </c>
      <c r="M102" s="22">
        <f t="shared" si="23"/>
        <v>0.429947916666667</v>
      </c>
      <c r="N102" s="22">
        <f t="shared" si="19"/>
        <v>0.270333333333333</v>
      </c>
      <c r="O102" s="21">
        <v>2</v>
      </c>
      <c r="P102" s="3">
        <v>182.4</v>
      </c>
      <c r="Q102" s="3">
        <v>2940</v>
      </c>
      <c r="R102" s="3">
        <f t="shared" si="20"/>
        <v>-42</v>
      </c>
      <c r="S102" s="3">
        <f t="shared" si="21"/>
        <v>-32.4</v>
      </c>
      <c r="T102" s="3">
        <v>1115</v>
      </c>
      <c r="U102" s="4">
        <v>3</v>
      </c>
      <c r="V102" s="3" t="s">
        <v>29</v>
      </c>
      <c r="W102" s="14">
        <v>44985.5427314815</v>
      </c>
      <c r="X102" s="3"/>
    </row>
    <row r="103" spans="1:24">
      <c r="A103" s="3">
        <v>103</v>
      </c>
      <c r="B103" s="4">
        <v>1946</v>
      </c>
      <c r="C103" s="3" t="s">
        <v>285</v>
      </c>
      <c r="D103" s="3" t="s">
        <v>286</v>
      </c>
      <c r="E103" s="3" t="s">
        <v>26</v>
      </c>
      <c r="F103" s="3" t="s">
        <v>287</v>
      </c>
      <c r="G103" s="3" t="str">
        <f t="shared" si="22"/>
        <v>7521946</v>
      </c>
      <c r="H103" s="4">
        <v>752</v>
      </c>
      <c r="I103" s="8" t="s">
        <v>288</v>
      </c>
      <c r="J103" s="3">
        <v>13.9</v>
      </c>
      <c r="K103" s="3">
        <v>24.5</v>
      </c>
      <c r="L103" s="21">
        <v>19.3</v>
      </c>
      <c r="M103" s="22">
        <f t="shared" si="23"/>
        <v>0.43265306122449</v>
      </c>
      <c r="N103" s="22">
        <f t="shared" si="19"/>
        <v>0.27979274611399</v>
      </c>
      <c r="O103" s="21">
        <v>2</v>
      </c>
      <c r="P103" s="3">
        <v>0</v>
      </c>
      <c r="Q103" s="3">
        <v>222</v>
      </c>
      <c r="R103" s="3">
        <f t="shared" si="20"/>
        <v>-5.2</v>
      </c>
      <c r="S103" s="3">
        <f t="shared" si="21"/>
        <v>19.3</v>
      </c>
      <c r="T103" s="3">
        <v>231</v>
      </c>
      <c r="U103" s="4">
        <v>1</v>
      </c>
      <c r="V103" s="3" t="s">
        <v>29</v>
      </c>
      <c r="W103" s="14">
        <v>44983.7183564815</v>
      </c>
      <c r="X103" s="3"/>
    </row>
    <row r="104" spans="1:24">
      <c r="A104" s="3">
        <v>104</v>
      </c>
      <c r="B104" s="4">
        <v>188890</v>
      </c>
      <c r="C104" s="3" t="s">
        <v>289</v>
      </c>
      <c r="D104" s="3" t="s">
        <v>290</v>
      </c>
      <c r="E104" s="3" t="s">
        <v>26</v>
      </c>
      <c r="F104" s="3" t="s">
        <v>291</v>
      </c>
      <c r="G104" s="3" t="str">
        <f t="shared" si="22"/>
        <v>106485188890</v>
      </c>
      <c r="H104" s="4">
        <v>106485</v>
      </c>
      <c r="I104" s="8" t="s">
        <v>157</v>
      </c>
      <c r="J104" s="3">
        <v>18</v>
      </c>
      <c r="K104" s="3">
        <v>35.84</v>
      </c>
      <c r="L104" s="21">
        <v>25</v>
      </c>
      <c r="M104" s="22">
        <f t="shared" si="23"/>
        <v>0.497767857142857</v>
      </c>
      <c r="N104" s="22">
        <f t="shared" si="19"/>
        <v>0.28</v>
      </c>
      <c r="O104" s="21">
        <v>2</v>
      </c>
      <c r="P104" s="3">
        <v>0</v>
      </c>
      <c r="Q104" s="3">
        <v>543</v>
      </c>
      <c r="R104" s="3">
        <f t="shared" si="20"/>
        <v>-10.84</v>
      </c>
      <c r="S104" s="3">
        <f t="shared" si="21"/>
        <v>25</v>
      </c>
      <c r="T104" s="3">
        <v>331</v>
      </c>
      <c r="U104" s="4">
        <v>2</v>
      </c>
      <c r="V104" s="3" t="s">
        <v>29</v>
      </c>
      <c r="W104" s="14">
        <v>44982.3605439815</v>
      </c>
      <c r="X104" s="3"/>
    </row>
    <row r="105" spans="1:24">
      <c r="A105" s="3">
        <v>105</v>
      </c>
      <c r="B105" s="4">
        <v>141623</v>
      </c>
      <c r="C105" s="3" t="s">
        <v>292</v>
      </c>
      <c r="D105" s="3" t="s">
        <v>293</v>
      </c>
      <c r="E105" s="3" t="s">
        <v>26</v>
      </c>
      <c r="F105" s="3" t="s">
        <v>294</v>
      </c>
      <c r="G105" s="3" t="str">
        <f t="shared" si="22"/>
        <v>594141623</v>
      </c>
      <c r="H105" s="4">
        <v>594</v>
      </c>
      <c r="I105" s="8" t="s">
        <v>212</v>
      </c>
      <c r="J105" s="3">
        <v>26.92</v>
      </c>
      <c r="K105" s="3">
        <v>52</v>
      </c>
      <c r="L105" s="21">
        <v>38</v>
      </c>
      <c r="M105" s="22">
        <f t="shared" si="23"/>
        <v>0.482307692307692</v>
      </c>
      <c r="N105" s="22">
        <f t="shared" si="19"/>
        <v>0.291578947368421</v>
      </c>
      <c r="O105" s="21">
        <v>2</v>
      </c>
      <c r="P105" s="3">
        <v>0</v>
      </c>
      <c r="Q105" s="3">
        <v>1192</v>
      </c>
      <c r="R105" s="3">
        <f t="shared" si="20"/>
        <v>-14</v>
      </c>
      <c r="S105" s="3">
        <f t="shared" si="21"/>
        <v>38</v>
      </c>
      <c r="T105" s="3">
        <v>217</v>
      </c>
      <c r="U105" s="4">
        <v>2</v>
      </c>
      <c r="V105" s="3" t="s">
        <v>29</v>
      </c>
      <c r="W105" s="14">
        <v>44983.816099537</v>
      </c>
      <c r="X105" s="3"/>
    </row>
    <row r="106" spans="1:24">
      <c r="A106" s="3">
        <v>106</v>
      </c>
      <c r="B106" s="4">
        <v>24032</v>
      </c>
      <c r="C106" s="3" t="s">
        <v>295</v>
      </c>
      <c r="D106" s="3" t="s">
        <v>296</v>
      </c>
      <c r="E106" s="3" t="s">
        <v>26</v>
      </c>
      <c r="F106" s="3" t="s">
        <v>297</v>
      </c>
      <c r="G106" s="3" t="str">
        <f t="shared" si="22"/>
        <v>74424032</v>
      </c>
      <c r="H106" s="4">
        <v>744</v>
      </c>
      <c r="I106" s="8" t="s">
        <v>33</v>
      </c>
      <c r="J106" s="3">
        <v>42</v>
      </c>
      <c r="K106" s="3">
        <v>68</v>
      </c>
      <c r="L106" s="21">
        <v>60</v>
      </c>
      <c r="M106" s="22">
        <f t="shared" si="23"/>
        <v>0.382352941176471</v>
      </c>
      <c r="N106" s="22">
        <f t="shared" si="19"/>
        <v>0.3</v>
      </c>
      <c r="O106" s="21">
        <v>2</v>
      </c>
      <c r="P106" s="3">
        <v>0</v>
      </c>
      <c r="Q106" s="3">
        <v>319</v>
      </c>
      <c r="R106" s="3">
        <f t="shared" si="20"/>
        <v>-8</v>
      </c>
      <c r="S106" s="3">
        <f t="shared" si="21"/>
        <v>60</v>
      </c>
      <c r="T106" s="3">
        <v>466</v>
      </c>
      <c r="U106" s="4">
        <v>3</v>
      </c>
      <c r="V106" s="3" t="s">
        <v>29</v>
      </c>
      <c r="W106" s="14">
        <v>44983.7379282407</v>
      </c>
      <c r="X106" s="3"/>
    </row>
    <row r="107" spans="1:24">
      <c r="A107" s="3">
        <v>107</v>
      </c>
      <c r="B107" s="4">
        <v>39778</v>
      </c>
      <c r="C107" s="3" t="s">
        <v>260</v>
      </c>
      <c r="D107" s="3" t="s">
        <v>264</v>
      </c>
      <c r="E107" s="3" t="s">
        <v>26</v>
      </c>
      <c r="F107" s="3" t="s">
        <v>262</v>
      </c>
      <c r="G107" s="3" t="str">
        <f t="shared" si="22"/>
        <v>74639778</v>
      </c>
      <c r="H107" s="4">
        <v>746</v>
      </c>
      <c r="I107" s="8" t="s">
        <v>153</v>
      </c>
      <c r="J107" s="3">
        <v>68.6</v>
      </c>
      <c r="K107" s="3">
        <v>118</v>
      </c>
      <c r="L107" s="21">
        <v>98</v>
      </c>
      <c r="M107" s="22">
        <f t="shared" si="23"/>
        <v>0.41864406779661</v>
      </c>
      <c r="N107" s="22">
        <f t="shared" si="19"/>
        <v>0.3</v>
      </c>
      <c r="O107" s="21">
        <v>2</v>
      </c>
      <c r="P107" s="3">
        <v>108</v>
      </c>
      <c r="Q107" s="3">
        <v>276</v>
      </c>
      <c r="R107" s="3">
        <f t="shared" si="20"/>
        <v>-20</v>
      </c>
      <c r="S107" s="3">
        <f t="shared" si="21"/>
        <v>-10</v>
      </c>
      <c r="T107" s="3">
        <v>501</v>
      </c>
      <c r="U107" s="4">
        <v>11</v>
      </c>
      <c r="V107" s="3" t="s">
        <v>29</v>
      </c>
      <c r="W107" s="14">
        <v>44985.7053935185</v>
      </c>
      <c r="X107" s="3"/>
    </row>
    <row r="108" spans="1:24">
      <c r="A108" s="3">
        <v>108</v>
      </c>
      <c r="B108" s="4">
        <v>40880</v>
      </c>
      <c r="C108" s="3" t="s">
        <v>243</v>
      </c>
      <c r="D108" s="3" t="s">
        <v>244</v>
      </c>
      <c r="E108" s="3" t="s">
        <v>26</v>
      </c>
      <c r="F108" s="3" t="s">
        <v>120</v>
      </c>
      <c r="G108" s="3" t="str">
        <f t="shared" si="22"/>
        <v>74640880</v>
      </c>
      <c r="H108" s="4">
        <v>746</v>
      </c>
      <c r="I108" s="8" t="s">
        <v>153</v>
      </c>
      <c r="J108" s="3">
        <v>28.87</v>
      </c>
      <c r="K108" s="3">
        <v>43.5</v>
      </c>
      <c r="L108" s="21">
        <v>41.5</v>
      </c>
      <c r="M108" s="22">
        <f t="shared" si="23"/>
        <v>0.33632183908046</v>
      </c>
      <c r="N108" s="22">
        <f t="shared" si="19"/>
        <v>0.30433734939759</v>
      </c>
      <c r="O108" s="21">
        <v>2</v>
      </c>
      <c r="P108" s="3">
        <v>0</v>
      </c>
      <c r="Q108" s="3">
        <v>873</v>
      </c>
      <c r="R108" s="3">
        <f t="shared" si="20"/>
        <v>-2</v>
      </c>
      <c r="S108" s="3">
        <f t="shared" si="21"/>
        <v>41.5</v>
      </c>
      <c r="T108" s="3">
        <v>319</v>
      </c>
      <c r="U108" s="4">
        <v>2</v>
      </c>
      <c r="V108" s="3" t="s">
        <v>29</v>
      </c>
      <c r="W108" s="14">
        <v>44985.7440856481</v>
      </c>
      <c r="X108" s="3"/>
    </row>
    <row r="109" spans="1:24">
      <c r="A109" s="3">
        <v>109</v>
      </c>
      <c r="B109" s="4">
        <v>14635</v>
      </c>
      <c r="C109" s="3" t="s">
        <v>298</v>
      </c>
      <c r="D109" s="3" t="s">
        <v>299</v>
      </c>
      <c r="E109" s="3" t="s">
        <v>84</v>
      </c>
      <c r="F109" s="3" t="s">
        <v>300</v>
      </c>
      <c r="G109" s="3" t="str">
        <f t="shared" si="22"/>
        <v>74614635</v>
      </c>
      <c r="H109" s="4">
        <v>746</v>
      </c>
      <c r="I109" s="8" t="s">
        <v>153</v>
      </c>
      <c r="J109" s="3">
        <v>26.4</v>
      </c>
      <c r="K109" s="3">
        <v>47.56</v>
      </c>
      <c r="L109" s="21">
        <v>38</v>
      </c>
      <c r="M109" s="22">
        <f t="shared" si="23"/>
        <v>0.444911690496215</v>
      </c>
      <c r="N109" s="22">
        <f t="shared" si="19"/>
        <v>0.305263157894737</v>
      </c>
      <c r="O109" s="21">
        <v>2</v>
      </c>
      <c r="P109" s="3">
        <v>45</v>
      </c>
      <c r="Q109" s="3">
        <v>503</v>
      </c>
      <c r="R109" s="3">
        <f t="shared" si="20"/>
        <v>-9.56</v>
      </c>
      <c r="S109" s="3">
        <f t="shared" si="21"/>
        <v>-7</v>
      </c>
      <c r="T109" s="3">
        <v>371</v>
      </c>
      <c r="U109" s="4">
        <v>2</v>
      </c>
      <c r="V109" s="3" t="s">
        <v>29</v>
      </c>
      <c r="W109" s="14">
        <v>44985.7393055556</v>
      </c>
      <c r="X109" s="3"/>
    </row>
    <row r="110" spans="1:24">
      <c r="A110" s="3">
        <v>110</v>
      </c>
      <c r="B110" s="4">
        <v>98603</v>
      </c>
      <c r="C110" s="3" t="s">
        <v>30</v>
      </c>
      <c r="D110" s="3" t="s">
        <v>301</v>
      </c>
      <c r="E110" s="3" t="s">
        <v>26</v>
      </c>
      <c r="F110" s="3" t="s">
        <v>302</v>
      </c>
      <c r="G110" s="3" t="str">
        <f t="shared" si="22"/>
        <v>73898603</v>
      </c>
      <c r="H110" s="4">
        <v>738</v>
      </c>
      <c r="I110" s="8" t="s">
        <v>115</v>
      </c>
      <c r="J110" s="3">
        <v>24.18</v>
      </c>
      <c r="K110" s="3">
        <v>49</v>
      </c>
      <c r="L110" s="21">
        <v>35</v>
      </c>
      <c r="M110" s="22">
        <f t="shared" si="23"/>
        <v>0.506530612244898</v>
      </c>
      <c r="N110" s="22">
        <f t="shared" si="19"/>
        <v>0.309142857142857</v>
      </c>
      <c r="O110" s="21">
        <v>2</v>
      </c>
      <c r="P110" s="3">
        <v>0</v>
      </c>
      <c r="Q110" s="3">
        <v>187</v>
      </c>
      <c r="R110" s="3">
        <f t="shared" si="20"/>
        <v>-14</v>
      </c>
      <c r="S110" s="3">
        <f t="shared" si="21"/>
        <v>35</v>
      </c>
      <c r="T110" s="3">
        <v>336</v>
      </c>
      <c r="U110" s="8"/>
      <c r="V110" s="3" t="s">
        <v>29</v>
      </c>
      <c r="W110" s="14">
        <v>44981.4494791667</v>
      </c>
      <c r="X110" s="3"/>
    </row>
    <row r="111" spans="1:24">
      <c r="A111" s="3">
        <v>111</v>
      </c>
      <c r="B111" s="4">
        <v>114117</v>
      </c>
      <c r="C111" s="3" t="s">
        <v>164</v>
      </c>
      <c r="D111" s="3" t="s">
        <v>303</v>
      </c>
      <c r="E111" s="3" t="s">
        <v>107</v>
      </c>
      <c r="F111" s="3" t="s">
        <v>304</v>
      </c>
      <c r="G111" s="3" t="str">
        <f t="shared" si="22"/>
        <v>104533114117</v>
      </c>
      <c r="H111" s="4">
        <v>104533</v>
      </c>
      <c r="I111" s="8" t="s">
        <v>61</v>
      </c>
      <c r="J111" s="3">
        <v>13.5</v>
      </c>
      <c r="K111" s="3">
        <v>25.9</v>
      </c>
      <c r="L111" s="21">
        <v>19.9</v>
      </c>
      <c r="M111" s="22">
        <f t="shared" si="23"/>
        <v>0.478764478764479</v>
      </c>
      <c r="N111" s="22">
        <f t="shared" si="19"/>
        <v>0.321608040201005</v>
      </c>
      <c r="O111" s="21">
        <v>2</v>
      </c>
      <c r="P111" s="3">
        <v>0</v>
      </c>
      <c r="Q111" s="3">
        <v>117</v>
      </c>
      <c r="R111" s="3">
        <f t="shared" si="20"/>
        <v>-6</v>
      </c>
      <c r="S111" s="3">
        <f t="shared" si="21"/>
        <v>19.9</v>
      </c>
      <c r="T111" s="3">
        <v>161</v>
      </c>
      <c r="U111" s="4">
        <v>2</v>
      </c>
      <c r="V111" s="3" t="s">
        <v>29</v>
      </c>
      <c r="W111" s="14">
        <v>44986.7129398148</v>
      </c>
      <c r="X111" s="3"/>
    </row>
    <row r="112" spans="1:24">
      <c r="A112" s="3">
        <v>112</v>
      </c>
      <c r="B112" s="4">
        <v>233043</v>
      </c>
      <c r="C112" s="3" t="s">
        <v>253</v>
      </c>
      <c r="D112" s="3" t="s">
        <v>305</v>
      </c>
      <c r="E112" s="3" t="s">
        <v>255</v>
      </c>
      <c r="F112" s="3" t="s">
        <v>256</v>
      </c>
      <c r="G112" s="3" t="str">
        <f t="shared" si="22"/>
        <v>117310233043</v>
      </c>
      <c r="H112" s="4">
        <v>117310</v>
      </c>
      <c r="I112" s="8" t="s">
        <v>187</v>
      </c>
      <c r="J112" s="3">
        <v>6.7</v>
      </c>
      <c r="K112" s="3">
        <v>16.8</v>
      </c>
      <c r="L112" s="21">
        <v>9.9</v>
      </c>
      <c r="M112" s="22">
        <f t="shared" si="23"/>
        <v>0.601190476190476</v>
      </c>
      <c r="N112" s="22">
        <f t="shared" si="19"/>
        <v>0.323232323232323</v>
      </c>
      <c r="O112" s="21">
        <v>2</v>
      </c>
      <c r="P112" s="3">
        <v>0</v>
      </c>
      <c r="Q112" s="3">
        <v>686</v>
      </c>
      <c r="R112" s="3">
        <f t="shared" si="20"/>
        <v>-6.9</v>
      </c>
      <c r="S112" s="3">
        <f t="shared" si="21"/>
        <v>9.9</v>
      </c>
      <c r="T112" s="3">
        <v>760</v>
      </c>
      <c r="U112" s="4">
        <v>7</v>
      </c>
      <c r="V112" s="3" t="s">
        <v>29</v>
      </c>
      <c r="W112" s="14">
        <v>44981.4422222222</v>
      </c>
      <c r="X112" s="3"/>
    </row>
    <row r="113" spans="1:24">
      <c r="A113" s="3">
        <v>113</v>
      </c>
      <c r="B113" s="4">
        <v>236408</v>
      </c>
      <c r="C113" s="3" t="s">
        <v>306</v>
      </c>
      <c r="D113" s="3" t="s">
        <v>307</v>
      </c>
      <c r="E113" s="3" t="s">
        <v>26</v>
      </c>
      <c r="F113" s="3" t="s">
        <v>277</v>
      </c>
      <c r="G113" s="3" t="str">
        <f t="shared" si="22"/>
        <v>746236408</v>
      </c>
      <c r="H113" s="4">
        <v>746</v>
      </c>
      <c r="I113" s="8" t="s">
        <v>153</v>
      </c>
      <c r="J113" s="3">
        <v>72.96</v>
      </c>
      <c r="K113" s="3">
        <v>128</v>
      </c>
      <c r="L113" s="21">
        <v>108</v>
      </c>
      <c r="M113" s="22">
        <f t="shared" si="23"/>
        <v>0.43</v>
      </c>
      <c r="N113" s="22">
        <f t="shared" si="19"/>
        <v>0.324444444444444</v>
      </c>
      <c r="O113" s="21">
        <v>2</v>
      </c>
      <c r="P113" s="3">
        <v>0</v>
      </c>
      <c r="Q113" s="3">
        <v>261</v>
      </c>
      <c r="R113" s="3">
        <f t="shared" si="20"/>
        <v>-20</v>
      </c>
      <c r="S113" s="3">
        <f t="shared" si="21"/>
        <v>108</v>
      </c>
      <c r="T113" s="3">
        <v>394</v>
      </c>
      <c r="U113" s="4">
        <v>9</v>
      </c>
      <c r="V113" s="3" t="s">
        <v>29</v>
      </c>
      <c r="W113" s="14">
        <v>44985.7347685185</v>
      </c>
      <c r="X113" s="3"/>
    </row>
    <row r="114" spans="1:24">
      <c r="A114" s="3">
        <v>114</v>
      </c>
      <c r="B114" s="4">
        <v>161196</v>
      </c>
      <c r="C114" s="3" t="s">
        <v>308</v>
      </c>
      <c r="D114" s="3" t="s">
        <v>309</v>
      </c>
      <c r="E114" s="3" t="s">
        <v>26</v>
      </c>
      <c r="F114" s="3" t="s">
        <v>310</v>
      </c>
      <c r="G114" s="3" t="str">
        <f t="shared" si="22"/>
        <v>594161196</v>
      </c>
      <c r="H114" s="4">
        <v>594</v>
      </c>
      <c r="I114" s="8" t="s">
        <v>212</v>
      </c>
      <c r="J114" s="3">
        <v>18.9</v>
      </c>
      <c r="K114" s="3">
        <v>42</v>
      </c>
      <c r="L114" s="21">
        <v>28</v>
      </c>
      <c r="M114" s="22">
        <f t="shared" si="23"/>
        <v>0.55</v>
      </c>
      <c r="N114" s="22">
        <f t="shared" si="19"/>
        <v>0.325</v>
      </c>
      <c r="O114" s="21">
        <v>2</v>
      </c>
      <c r="P114" s="3">
        <v>0</v>
      </c>
      <c r="Q114" s="3">
        <v>1396</v>
      </c>
      <c r="R114" s="3">
        <f t="shared" si="20"/>
        <v>-14</v>
      </c>
      <c r="S114" s="3">
        <f t="shared" si="21"/>
        <v>28</v>
      </c>
      <c r="T114" s="3">
        <v>582</v>
      </c>
      <c r="U114" s="4">
        <v>8</v>
      </c>
      <c r="V114" s="3" t="s">
        <v>29</v>
      </c>
      <c r="W114" s="14">
        <v>44981.8263425926</v>
      </c>
      <c r="X114" s="3"/>
    </row>
    <row r="115" spans="1:24">
      <c r="A115" s="3">
        <v>115</v>
      </c>
      <c r="B115" s="4">
        <v>17252</v>
      </c>
      <c r="C115" s="3" t="s">
        <v>311</v>
      </c>
      <c r="D115" s="3" t="s">
        <v>312</v>
      </c>
      <c r="E115" s="3" t="s">
        <v>26</v>
      </c>
      <c r="F115" s="3" t="s">
        <v>234</v>
      </c>
      <c r="G115" s="3" t="str">
        <f t="shared" si="22"/>
        <v>10865617252</v>
      </c>
      <c r="H115" s="4">
        <v>108656</v>
      </c>
      <c r="I115" s="8" t="s">
        <v>263</v>
      </c>
      <c r="J115" s="3">
        <v>3.7</v>
      </c>
      <c r="K115" s="3">
        <v>18.5</v>
      </c>
      <c r="L115" s="21">
        <v>5.5</v>
      </c>
      <c r="M115" s="22">
        <f t="shared" si="23"/>
        <v>0.8</v>
      </c>
      <c r="N115" s="22">
        <f t="shared" si="19"/>
        <v>0.327272727272727</v>
      </c>
      <c r="O115" s="21">
        <v>2</v>
      </c>
      <c r="P115" s="3">
        <v>0</v>
      </c>
      <c r="Q115" s="3">
        <v>358</v>
      </c>
      <c r="R115" s="3">
        <f t="shared" si="20"/>
        <v>-13</v>
      </c>
      <c r="S115" s="3">
        <f t="shared" si="21"/>
        <v>5.5</v>
      </c>
      <c r="T115" s="3">
        <v>407</v>
      </c>
      <c r="U115" s="4">
        <v>3</v>
      </c>
      <c r="V115" s="3" t="s">
        <v>29</v>
      </c>
      <c r="W115" s="14">
        <v>44986.5675810185</v>
      </c>
      <c r="X115" s="3"/>
    </row>
    <row r="116" spans="1:24">
      <c r="A116" s="3">
        <v>116</v>
      </c>
      <c r="B116" s="4">
        <v>188890</v>
      </c>
      <c r="C116" s="3" t="s">
        <v>289</v>
      </c>
      <c r="D116" s="3" t="s">
        <v>290</v>
      </c>
      <c r="E116" s="3" t="s">
        <v>26</v>
      </c>
      <c r="F116" s="3" t="s">
        <v>291</v>
      </c>
      <c r="G116" s="3" t="str">
        <f t="shared" si="22"/>
        <v>539188890</v>
      </c>
      <c r="H116" s="4">
        <v>539</v>
      </c>
      <c r="I116" s="8" t="s">
        <v>111</v>
      </c>
      <c r="J116" s="3">
        <v>18</v>
      </c>
      <c r="K116" s="3">
        <v>35.84</v>
      </c>
      <c r="L116" s="21">
        <v>26.8</v>
      </c>
      <c r="M116" s="22">
        <f t="shared" si="23"/>
        <v>0.497767857142857</v>
      </c>
      <c r="N116" s="22">
        <f t="shared" si="19"/>
        <v>0.328358208955224</v>
      </c>
      <c r="O116" s="21">
        <v>2</v>
      </c>
      <c r="P116" s="3">
        <v>0</v>
      </c>
      <c r="Q116" s="3">
        <v>543</v>
      </c>
      <c r="R116" s="3">
        <f t="shared" si="20"/>
        <v>-9.04</v>
      </c>
      <c r="S116" s="3">
        <f t="shared" si="21"/>
        <v>26.8</v>
      </c>
      <c r="T116" s="3">
        <v>331</v>
      </c>
      <c r="U116" s="4">
        <v>9</v>
      </c>
      <c r="V116" s="3" t="s">
        <v>29</v>
      </c>
      <c r="W116" s="14">
        <v>44982.5756944444</v>
      </c>
      <c r="X116" s="3"/>
    </row>
    <row r="117" spans="1:24">
      <c r="A117" s="3">
        <v>117</v>
      </c>
      <c r="B117" s="4">
        <v>49639</v>
      </c>
      <c r="C117" s="3" t="s">
        <v>313</v>
      </c>
      <c r="D117" s="3" t="s">
        <v>314</v>
      </c>
      <c r="E117" s="3" t="s">
        <v>26</v>
      </c>
      <c r="F117" s="3" t="s">
        <v>315</v>
      </c>
      <c r="G117" s="3" t="str">
        <f t="shared" si="22"/>
        <v>58249639</v>
      </c>
      <c r="H117" s="4">
        <v>582</v>
      </c>
      <c r="I117" s="8" t="s">
        <v>81</v>
      </c>
      <c r="J117" s="3">
        <v>16.75</v>
      </c>
      <c r="K117" s="3">
        <v>29.8</v>
      </c>
      <c r="L117" s="21">
        <v>25</v>
      </c>
      <c r="M117" s="22">
        <f t="shared" si="23"/>
        <v>0.437919463087248</v>
      </c>
      <c r="N117" s="22">
        <f t="shared" si="19"/>
        <v>0.33</v>
      </c>
      <c r="O117" s="21">
        <v>2</v>
      </c>
      <c r="P117" s="3">
        <v>28</v>
      </c>
      <c r="Q117" s="3">
        <v>746</v>
      </c>
      <c r="R117" s="3">
        <f t="shared" si="20"/>
        <v>-4.8</v>
      </c>
      <c r="S117" s="3">
        <f t="shared" si="21"/>
        <v>-3</v>
      </c>
      <c r="T117" s="3">
        <v>633</v>
      </c>
      <c r="U117" s="4">
        <v>14</v>
      </c>
      <c r="V117" s="3" t="s">
        <v>29</v>
      </c>
      <c r="W117" s="14">
        <v>44983.6534027778</v>
      </c>
      <c r="X117" s="3"/>
    </row>
    <row r="118" spans="1:24">
      <c r="A118" s="3">
        <v>118</v>
      </c>
      <c r="B118" s="4">
        <v>194096</v>
      </c>
      <c r="C118" s="3" t="s">
        <v>260</v>
      </c>
      <c r="D118" s="3" t="s">
        <v>261</v>
      </c>
      <c r="E118" s="3" t="s">
        <v>26</v>
      </c>
      <c r="F118" s="3" t="s">
        <v>262</v>
      </c>
      <c r="G118" s="3" t="str">
        <f t="shared" si="22"/>
        <v>746194096</v>
      </c>
      <c r="H118" s="4">
        <v>746</v>
      </c>
      <c r="I118" s="8" t="s">
        <v>153</v>
      </c>
      <c r="J118" s="3">
        <v>125.7</v>
      </c>
      <c r="K118" s="3">
        <v>216</v>
      </c>
      <c r="L118" s="21">
        <v>188</v>
      </c>
      <c r="M118" s="22">
        <f t="shared" si="23"/>
        <v>0.418055555555556</v>
      </c>
      <c r="N118" s="22">
        <f t="shared" si="19"/>
        <v>0.331382978723404</v>
      </c>
      <c r="O118" s="21">
        <v>2</v>
      </c>
      <c r="P118" s="3">
        <v>0</v>
      </c>
      <c r="Q118" s="3">
        <v>208</v>
      </c>
      <c r="R118" s="3">
        <f t="shared" si="20"/>
        <v>-28</v>
      </c>
      <c r="S118" s="3">
        <f t="shared" si="21"/>
        <v>188</v>
      </c>
      <c r="T118" s="3">
        <v>296</v>
      </c>
      <c r="U118" s="4">
        <v>2</v>
      </c>
      <c r="V118" s="3" t="s">
        <v>29</v>
      </c>
      <c r="W118" s="14">
        <v>44985.7066550926</v>
      </c>
      <c r="X118" s="3"/>
    </row>
    <row r="119" spans="1:24">
      <c r="A119" s="3">
        <v>119</v>
      </c>
      <c r="B119" s="4">
        <v>232255</v>
      </c>
      <c r="C119" s="3" t="s">
        <v>316</v>
      </c>
      <c r="D119" s="3" t="s">
        <v>317</v>
      </c>
      <c r="E119" s="3" t="s">
        <v>26</v>
      </c>
      <c r="F119" s="3" t="s">
        <v>64</v>
      </c>
      <c r="G119" s="3" t="str">
        <f t="shared" si="22"/>
        <v>594232255</v>
      </c>
      <c r="H119" s="4">
        <v>594</v>
      </c>
      <c r="I119" s="8" t="s">
        <v>212</v>
      </c>
      <c r="J119" s="3">
        <v>46.73</v>
      </c>
      <c r="K119" s="3">
        <v>85</v>
      </c>
      <c r="L119" s="21">
        <v>70</v>
      </c>
      <c r="M119" s="22">
        <f t="shared" si="23"/>
        <v>0.450235294117647</v>
      </c>
      <c r="N119" s="22">
        <f t="shared" si="19"/>
        <v>0.332428571428571</v>
      </c>
      <c r="O119" s="21">
        <v>2</v>
      </c>
      <c r="P119" s="3">
        <v>0</v>
      </c>
      <c r="Q119" s="3">
        <v>88</v>
      </c>
      <c r="R119" s="3">
        <f t="shared" si="20"/>
        <v>-15</v>
      </c>
      <c r="S119" s="3">
        <f t="shared" si="21"/>
        <v>70</v>
      </c>
      <c r="T119" s="3">
        <v>136</v>
      </c>
      <c r="U119" s="4">
        <v>3</v>
      </c>
      <c r="V119" s="3" t="s">
        <v>29</v>
      </c>
      <c r="W119" s="14">
        <v>44983.6244212963</v>
      </c>
      <c r="X119" s="3"/>
    </row>
    <row r="120" spans="1:24">
      <c r="A120" s="3">
        <v>120</v>
      </c>
      <c r="B120" s="4">
        <v>201264</v>
      </c>
      <c r="C120" s="3" t="s">
        <v>318</v>
      </c>
      <c r="D120" s="3" t="s">
        <v>319</v>
      </c>
      <c r="E120" s="3" t="s">
        <v>26</v>
      </c>
      <c r="F120" s="3" t="s">
        <v>88</v>
      </c>
      <c r="G120" s="3" t="str">
        <f t="shared" si="22"/>
        <v>112888201264</v>
      </c>
      <c r="H120" s="4">
        <v>112888</v>
      </c>
      <c r="I120" s="8" t="s">
        <v>320</v>
      </c>
      <c r="J120" s="3">
        <v>147.4</v>
      </c>
      <c r="K120" s="3">
        <v>283.89</v>
      </c>
      <c r="L120" s="21">
        <v>221</v>
      </c>
      <c r="M120" s="22">
        <f t="shared" si="23"/>
        <v>0.480784811018352</v>
      </c>
      <c r="N120" s="22">
        <f t="shared" si="19"/>
        <v>0.333031674208145</v>
      </c>
      <c r="O120" s="21">
        <v>2</v>
      </c>
      <c r="P120" s="3">
        <v>254.6</v>
      </c>
      <c r="Q120" s="3">
        <v>733</v>
      </c>
      <c r="R120" s="3">
        <f t="shared" si="20"/>
        <v>-62.89</v>
      </c>
      <c r="S120" s="3">
        <f t="shared" si="21"/>
        <v>-33.6</v>
      </c>
      <c r="T120" s="3">
        <v>398</v>
      </c>
      <c r="U120" s="4">
        <v>1</v>
      </c>
      <c r="V120" s="3" t="s">
        <v>29</v>
      </c>
      <c r="W120" s="14">
        <v>44986.4740393519</v>
      </c>
      <c r="X120" s="3"/>
    </row>
    <row r="121" spans="1:24">
      <c r="A121" s="3">
        <v>121</v>
      </c>
      <c r="B121" s="4">
        <v>763</v>
      </c>
      <c r="C121" s="3" t="s">
        <v>173</v>
      </c>
      <c r="D121" s="3" t="s">
        <v>321</v>
      </c>
      <c r="E121" s="3" t="s">
        <v>26</v>
      </c>
      <c r="F121" s="3" t="s">
        <v>322</v>
      </c>
      <c r="G121" s="3" t="str">
        <f t="shared" si="22"/>
        <v>746763</v>
      </c>
      <c r="H121" s="4">
        <v>746</v>
      </c>
      <c r="I121" s="8" t="s">
        <v>153</v>
      </c>
      <c r="J121" s="3">
        <v>7.98</v>
      </c>
      <c r="K121" s="3">
        <v>15.6</v>
      </c>
      <c r="L121" s="21">
        <v>12</v>
      </c>
      <c r="M121" s="22">
        <f t="shared" si="23"/>
        <v>0.488461538461538</v>
      </c>
      <c r="N121" s="22">
        <f t="shared" si="19"/>
        <v>0.335</v>
      </c>
      <c r="O121" s="21">
        <v>2</v>
      </c>
      <c r="P121" s="3">
        <v>0</v>
      </c>
      <c r="Q121" s="3">
        <v>430</v>
      </c>
      <c r="R121" s="3">
        <f t="shared" si="20"/>
        <v>-3.6</v>
      </c>
      <c r="S121" s="3">
        <f t="shared" si="21"/>
        <v>12</v>
      </c>
      <c r="T121" s="3">
        <v>56</v>
      </c>
      <c r="U121" s="8"/>
      <c r="V121" s="3" t="s">
        <v>29</v>
      </c>
      <c r="W121" s="14">
        <v>44985.7443171296</v>
      </c>
      <c r="X121" s="3"/>
    </row>
    <row r="122" spans="1:24">
      <c r="A122" s="3">
        <v>122</v>
      </c>
      <c r="B122" s="4">
        <v>9083</v>
      </c>
      <c r="C122" s="3" t="s">
        <v>323</v>
      </c>
      <c r="D122" s="3" t="s">
        <v>324</v>
      </c>
      <c r="E122" s="3" t="s">
        <v>26</v>
      </c>
      <c r="F122" s="3" t="s">
        <v>325</v>
      </c>
      <c r="G122" s="3" t="str">
        <f t="shared" si="22"/>
        <v>7469083</v>
      </c>
      <c r="H122" s="4">
        <v>746</v>
      </c>
      <c r="I122" s="8" t="s">
        <v>153</v>
      </c>
      <c r="J122" s="3">
        <v>15.95</v>
      </c>
      <c r="K122" s="3">
        <v>29</v>
      </c>
      <c r="L122" s="21">
        <v>24</v>
      </c>
      <c r="M122" s="22">
        <f t="shared" si="23"/>
        <v>0.45</v>
      </c>
      <c r="N122" s="22">
        <f t="shared" si="19"/>
        <v>0.335416666666667</v>
      </c>
      <c r="O122" s="21">
        <v>2</v>
      </c>
      <c r="P122" s="3">
        <v>27</v>
      </c>
      <c r="Q122" s="3">
        <v>339</v>
      </c>
      <c r="R122" s="3">
        <f t="shared" si="20"/>
        <v>-5</v>
      </c>
      <c r="S122" s="3">
        <f t="shared" si="21"/>
        <v>-3</v>
      </c>
      <c r="T122" s="3">
        <v>235</v>
      </c>
      <c r="U122" s="4">
        <v>6</v>
      </c>
      <c r="V122" s="3" t="s">
        <v>29</v>
      </c>
      <c r="W122" s="14">
        <v>44985.744525463</v>
      </c>
      <c r="X122" s="3"/>
    </row>
    <row r="123" spans="1:24">
      <c r="A123" s="3">
        <v>123</v>
      </c>
      <c r="B123" s="4">
        <v>28084</v>
      </c>
      <c r="C123" s="3" t="s">
        <v>326</v>
      </c>
      <c r="D123" s="3" t="s">
        <v>327</v>
      </c>
      <c r="E123" s="3" t="s">
        <v>26</v>
      </c>
      <c r="F123" s="3" t="s">
        <v>262</v>
      </c>
      <c r="G123" s="3" t="str">
        <f t="shared" si="22"/>
        <v>71728084</v>
      </c>
      <c r="H123" s="4">
        <v>717</v>
      </c>
      <c r="I123" s="8" t="s">
        <v>98</v>
      </c>
      <c r="J123" s="3">
        <v>21.7</v>
      </c>
      <c r="K123" s="3">
        <v>38</v>
      </c>
      <c r="L123" s="21">
        <v>33</v>
      </c>
      <c r="M123" s="22">
        <f t="shared" si="23"/>
        <v>0.428947368421053</v>
      </c>
      <c r="N123" s="22">
        <f t="shared" si="19"/>
        <v>0.342424242424242</v>
      </c>
      <c r="O123" s="21">
        <v>2</v>
      </c>
      <c r="P123" s="3">
        <v>36</v>
      </c>
      <c r="Q123" s="3">
        <v>2139</v>
      </c>
      <c r="R123" s="3">
        <f t="shared" si="20"/>
        <v>-5</v>
      </c>
      <c r="S123" s="3">
        <f t="shared" si="21"/>
        <v>-3</v>
      </c>
      <c r="T123" s="3">
        <v>1462</v>
      </c>
      <c r="U123" s="4">
        <v>32</v>
      </c>
      <c r="V123" s="3" t="s">
        <v>29</v>
      </c>
      <c r="W123" s="14">
        <v>44984.476412037</v>
      </c>
      <c r="X123" s="3"/>
    </row>
    <row r="124" spans="1:24">
      <c r="A124" s="3">
        <v>124</v>
      </c>
      <c r="B124" s="4">
        <v>56449</v>
      </c>
      <c r="C124" s="3" t="s">
        <v>328</v>
      </c>
      <c r="D124" s="3" t="s">
        <v>329</v>
      </c>
      <c r="E124" s="3" t="s">
        <v>26</v>
      </c>
      <c r="F124" s="3" t="s">
        <v>330</v>
      </c>
      <c r="G124" s="3" t="str">
        <f t="shared" si="22"/>
        <v>74656449</v>
      </c>
      <c r="H124" s="4">
        <v>746</v>
      </c>
      <c r="I124" s="8" t="s">
        <v>153</v>
      </c>
      <c r="J124" s="3">
        <v>32.5</v>
      </c>
      <c r="K124" s="3">
        <v>65</v>
      </c>
      <c r="L124" s="21">
        <v>49.5</v>
      </c>
      <c r="M124" s="22">
        <f t="shared" si="23"/>
        <v>0.5</v>
      </c>
      <c r="N124" s="22">
        <f t="shared" si="19"/>
        <v>0.343434343434343</v>
      </c>
      <c r="O124" s="21">
        <v>2</v>
      </c>
      <c r="P124" s="3">
        <v>0</v>
      </c>
      <c r="Q124" s="3">
        <v>905</v>
      </c>
      <c r="R124" s="3">
        <f t="shared" si="20"/>
        <v>-15.5</v>
      </c>
      <c r="S124" s="3">
        <f t="shared" si="21"/>
        <v>49.5</v>
      </c>
      <c r="T124" s="3">
        <v>472</v>
      </c>
      <c r="U124" s="4">
        <v>8</v>
      </c>
      <c r="V124" s="3" t="s">
        <v>29</v>
      </c>
      <c r="W124" s="14">
        <v>44985.7074189815</v>
      </c>
      <c r="X124" s="3"/>
    </row>
    <row r="125" spans="1:24">
      <c r="A125" s="3">
        <v>125</v>
      </c>
      <c r="B125" s="4">
        <v>164485</v>
      </c>
      <c r="C125" s="3" t="s">
        <v>331</v>
      </c>
      <c r="D125" s="3" t="s">
        <v>332</v>
      </c>
      <c r="E125" s="3" t="s">
        <v>255</v>
      </c>
      <c r="F125" s="3" t="s">
        <v>333</v>
      </c>
      <c r="G125" s="3" t="str">
        <f t="shared" si="22"/>
        <v>122718164485</v>
      </c>
      <c r="H125" s="4">
        <v>122718</v>
      </c>
      <c r="I125" s="8" t="s">
        <v>334</v>
      </c>
      <c r="J125" s="3">
        <v>18.28</v>
      </c>
      <c r="K125" s="3">
        <v>39.8</v>
      </c>
      <c r="L125" s="21">
        <v>28</v>
      </c>
      <c r="M125" s="22">
        <f t="shared" si="23"/>
        <v>0.54070351758794</v>
      </c>
      <c r="N125" s="22">
        <f t="shared" si="19"/>
        <v>0.347142857142857</v>
      </c>
      <c r="O125" s="21">
        <v>2</v>
      </c>
      <c r="P125" s="3">
        <v>32</v>
      </c>
      <c r="Q125" s="3">
        <v>574</v>
      </c>
      <c r="R125" s="3">
        <f t="shared" si="20"/>
        <v>-11.8</v>
      </c>
      <c r="S125" s="3">
        <f t="shared" si="21"/>
        <v>-4</v>
      </c>
      <c r="T125" s="3">
        <v>301</v>
      </c>
      <c r="U125" s="4">
        <v>2</v>
      </c>
      <c r="V125" s="3" t="s">
        <v>29</v>
      </c>
      <c r="W125" s="14">
        <v>44982.4664930556</v>
      </c>
      <c r="X125" s="3"/>
    </row>
    <row r="126" spans="1:24">
      <c r="A126" s="3">
        <v>126</v>
      </c>
      <c r="B126" s="4">
        <v>43973</v>
      </c>
      <c r="C126" s="3" t="s">
        <v>335</v>
      </c>
      <c r="D126" s="3" t="s">
        <v>336</v>
      </c>
      <c r="E126" s="3" t="s">
        <v>26</v>
      </c>
      <c r="F126" s="3" t="s">
        <v>337</v>
      </c>
      <c r="G126" s="3" t="str">
        <f t="shared" si="22"/>
        <v>58243973</v>
      </c>
      <c r="H126" s="4">
        <v>582</v>
      </c>
      <c r="I126" s="8" t="s">
        <v>81</v>
      </c>
      <c r="J126" s="3">
        <v>15</v>
      </c>
      <c r="K126" s="3">
        <v>26</v>
      </c>
      <c r="L126" s="21">
        <v>23.8</v>
      </c>
      <c r="M126" s="22">
        <f t="shared" si="23"/>
        <v>0.423076923076923</v>
      </c>
      <c r="N126" s="22">
        <f t="shared" si="19"/>
        <v>0.369747899159664</v>
      </c>
      <c r="O126" s="21">
        <v>2</v>
      </c>
      <c r="P126" s="3">
        <v>25</v>
      </c>
      <c r="Q126" s="3">
        <v>443</v>
      </c>
      <c r="R126" s="3">
        <f t="shared" si="20"/>
        <v>-2.2</v>
      </c>
      <c r="S126" s="3">
        <f t="shared" si="21"/>
        <v>-1.2</v>
      </c>
      <c r="T126" s="3">
        <v>300</v>
      </c>
      <c r="U126" s="4">
        <v>2</v>
      </c>
      <c r="V126" s="3" t="s">
        <v>29</v>
      </c>
      <c r="W126" s="14">
        <v>44983.653587963</v>
      </c>
      <c r="X126" s="3"/>
    </row>
    <row r="127" spans="1:24">
      <c r="A127" s="3">
        <v>127</v>
      </c>
      <c r="B127" s="4">
        <v>218508</v>
      </c>
      <c r="C127" s="3" t="s">
        <v>338</v>
      </c>
      <c r="D127" s="3" t="s">
        <v>339</v>
      </c>
      <c r="E127" s="3" t="s">
        <v>26</v>
      </c>
      <c r="F127" s="3" t="s">
        <v>340</v>
      </c>
      <c r="G127" s="3" t="str">
        <f t="shared" si="22"/>
        <v>539218508</v>
      </c>
      <c r="H127" s="4">
        <v>539</v>
      </c>
      <c r="I127" s="8" t="s">
        <v>111</v>
      </c>
      <c r="J127" s="3">
        <v>24.9</v>
      </c>
      <c r="K127" s="3">
        <v>49.8</v>
      </c>
      <c r="L127" s="21">
        <v>39.8</v>
      </c>
      <c r="M127" s="22">
        <f t="shared" si="23"/>
        <v>0.5</v>
      </c>
      <c r="N127" s="22">
        <f t="shared" si="19"/>
        <v>0.374371859296482</v>
      </c>
      <c r="O127" s="21">
        <v>2</v>
      </c>
      <c r="P127" s="3">
        <v>0</v>
      </c>
      <c r="Q127" s="3">
        <v>2573</v>
      </c>
      <c r="R127" s="3">
        <f t="shared" si="20"/>
        <v>-10</v>
      </c>
      <c r="S127" s="3">
        <f t="shared" si="21"/>
        <v>39.8</v>
      </c>
      <c r="T127" s="3">
        <v>530</v>
      </c>
      <c r="U127" s="4">
        <v>4</v>
      </c>
      <c r="V127" s="3" t="s">
        <v>29</v>
      </c>
      <c r="W127" s="14">
        <v>44983.7252083333</v>
      </c>
      <c r="X127" s="3"/>
    </row>
    <row r="128" spans="1:24">
      <c r="A128" s="3">
        <v>128</v>
      </c>
      <c r="B128" s="4">
        <v>166009</v>
      </c>
      <c r="C128" s="3" t="s">
        <v>328</v>
      </c>
      <c r="D128" s="3" t="s">
        <v>341</v>
      </c>
      <c r="E128" s="3" t="s">
        <v>26</v>
      </c>
      <c r="F128" s="3" t="s">
        <v>330</v>
      </c>
      <c r="G128" s="3" t="str">
        <f t="shared" si="22"/>
        <v>746166009</v>
      </c>
      <c r="H128" s="4">
        <v>746</v>
      </c>
      <c r="I128" s="8" t="s">
        <v>153</v>
      </c>
      <c r="J128" s="3">
        <v>32.5</v>
      </c>
      <c r="K128" s="3">
        <v>68</v>
      </c>
      <c r="L128" s="21">
        <v>52</v>
      </c>
      <c r="M128" s="22">
        <f t="shared" si="23"/>
        <v>0.522058823529412</v>
      </c>
      <c r="N128" s="22">
        <f t="shared" si="19"/>
        <v>0.375</v>
      </c>
      <c r="O128" s="21">
        <v>2</v>
      </c>
      <c r="P128" s="3">
        <v>63</v>
      </c>
      <c r="Q128" s="3">
        <v>1703</v>
      </c>
      <c r="R128" s="3">
        <f t="shared" si="20"/>
        <v>-16</v>
      </c>
      <c r="S128" s="3">
        <f t="shared" si="21"/>
        <v>-11</v>
      </c>
      <c r="T128" s="3">
        <v>2313</v>
      </c>
      <c r="U128" s="4">
        <v>19</v>
      </c>
      <c r="V128" s="3" t="s">
        <v>29</v>
      </c>
      <c r="W128" s="14">
        <v>44985.7081134259</v>
      </c>
      <c r="X128" s="3"/>
    </row>
    <row r="129" spans="1:24">
      <c r="A129" s="3">
        <v>129</v>
      </c>
      <c r="B129" s="4">
        <v>170105</v>
      </c>
      <c r="C129" s="3" t="s">
        <v>342</v>
      </c>
      <c r="D129" s="3" t="s">
        <v>343</v>
      </c>
      <c r="E129" s="3" t="s">
        <v>26</v>
      </c>
      <c r="F129" s="3" t="s">
        <v>344</v>
      </c>
      <c r="G129" s="3" t="str">
        <f t="shared" si="22"/>
        <v>111219170105</v>
      </c>
      <c r="H129" s="4">
        <v>111219</v>
      </c>
      <c r="I129" s="8" t="s">
        <v>49</v>
      </c>
      <c r="J129" s="3">
        <v>15.5</v>
      </c>
      <c r="K129" s="3">
        <v>35</v>
      </c>
      <c r="L129" s="21">
        <v>25</v>
      </c>
      <c r="M129" s="22">
        <f t="shared" si="23"/>
        <v>0.557142857142857</v>
      </c>
      <c r="N129" s="22">
        <f t="shared" si="19"/>
        <v>0.38</v>
      </c>
      <c r="O129" s="21">
        <v>2</v>
      </c>
      <c r="P129" s="3">
        <v>0</v>
      </c>
      <c r="Q129" s="3">
        <v>205</v>
      </c>
      <c r="R129" s="3">
        <f t="shared" si="20"/>
        <v>-10</v>
      </c>
      <c r="S129" s="3">
        <f t="shared" si="21"/>
        <v>25</v>
      </c>
      <c r="T129" s="3">
        <v>285</v>
      </c>
      <c r="U129" s="4">
        <v>2</v>
      </c>
      <c r="V129" s="3" t="s">
        <v>29</v>
      </c>
      <c r="W129" s="14">
        <v>44984.6202083333</v>
      </c>
      <c r="X129" s="3"/>
    </row>
    <row r="130" spans="1:24">
      <c r="A130" s="3">
        <v>130</v>
      </c>
      <c r="B130" s="4">
        <v>82348</v>
      </c>
      <c r="C130" s="3" t="s">
        <v>345</v>
      </c>
      <c r="D130" s="3" t="s">
        <v>346</v>
      </c>
      <c r="E130" s="3" t="s">
        <v>26</v>
      </c>
      <c r="F130" s="3" t="s">
        <v>202</v>
      </c>
      <c r="G130" s="3" t="str">
        <f t="shared" si="22"/>
        <v>74882348</v>
      </c>
      <c r="H130" s="4">
        <v>748</v>
      </c>
      <c r="I130" s="8" t="s">
        <v>347</v>
      </c>
      <c r="J130" s="3">
        <v>16.3</v>
      </c>
      <c r="K130" s="3">
        <v>36</v>
      </c>
      <c r="L130" s="21">
        <v>27</v>
      </c>
      <c r="M130" s="22">
        <f t="shared" si="23"/>
        <v>0.547222222222222</v>
      </c>
      <c r="N130" s="22">
        <f t="shared" si="19"/>
        <v>0.396296296296296</v>
      </c>
      <c r="O130" s="21">
        <v>2</v>
      </c>
      <c r="P130" s="3">
        <v>33</v>
      </c>
      <c r="Q130" s="3">
        <v>203</v>
      </c>
      <c r="R130" s="3">
        <f t="shared" si="20"/>
        <v>-9</v>
      </c>
      <c r="S130" s="3">
        <f t="shared" si="21"/>
        <v>-6</v>
      </c>
      <c r="T130" s="3">
        <v>244</v>
      </c>
      <c r="U130" s="8"/>
      <c r="V130" s="3" t="s">
        <v>29</v>
      </c>
      <c r="W130" s="14">
        <v>44984.3953703704</v>
      </c>
      <c r="X130" s="3"/>
    </row>
    <row r="131" spans="1:24">
      <c r="A131" s="3">
        <v>131</v>
      </c>
      <c r="B131" s="4">
        <v>161243</v>
      </c>
      <c r="C131" s="3" t="s">
        <v>348</v>
      </c>
      <c r="D131" s="3" t="s">
        <v>349</v>
      </c>
      <c r="E131" s="3" t="s">
        <v>26</v>
      </c>
      <c r="F131" s="3" t="s">
        <v>310</v>
      </c>
      <c r="G131" s="3" t="str">
        <f t="shared" ref="G131:G162" si="24">H131&amp;B131</f>
        <v>720161243</v>
      </c>
      <c r="H131" s="4">
        <v>720</v>
      </c>
      <c r="I131" s="8" t="s">
        <v>152</v>
      </c>
      <c r="J131" s="3">
        <v>15.5</v>
      </c>
      <c r="K131" s="3">
        <v>37.09</v>
      </c>
      <c r="L131" s="21">
        <v>26</v>
      </c>
      <c r="M131" s="22">
        <f t="shared" ref="M131:M152" si="25">(K131-J131)/K131</f>
        <v>0.582097600431383</v>
      </c>
      <c r="N131" s="22">
        <f t="shared" si="19"/>
        <v>0.403846153846154</v>
      </c>
      <c r="O131" s="21">
        <v>2</v>
      </c>
      <c r="P131" s="3">
        <v>39</v>
      </c>
      <c r="Q131" s="3">
        <v>512</v>
      </c>
      <c r="R131" s="3">
        <f t="shared" si="20"/>
        <v>-11.09</v>
      </c>
      <c r="S131" s="3">
        <f t="shared" si="21"/>
        <v>-13</v>
      </c>
      <c r="T131" s="3">
        <v>423</v>
      </c>
      <c r="U131" s="4">
        <v>2</v>
      </c>
      <c r="V131" s="3" t="s">
        <v>29</v>
      </c>
      <c r="W131" s="14">
        <v>44984.3987152778</v>
      </c>
      <c r="X131" s="3"/>
    </row>
    <row r="132" spans="1:24">
      <c r="A132" s="3">
        <v>132</v>
      </c>
      <c r="B132" s="4">
        <v>122181</v>
      </c>
      <c r="C132" s="3" t="s">
        <v>173</v>
      </c>
      <c r="D132" s="3" t="s">
        <v>350</v>
      </c>
      <c r="E132" s="3" t="s">
        <v>26</v>
      </c>
      <c r="F132" s="3" t="s">
        <v>351</v>
      </c>
      <c r="G132" s="3" t="str">
        <f t="shared" si="24"/>
        <v>720122181</v>
      </c>
      <c r="H132" s="4">
        <v>720</v>
      </c>
      <c r="I132" s="8" t="s">
        <v>152</v>
      </c>
      <c r="J132" s="3">
        <v>10.66</v>
      </c>
      <c r="K132" s="3">
        <v>26</v>
      </c>
      <c r="L132" s="21">
        <v>18</v>
      </c>
      <c r="M132" s="22">
        <f t="shared" si="25"/>
        <v>0.59</v>
      </c>
      <c r="N132" s="22">
        <f t="shared" si="19"/>
        <v>0.407777777777778</v>
      </c>
      <c r="O132" s="21">
        <v>2</v>
      </c>
      <c r="P132" s="3">
        <v>0</v>
      </c>
      <c r="Q132" s="3">
        <v>1113</v>
      </c>
      <c r="R132" s="3">
        <f t="shared" si="20"/>
        <v>-8</v>
      </c>
      <c r="S132" s="3">
        <f t="shared" si="21"/>
        <v>18</v>
      </c>
      <c r="T132" s="3">
        <v>1377</v>
      </c>
      <c r="U132" s="4">
        <v>7</v>
      </c>
      <c r="V132" s="3" t="s">
        <v>29</v>
      </c>
      <c r="W132" s="14">
        <v>44981.4374768519</v>
      </c>
      <c r="X132" s="3"/>
    </row>
    <row r="133" spans="1:24">
      <c r="A133" s="3">
        <v>133</v>
      </c>
      <c r="B133" s="4">
        <v>122671</v>
      </c>
      <c r="C133" s="3" t="s">
        <v>352</v>
      </c>
      <c r="D133" s="3" t="s">
        <v>353</v>
      </c>
      <c r="E133" s="3" t="s">
        <v>84</v>
      </c>
      <c r="F133" s="3" t="s">
        <v>354</v>
      </c>
      <c r="G133" s="3" t="str">
        <f t="shared" si="24"/>
        <v>720122671</v>
      </c>
      <c r="H133" s="4">
        <v>720</v>
      </c>
      <c r="I133" s="8" t="s">
        <v>152</v>
      </c>
      <c r="J133" s="3">
        <v>17</v>
      </c>
      <c r="K133" s="3">
        <v>45</v>
      </c>
      <c r="L133" s="21">
        <v>30</v>
      </c>
      <c r="M133" s="22">
        <f t="shared" si="25"/>
        <v>0.622222222222222</v>
      </c>
      <c r="N133" s="22">
        <f t="shared" si="19"/>
        <v>0.433333333333333</v>
      </c>
      <c r="O133" s="21">
        <v>2</v>
      </c>
      <c r="P133" s="3">
        <v>0</v>
      </c>
      <c r="Q133" s="3">
        <v>727</v>
      </c>
      <c r="R133" s="3">
        <f t="shared" si="20"/>
        <v>-15</v>
      </c>
      <c r="S133" s="3">
        <f t="shared" si="21"/>
        <v>30</v>
      </c>
      <c r="T133" s="3">
        <v>920</v>
      </c>
      <c r="U133" s="4">
        <v>7</v>
      </c>
      <c r="V133" s="3" t="s">
        <v>29</v>
      </c>
      <c r="W133" s="14">
        <v>44984.4271064815</v>
      </c>
      <c r="X133" s="3"/>
    </row>
    <row r="134" spans="1:24">
      <c r="A134" s="3">
        <v>134</v>
      </c>
      <c r="B134" s="4">
        <v>14676</v>
      </c>
      <c r="C134" s="3" t="s">
        <v>355</v>
      </c>
      <c r="D134" s="3" t="s">
        <v>356</v>
      </c>
      <c r="E134" s="3" t="s">
        <v>84</v>
      </c>
      <c r="F134" s="3" t="s">
        <v>357</v>
      </c>
      <c r="G134" s="3" t="str">
        <f t="shared" si="24"/>
        <v>72014676</v>
      </c>
      <c r="H134" s="4">
        <v>720</v>
      </c>
      <c r="I134" s="8" t="s">
        <v>152</v>
      </c>
      <c r="J134" s="3">
        <v>18</v>
      </c>
      <c r="K134" s="3">
        <v>42.8</v>
      </c>
      <c r="L134" s="21">
        <v>33</v>
      </c>
      <c r="M134" s="22">
        <f t="shared" si="25"/>
        <v>0.579439252336449</v>
      </c>
      <c r="N134" s="22">
        <f t="shared" si="19"/>
        <v>0.454545454545455</v>
      </c>
      <c r="O134" s="21">
        <v>2</v>
      </c>
      <c r="P134" s="3">
        <v>0</v>
      </c>
      <c r="Q134" s="3">
        <v>25</v>
      </c>
      <c r="R134" s="3">
        <f t="shared" si="20"/>
        <v>-9.8</v>
      </c>
      <c r="S134" s="3">
        <f t="shared" si="21"/>
        <v>33</v>
      </c>
      <c r="T134" s="3">
        <v>110</v>
      </c>
      <c r="U134" s="4">
        <v>1</v>
      </c>
      <c r="V134" s="3" t="s">
        <v>29</v>
      </c>
      <c r="W134" s="14">
        <v>44986.4022337963</v>
      </c>
      <c r="X134" s="3"/>
    </row>
    <row r="135" spans="1:24">
      <c r="A135" s="3">
        <v>135</v>
      </c>
      <c r="B135" s="4">
        <v>135174</v>
      </c>
      <c r="C135" s="3" t="s">
        <v>358</v>
      </c>
      <c r="D135" s="3" t="s">
        <v>359</v>
      </c>
      <c r="E135" s="3" t="s">
        <v>26</v>
      </c>
      <c r="F135" s="3" t="s">
        <v>360</v>
      </c>
      <c r="G135" s="3" t="str">
        <f t="shared" si="24"/>
        <v>116919135174</v>
      </c>
      <c r="H135" s="4">
        <v>116919</v>
      </c>
      <c r="I135" s="8" t="s">
        <v>55</v>
      </c>
      <c r="J135" s="3">
        <v>16.36</v>
      </c>
      <c r="K135" s="3">
        <v>35</v>
      </c>
      <c r="L135" s="21">
        <v>30</v>
      </c>
      <c r="M135" s="22">
        <f t="shared" si="25"/>
        <v>0.532571428571429</v>
      </c>
      <c r="N135" s="22">
        <f t="shared" si="19"/>
        <v>0.454666666666667</v>
      </c>
      <c r="O135" s="21">
        <v>1</v>
      </c>
      <c r="P135" s="3">
        <v>0</v>
      </c>
      <c r="Q135" s="3">
        <v>107</v>
      </c>
      <c r="R135" s="3">
        <f t="shared" si="20"/>
        <v>-5</v>
      </c>
      <c r="S135" s="3">
        <f t="shared" si="21"/>
        <v>30</v>
      </c>
      <c r="T135" s="3">
        <v>244</v>
      </c>
      <c r="U135" s="4">
        <v>2</v>
      </c>
      <c r="V135" s="3" t="s">
        <v>29</v>
      </c>
      <c r="W135" s="14">
        <v>44982.646099537</v>
      </c>
      <c r="X135" s="3"/>
    </row>
    <row r="136" spans="1:24">
      <c r="A136" s="3">
        <v>136</v>
      </c>
      <c r="B136" s="4">
        <v>163479</v>
      </c>
      <c r="C136" s="3" t="s">
        <v>50</v>
      </c>
      <c r="D136" s="3" t="s">
        <v>361</v>
      </c>
      <c r="E136" s="3" t="s">
        <v>26</v>
      </c>
      <c r="F136" s="3" t="s">
        <v>362</v>
      </c>
      <c r="G136" s="3" t="str">
        <f t="shared" si="24"/>
        <v>56163479</v>
      </c>
      <c r="H136" s="4">
        <v>56</v>
      </c>
      <c r="I136" s="8" t="s">
        <v>363</v>
      </c>
      <c r="J136" s="3">
        <v>14.16</v>
      </c>
      <c r="K136" s="3">
        <v>46</v>
      </c>
      <c r="L136" s="21">
        <v>26</v>
      </c>
      <c r="M136" s="22">
        <f t="shared" si="25"/>
        <v>0.692173913043478</v>
      </c>
      <c r="N136" s="22">
        <f t="shared" si="19"/>
        <v>0.455384615384615</v>
      </c>
      <c r="O136" s="21">
        <v>2</v>
      </c>
      <c r="P136" s="3">
        <v>45</v>
      </c>
      <c r="Q136" s="3">
        <v>503</v>
      </c>
      <c r="R136" s="3">
        <f t="shared" si="20"/>
        <v>-20</v>
      </c>
      <c r="S136" s="3">
        <f t="shared" si="21"/>
        <v>-19</v>
      </c>
      <c r="T136" s="3">
        <v>402</v>
      </c>
      <c r="U136" s="4">
        <v>2</v>
      </c>
      <c r="V136" s="3" t="s">
        <v>29</v>
      </c>
      <c r="W136" s="14">
        <v>44982.5972453704</v>
      </c>
      <c r="X136" s="3"/>
    </row>
    <row r="137" spans="1:24">
      <c r="A137" s="3">
        <v>137</v>
      </c>
      <c r="B137" s="4">
        <v>88662</v>
      </c>
      <c r="C137" s="3" t="s">
        <v>364</v>
      </c>
      <c r="D137" s="3" t="s">
        <v>365</v>
      </c>
      <c r="E137" s="3" t="s">
        <v>26</v>
      </c>
      <c r="F137" s="3" t="s">
        <v>366</v>
      </c>
      <c r="G137" s="3" t="str">
        <f t="shared" si="24"/>
        <v>73888662</v>
      </c>
      <c r="H137" s="4">
        <v>738</v>
      </c>
      <c r="I137" s="8" t="s">
        <v>115</v>
      </c>
      <c r="J137" s="3">
        <v>21</v>
      </c>
      <c r="K137" s="3">
        <v>69</v>
      </c>
      <c r="L137" s="21">
        <v>39</v>
      </c>
      <c r="M137" s="22">
        <f t="shared" si="25"/>
        <v>0.695652173913043</v>
      </c>
      <c r="N137" s="22">
        <f t="shared" si="19"/>
        <v>0.461538461538462</v>
      </c>
      <c r="O137" s="21">
        <v>2</v>
      </c>
      <c r="P137" s="3">
        <v>0</v>
      </c>
      <c r="Q137" s="3">
        <v>6</v>
      </c>
      <c r="R137" s="3">
        <f t="shared" si="20"/>
        <v>-30</v>
      </c>
      <c r="S137" s="3">
        <f t="shared" si="21"/>
        <v>39</v>
      </c>
      <c r="T137" s="3">
        <v>11</v>
      </c>
      <c r="U137" s="4">
        <v>1</v>
      </c>
      <c r="V137" s="3" t="s">
        <v>279</v>
      </c>
      <c r="W137" s="14">
        <v>44983.8117361111</v>
      </c>
      <c r="X137" s="3"/>
    </row>
    <row r="138" spans="1:24">
      <c r="A138" s="3">
        <v>138</v>
      </c>
      <c r="B138" s="4">
        <v>46843</v>
      </c>
      <c r="C138" s="3" t="s">
        <v>367</v>
      </c>
      <c r="D138" s="3" t="s">
        <v>185</v>
      </c>
      <c r="E138" s="3" t="s">
        <v>26</v>
      </c>
      <c r="F138" s="3" t="s">
        <v>368</v>
      </c>
      <c r="G138" s="3" t="str">
        <f t="shared" si="24"/>
        <v>74646843</v>
      </c>
      <c r="H138" s="4">
        <v>746</v>
      </c>
      <c r="I138" s="8" t="s">
        <v>153</v>
      </c>
      <c r="J138" s="3">
        <v>13</v>
      </c>
      <c r="K138" s="3">
        <v>29.8</v>
      </c>
      <c r="L138" s="21">
        <v>25</v>
      </c>
      <c r="M138" s="22">
        <f t="shared" si="25"/>
        <v>0.563758389261745</v>
      </c>
      <c r="N138" s="22">
        <f t="shared" si="19"/>
        <v>0.48</v>
      </c>
      <c r="O138" s="21">
        <v>2</v>
      </c>
      <c r="P138" s="3">
        <v>0</v>
      </c>
      <c r="Q138" s="3">
        <v>793</v>
      </c>
      <c r="R138" s="3">
        <f t="shared" si="20"/>
        <v>-4.8</v>
      </c>
      <c r="S138" s="3">
        <f t="shared" si="21"/>
        <v>25</v>
      </c>
      <c r="T138" s="3">
        <v>1626</v>
      </c>
      <c r="U138" s="4">
        <v>5</v>
      </c>
      <c r="V138" s="3" t="s">
        <v>29</v>
      </c>
      <c r="W138" s="14">
        <v>44985.745</v>
      </c>
      <c r="X138" s="3"/>
    </row>
    <row r="139" spans="1:24">
      <c r="A139" s="3">
        <v>139</v>
      </c>
      <c r="B139" s="4">
        <v>34060</v>
      </c>
      <c r="C139" s="3" t="s">
        <v>369</v>
      </c>
      <c r="D139" s="3" t="s">
        <v>370</v>
      </c>
      <c r="E139" s="3" t="s">
        <v>26</v>
      </c>
      <c r="F139" s="3" t="s">
        <v>371</v>
      </c>
      <c r="G139" s="3" t="str">
        <f t="shared" si="24"/>
        <v>5634060</v>
      </c>
      <c r="H139" s="4">
        <v>56</v>
      </c>
      <c r="I139" s="8" t="s">
        <v>363</v>
      </c>
      <c r="J139" s="3">
        <v>7.55</v>
      </c>
      <c r="K139" s="3">
        <v>19.9</v>
      </c>
      <c r="L139" s="21">
        <v>15</v>
      </c>
      <c r="M139" s="22">
        <f t="shared" si="25"/>
        <v>0.620603015075377</v>
      </c>
      <c r="N139" s="22">
        <f t="shared" si="19"/>
        <v>0.496666666666667</v>
      </c>
      <c r="O139" s="21">
        <v>2</v>
      </c>
      <c r="P139" s="3">
        <v>0</v>
      </c>
      <c r="Q139" s="3">
        <v>714</v>
      </c>
      <c r="R139" s="3">
        <f t="shared" si="20"/>
        <v>-4.9</v>
      </c>
      <c r="S139" s="3">
        <f t="shared" si="21"/>
        <v>15</v>
      </c>
      <c r="T139" s="3">
        <v>584</v>
      </c>
      <c r="U139" s="4">
        <v>7</v>
      </c>
      <c r="V139" s="3" t="s">
        <v>29</v>
      </c>
      <c r="W139" s="14">
        <v>44981.9284375</v>
      </c>
      <c r="X139" s="3"/>
    </row>
    <row r="140" spans="1:24">
      <c r="A140" s="3">
        <v>140</v>
      </c>
      <c r="B140" s="4">
        <v>169668</v>
      </c>
      <c r="C140" s="3" t="s">
        <v>42</v>
      </c>
      <c r="D140" s="3" t="s">
        <v>372</v>
      </c>
      <c r="E140" s="3" t="s">
        <v>26</v>
      </c>
      <c r="F140" s="3" t="s">
        <v>373</v>
      </c>
      <c r="G140" s="3" t="str">
        <f t="shared" si="24"/>
        <v>587169668</v>
      </c>
      <c r="H140" s="4">
        <v>587</v>
      </c>
      <c r="I140" s="8" t="s">
        <v>136</v>
      </c>
      <c r="J140" s="3">
        <v>37.24</v>
      </c>
      <c r="K140" s="3">
        <v>98</v>
      </c>
      <c r="L140" s="21">
        <v>75</v>
      </c>
      <c r="M140" s="22">
        <f t="shared" si="25"/>
        <v>0.62</v>
      </c>
      <c r="N140" s="22">
        <f t="shared" si="19"/>
        <v>0.503466666666667</v>
      </c>
      <c r="O140" s="21">
        <v>2</v>
      </c>
      <c r="P140" s="3">
        <v>88</v>
      </c>
      <c r="Q140" s="3">
        <v>517</v>
      </c>
      <c r="R140" s="3">
        <f t="shared" si="20"/>
        <v>-23</v>
      </c>
      <c r="S140" s="3">
        <f t="shared" si="21"/>
        <v>-13</v>
      </c>
      <c r="T140" s="3">
        <v>349</v>
      </c>
      <c r="U140" s="4">
        <v>2</v>
      </c>
      <c r="V140" s="3" t="s">
        <v>29</v>
      </c>
      <c r="W140" s="14">
        <v>44986.7555555556</v>
      </c>
      <c r="X140" s="3"/>
    </row>
    <row r="141" spans="1:24">
      <c r="A141" s="3">
        <v>141</v>
      </c>
      <c r="B141" s="4">
        <v>75028</v>
      </c>
      <c r="C141" s="3" t="s">
        <v>374</v>
      </c>
      <c r="D141" s="3" t="s">
        <v>375</v>
      </c>
      <c r="E141" s="3" t="s">
        <v>26</v>
      </c>
      <c r="F141" s="3" t="s">
        <v>376</v>
      </c>
      <c r="G141" s="3" t="str">
        <f t="shared" si="24"/>
        <v>74675028</v>
      </c>
      <c r="H141" s="4">
        <v>746</v>
      </c>
      <c r="I141" s="8" t="s">
        <v>153</v>
      </c>
      <c r="J141" s="3">
        <v>12.41</v>
      </c>
      <c r="K141" s="3">
        <v>29.8</v>
      </c>
      <c r="L141" s="21">
        <v>25</v>
      </c>
      <c r="M141" s="22">
        <f t="shared" si="25"/>
        <v>0.583557046979866</v>
      </c>
      <c r="N141" s="22">
        <f t="shared" si="19"/>
        <v>0.5036</v>
      </c>
      <c r="O141" s="21">
        <v>2</v>
      </c>
      <c r="P141" s="3">
        <v>0</v>
      </c>
      <c r="Q141" s="3">
        <v>3860</v>
      </c>
      <c r="R141" s="3">
        <f t="shared" si="20"/>
        <v>-4.8</v>
      </c>
      <c r="S141" s="3">
        <f t="shared" si="21"/>
        <v>25</v>
      </c>
      <c r="T141" s="3">
        <v>3751</v>
      </c>
      <c r="U141" s="4">
        <v>49</v>
      </c>
      <c r="V141" s="3" t="s">
        <v>29</v>
      </c>
      <c r="W141" s="14">
        <v>44985.7659606481</v>
      </c>
      <c r="X141" s="3"/>
    </row>
    <row r="142" spans="1:24">
      <c r="A142" s="3">
        <v>142</v>
      </c>
      <c r="B142" s="4">
        <v>186928</v>
      </c>
      <c r="C142" s="3" t="s">
        <v>275</v>
      </c>
      <c r="D142" s="3" t="s">
        <v>377</v>
      </c>
      <c r="E142" s="3" t="s">
        <v>26</v>
      </c>
      <c r="F142" s="3" t="s">
        <v>378</v>
      </c>
      <c r="G142" s="3" t="str">
        <f t="shared" si="24"/>
        <v>738186928</v>
      </c>
      <c r="H142" s="4">
        <v>738</v>
      </c>
      <c r="I142" s="8" t="s">
        <v>115</v>
      </c>
      <c r="J142" s="3">
        <v>27.2</v>
      </c>
      <c r="K142" s="3">
        <v>68</v>
      </c>
      <c r="L142" s="21">
        <v>55</v>
      </c>
      <c r="M142" s="22">
        <f t="shared" si="25"/>
        <v>0.6</v>
      </c>
      <c r="N142" s="22">
        <f t="shared" si="19"/>
        <v>0.505454545454545</v>
      </c>
      <c r="O142" s="21">
        <v>2</v>
      </c>
      <c r="P142" s="3">
        <v>0</v>
      </c>
      <c r="Q142" s="3">
        <v>1070</v>
      </c>
      <c r="R142" s="3">
        <f t="shared" si="20"/>
        <v>-13</v>
      </c>
      <c r="S142" s="3">
        <f t="shared" si="21"/>
        <v>55</v>
      </c>
      <c r="T142" s="3">
        <v>565</v>
      </c>
      <c r="U142" s="8"/>
      <c r="V142" s="3" t="s">
        <v>29</v>
      </c>
      <c r="W142" s="14">
        <v>44986.7126041667</v>
      </c>
      <c r="X142" s="3"/>
    </row>
    <row r="143" spans="1:24">
      <c r="A143" s="3">
        <v>143</v>
      </c>
      <c r="B143" s="4">
        <v>148273</v>
      </c>
      <c r="C143" s="3" t="s">
        <v>379</v>
      </c>
      <c r="D143" s="3" t="s">
        <v>380</v>
      </c>
      <c r="E143" s="3" t="s">
        <v>26</v>
      </c>
      <c r="F143" s="3" t="s">
        <v>381</v>
      </c>
      <c r="G143" s="3" t="str">
        <f t="shared" si="24"/>
        <v>748148273</v>
      </c>
      <c r="H143" s="4">
        <v>748</v>
      </c>
      <c r="I143" s="8" t="s">
        <v>347</v>
      </c>
      <c r="J143" s="3">
        <v>15.8</v>
      </c>
      <c r="K143" s="3">
        <v>39.8</v>
      </c>
      <c r="L143" s="21">
        <v>32</v>
      </c>
      <c r="M143" s="22">
        <f t="shared" si="25"/>
        <v>0.603015075376884</v>
      </c>
      <c r="N143" s="22">
        <f t="shared" si="19"/>
        <v>0.50625</v>
      </c>
      <c r="O143" s="21">
        <v>2</v>
      </c>
      <c r="P143" s="3">
        <v>0</v>
      </c>
      <c r="Q143" s="3">
        <v>397</v>
      </c>
      <c r="R143" s="3">
        <f t="shared" si="20"/>
        <v>-7.8</v>
      </c>
      <c r="S143" s="3">
        <f t="shared" si="21"/>
        <v>32</v>
      </c>
      <c r="T143" s="3">
        <v>339</v>
      </c>
      <c r="U143" s="4">
        <v>1</v>
      </c>
      <c r="V143" s="3" t="s">
        <v>29</v>
      </c>
      <c r="W143" s="14">
        <v>44981.8765162037</v>
      </c>
      <c r="X143" s="3"/>
    </row>
    <row r="144" spans="1:24">
      <c r="A144" s="3">
        <v>144</v>
      </c>
      <c r="B144" s="4">
        <v>155108</v>
      </c>
      <c r="C144" s="3" t="s">
        <v>382</v>
      </c>
      <c r="D144" s="3" t="s">
        <v>383</v>
      </c>
      <c r="E144" s="3" t="s">
        <v>26</v>
      </c>
      <c r="F144" s="3" t="s">
        <v>384</v>
      </c>
      <c r="G144" s="3" t="str">
        <f t="shared" si="24"/>
        <v>748155108</v>
      </c>
      <c r="H144" s="4">
        <v>748</v>
      </c>
      <c r="I144" s="8" t="s">
        <v>347</v>
      </c>
      <c r="J144" s="3">
        <v>17.71</v>
      </c>
      <c r="K144" s="3">
        <v>45</v>
      </c>
      <c r="L144" s="21">
        <v>36</v>
      </c>
      <c r="M144" s="22">
        <f t="shared" si="25"/>
        <v>0.606444444444444</v>
      </c>
      <c r="N144" s="22">
        <f t="shared" si="19"/>
        <v>0.508055555555555</v>
      </c>
      <c r="O144" s="21">
        <v>2</v>
      </c>
      <c r="P144" s="3">
        <v>44</v>
      </c>
      <c r="Q144" s="3">
        <v>9388.5</v>
      </c>
      <c r="R144" s="3">
        <f t="shared" si="20"/>
        <v>-9</v>
      </c>
      <c r="S144" s="3">
        <f t="shared" si="21"/>
        <v>-8</v>
      </c>
      <c r="T144" s="3">
        <v>6469</v>
      </c>
      <c r="U144" s="4">
        <v>26</v>
      </c>
      <c r="V144" s="3" t="s">
        <v>29</v>
      </c>
      <c r="W144" s="14">
        <v>44981.8321527778</v>
      </c>
      <c r="X144" s="3"/>
    </row>
    <row r="145" spans="1:24">
      <c r="A145" s="3">
        <v>145</v>
      </c>
      <c r="B145" s="4">
        <v>169668</v>
      </c>
      <c r="C145" s="3" t="s">
        <v>42</v>
      </c>
      <c r="D145" s="3" t="s">
        <v>372</v>
      </c>
      <c r="E145" s="3" t="s">
        <v>26</v>
      </c>
      <c r="F145" s="3" t="s">
        <v>373</v>
      </c>
      <c r="G145" s="3" t="str">
        <f t="shared" si="24"/>
        <v>110378169668</v>
      </c>
      <c r="H145" s="4">
        <v>110378</v>
      </c>
      <c r="I145" s="8" t="s">
        <v>385</v>
      </c>
      <c r="J145" s="3">
        <v>37.24</v>
      </c>
      <c r="K145" s="3">
        <v>98</v>
      </c>
      <c r="L145" s="21">
        <v>78</v>
      </c>
      <c r="M145" s="22">
        <f t="shared" si="25"/>
        <v>0.62</v>
      </c>
      <c r="N145" s="22">
        <f t="shared" si="19"/>
        <v>0.522564102564103</v>
      </c>
      <c r="O145" s="21">
        <v>3</v>
      </c>
      <c r="P145" s="3">
        <v>88</v>
      </c>
      <c r="Q145" s="3">
        <v>517</v>
      </c>
      <c r="R145" s="3">
        <f t="shared" si="20"/>
        <v>-20</v>
      </c>
      <c r="S145" s="3">
        <f t="shared" si="21"/>
        <v>-10</v>
      </c>
      <c r="T145" s="3">
        <v>349</v>
      </c>
      <c r="U145" s="4">
        <v>2</v>
      </c>
      <c r="V145" s="3" t="s">
        <v>29</v>
      </c>
      <c r="W145" s="14">
        <v>44986.6771643519</v>
      </c>
      <c r="X145" s="3"/>
    </row>
    <row r="146" spans="1:24">
      <c r="A146" s="3">
        <v>146</v>
      </c>
      <c r="B146" s="4">
        <v>139798</v>
      </c>
      <c r="C146" s="3" t="s">
        <v>386</v>
      </c>
      <c r="D146" s="3" t="s">
        <v>387</v>
      </c>
      <c r="E146" s="3" t="s">
        <v>255</v>
      </c>
      <c r="F146" s="3" t="s">
        <v>354</v>
      </c>
      <c r="G146" s="3" t="str">
        <f t="shared" si="24"/>
        <v>104533139798</v>
      </c>
      <c r="H146" s="4">
        <v>104533</v>
      </c>
      <c r="I146" s="8" t="s">
        <v>61</v>
      </c>
      <c r="J146" s="3">
        <v>10.5</v>
      </c>
      <c r="K146" s="3">
        <v>27.5</v>
      </c>
      <c r="L146" s="21">
        <v>23</v>
      </c>
      <c r="M146" s="22">
        <f t="shared" si="25"/>
        <v>0.618181818181818</v>
      </c>
      <c r="N146" s="22">
        <f t="shared" si="19"/>
        <v>0.543478260869565</v>
      </c>
      <c r="O146" s="21">
        <v>3</v>
      </c>
      <c r="P146" s="3">
        <v>0</v>
      </c>
      <c r="Q146" s="3">
        <v>2545</v>
      </c>
      <c r="R146" s="3">
        <f t="shared" si="20"/>
        <v>-4.5</v>
      </c>
      <c r="S146" s="3">
        <f t="shared" si="21"/>
        <v>23</v>
      </c>
      <c r="T146" s="3">
        <v>704</v>
      </c>
      <c r="U146" s="4">
        <v>13</v>
      </c>
      <c r="V146" s="3" t="s">
        <v>29</v>
      </c>
      <c r="W146" s="14">
        <v>44986.8203009259</v>
      </c>
      <c r="X146" s="3"/>
    </row>
    <row r="147" spans="1:24">
      <c r="A147" s="3">
        <v>147</v>
      </c>
      <c r="B147" s="4">
        <v>135037</v>
      </c>
      <c r="C147" s="3" t="s">
        <v>388</v>
      </c>
      <c r="D147" s="3" t="s">
        <v>389</v>
      </c>
      <c r="E147" s="3" t="s">
        <v>26</v>
      </c>
      <c r="F147" s="3" t="s">
        <v>151</v>
      </c>
      <c r="G147" s="3" t="str">
        <f t="shared" si="24"/>
        <v>539135037</v>
      </c>
      <c r="H147" s="4">
        <v>539</v>
      </c>
      <c r="I147" s="8" t="s">
        <v>111</v>
      </c>
      <c r="J147" s="3">
        <v>8</v>
      </c>
      <c r="K147" s="3">
        <v>28</v>
      </c>
      <c r="L147" s="21">
        <v>18.7</v>
      </c>
      <c r="M147" s="22">
        <f t="shared" si="25"/>
        <v>0.714285714285714</v>
      </c>
      <c r="N147" s="22">
        <f t="shared" si="19"/>
        <v>0.572192513368984</v>
      </c>
      <c r="O147" s="21">
        <v>3</v>
      </c>
      <c r="P147" s="3">
        <v>0</v>
      </c>
      <c r="Q147" s="3">
        <v>107</v>
      </c>
      <c r="R147" s="3">
        <f t="shared" si="20"/>
        <v>-9.3</v>
      </c>
      <c r="S147" s="3">
        <f t="shared" si="21"/>
        <v>18.7</v>
      </c>
      <c r="T147" s="3">
        <v>157</v>
      </c>
      <c r="U147" s="4">
        <v>9</v>
      </c>
      <c r="V147" s="3" t="s">
        <v>29</v>
      </c>
      <c r="W147" s="14">
        <v>44982.3778819444</v>
      </c>
      <c r="X147" s="3"/>
    </row>
    <row r="148" spans="1:24">
      <c r="A148" s="3">
        <v>148</v>
      </c>
      <c r="B148" s="4">
        <v>227069</v>
      </c>
      <c r="C148" s="3" t="s">
        <v>390</v>
      </c>
      <c r="D148" s="3" t="s">
        <v>391</v>
      </c>
      <c r="E148" s="3" t="s">
        <v>26</v>
      </c>
      <c r="F148" s="3" t="s">
        <v>392</v>
      </c>
      <c r="G148" s="3" t="str">
        <f t="shared" si="24"/>
        <v>513227069</v>
      </c>
      <c r="H148" s="4">
        <v>513</v>
      </c>
      <c r="I148" s="8" t="s">
        <v>393</v>
      </c>
      <c r="J148" s="3">
        <v>21.75</v>
      </c>
      <c r="K148" s="3">
        <v>58</v>
      </c>
      <c r="L148" s="21">
        <v>53</v>
      </c>
      <c r="M148" s="22">
        <f t="shared" si="25"/>
        <v>0.625</v>
      </c>
      <c r="N148" s="22">
        <f t="shared" si="19"/>
        <v>0.589622641509434</v>
      </c>
      <c r="O148" s="21">
        <v>3</v>
      </c>
      <c r="P148" s="3">
        <v>0</v>
      </c>
      <c r="Q148" s="3">
        <v>48</v>
      </c>
      <c r="R148" s="3">
        <f t="shared" si="20"/>
        <v>-5</v>
      </c>
      <c r="S148" s="3">
        <f t="shared" si="21"/>
        <v>53</v>
      </c>
      <c r="T148" s="3">
        <v>678</v>
      </c>
      <c r="U148" s="4">
        <v>3</v>
      </c>
      <c r="V148" s="3" t="s">
        <v>29</v>
      </c>
      <c r="W148" s="14">
        <v>44983.7030902778</v>
      </c>
      <c r="X148" s="3"/>
    </row>
    <row r="149" spans="1:24">
      <c r="A149" s="3">
        <v>149</v>
      </c>
      <c r="B149" s="4">
        <v>143148</v>
      </c>
      <c r="C149" s="3" t="s">
        <v>394</v>
      </c>
      <c r="D149" s="3" t="s">
        <v>395</v>
      </c>
      <c r="E149" s="3" t="s">
        <v>26</v>
      </c>
      <c r="F149" s="3" t="s">
        <v>396</v>
      </c>
      <c r="G149" s="3" t="str">
        <f t="shared" si="24"/>
        <v>598143148</v>
      </c>
      <c r="H149" s="4">
        <v>598</v>
      </c>
      <c r="I149" s="8" t="s">
        <v>397</v>
      </c>
      <c r="J149" s="3">
        <v>10.5</v>
      </c>
      <c r="K149" s="3">
        <v>38</v>
      </c>
      <c r="L149" s="21">
        <v>27</v>
      </c>
      <c r="M149" s="22">
        <f t="shared" si="25"/>
        <v>0.723684210526316</v>
      </c>
      <c r="N149" s="22">
        <f t="shared" si="19"/>
        <v>0.611111111111111</v>
      </c>
      <c r="O149" s="21">
        <v>3</v>
      </c>
      <c r="P149" s="3">
        <v>36.5</v>
      </c>
      <c r="Q149" s="3">
        <v>1331</v>
      </c>
      <c r="R149" s="3">
        <f t="shared" si="20"/>
        <v>-11</v>
      </c>
      <c r="S149" s="3">
        <f t="shared" si="21"/>
        <v>-9.5</v>
      </c>
      <c r="T149" s="3">
        <v>644</v>
      </c>
      <c r="U149" s="8"/>
      <c r="V149" s="3" t="s">
        <v>29</v>
      </c>
      <c r="W149" s="14">
        <v>44980.4144675926</v>
      </c>
      <c r="X149" s="3"/>
    </row>
    <row r="150" spans="1:24">
      <c r="A150" s="3">
        <v>150</v>
      </c>
      <c r="B150" s="4">
        <v>165585</v>
      </c>
      <c r="C150" s="3" t="s">
        <v>398</v>
      </c>
      <c r="D150" s="3" t="s">
        <v>399</v>
      </c>
      <c r="E150" s="3" t="s">
        <v>26</v>
      </c>
      <c r="F150" s="3" t="s">
        <v>400</v>
      </c>
      <c r="G150" s="3" t="str">
        <f t="shared" si="24"/>
        <v>103639165585</v>
      </c>
      <c r="H150" s="4">
        <v>103639</v>
      </c>
      <c r="I150" s="8" t="s">
        <v>401</v>
      </c>
      <c r="J150" s="3">
        <v>11.5</v>
      </c>
      <c r="K150" s="3">
        <v>36.8</v>
      </c>
      <c r="L150" s="21">
        <v>31</v>
      </c>
      <c r="M150" s="22">
        <f t="shared" si="25"/>
        <v>0.6875</v>
      </c>
      <c r="N150" s="22">
        <f t="shared" si="19"/>
        <v>0.629032258064516</v>
      </c>
      <c r="O150" s="21">
        <v>1</v>
      </c>
      <c r="P150" s="3">
        <v>0</v>
      </c>
      <c r="Q150" s="3">
        <v>376</v>
      </c>
      <c r="R150" s="3">
        <f t="shared" si="20"/>
        <v>-5.8</v>
      </c>
      <c r="S150" s="3">
        <f t="shared" si="21"/>
        <v>31</v>
      </c>
      <c r="T150" s="3">
        <v>294</v>
      </c>
      <c r="U150" s="8"/>
      <c r="V150" s="3" t="s">
        <v>29</v>
      </c>
      <c r="W150" s="14">
        <v>44980.5943287037</v>
      </c>
      <c r="X150" s="3"/>
    </row>
    <row r="151" spans="1:24">
      <c r="A151" s="3">
        <v>151</v>
      </c>
      <c r="B151" s="4">
        <v>189016</v>
      </c>
      <c r="C151" s="3" t="s">
        <v>402</v>
      </c>
      <c r="D151" s="3" t="s">
        <v>403</v>
      </c>
      <c r="E151" s="3" t="s">
        <v>26</v>
      </c>
      <c r="F151" s="3" t="s">
        <v>404</v>
      </c>
      <c r="G151" s="3" t="str">
        <f t="shared" si="24"/>
        <v>748189016</v>
      </c>
      <c r="H151" s="4">
        <v>748</v>
      </c>
      <c r="I151" s="8" t="s">
        <v>347</v>
      </c>
      <c r="J151" s="3">
        <v>12.8</v>
      </c>
      <c r="K151" s="3">
        <v>44</v>
      </c>
      <c r="L151" s="21">
        <v>35</v>
      </c>
      <c r="M151" s="22">
        <f t="shared" si="25"/>
        <v>0.709090909090909</v>
      </c>
      <c r="N151" s="22">
        <f t="shared" si="19"/>
        <v>0.634285714285714</v>
      </c>
      <c r="O151" s="21">
        <v>3</v>
      </c>
      <c r="P151" s="3">
        <v>42</v>
      </c>
      <c r="Q151" s="3">
        <v>949</v>
      </c>
      <c r="R151" s="3">
        <f t="shared" si="20"/>
        <v>-9</v>
      </c>
      <c r="S151" s="3">
        <f t="shared" si="21"/>
        <v>-7</v>
      </c>
      <c r="T151" s="3">
        <v>259</v>
      </c>
      <c r="U151" s="4">
        <v>1</v>
      </c>
      <c r="V151" s="3" t="s">
        <v>29</v>
      </c>
      <c r="W151" s="14">
        <v>44981.4577777778</v>
      </c>
      <c r="X151" s="3"/>
    </row>
    <row r="152" spans="1:24">
      <c r="A152" s="3">
        <v>152</v>
      </c>
      <c r="B152" s="4">
        <v>148408</v>
      </c>
      <c r="C152" s="3" t="s">
        <v>405</v>
      </c>
      <c r="D152" s="3" t="s">
        <v>406</v>
      </c>
      <c r="E152" s="3" t="s">
        <v>26</v>
      </c>
      <c r="F152" s="3" t="s">
        <v>407</v>
      </c>
      <c r="G152" s="3" t="str">
        <f t="shared" si="24"/>
        <v>746148408</v>
      </c>
      <c r="H152" s="4">
        <v>746</v>
      </c>
      <c r="I152" s="8" t="s">
        <v>153</v>
      </c>
      <c r="J152" s="3">
        <v>5.43</v>
      </c>
      <c r="K152" s="3">
        <v>28.5</v>
      </c>
      <c r="L152" s="21">
        <v>25</v>
      </c>
      <c r="M152" s="22">
        <f t="shared" si="25"/>
        <v>0.809473684210526</v>
      </c>
      <c r="N152" s="22">
        <f t="shared" si="19"/>
        <v>0.7828</v>
      </c>
      <c r="O152" s="21">
        <v>3</v>
      </c>
      <c r="P152" s="3">
        <v>27.5</v>
      </c>
      <c r="Q152" s="3">
        <v>2884</v>
      </c>
      <c r="R152" s="3">
        <f t="shared" si="20"/>
        <v>-3.5</v>
      </c>
      <c r="S152" s="3">
        <f t="shared" si="21"/>
        <v>-2.5</v>
      </c>
      <c r="T152" s="3">
        <v>556</v>
      </c>
      <c r="U152" s="8"/>
      <c r="V152" s="3" t="s">
        <v>29</v>
      </c>
      <c r="W152" s="14">
        <v>44985.7453125</v>
      </c>
      <c r="X152" s="3"/>
    </row>
    <row r="153" spans="1:24">
      <c r="A153" s="3">
        <v>153</v>
      </c>
      <c r="B153" s="4">
        <v>125877</v>
      </c>
      <c r="C153" s="3" t="s">
        <v>24</v>
      </c>
      <c r="D153" s="3" t="s">
        <v>25</v>
      </c>
      <c r="E153" s="3" t="s">
        <v>26</v>
      </c>
      <c r="F153" s="3" t="s">
        <v>27</v>
      </c>
      <c r="G153" s="3" t="str">
        <f t="shared" si="24"/>
        <v>337125877</v>
      </c>
      <c r="H153" s="4">
        <v>337</v>
      </c>
      <c r="I153" s="8" t="s">
        <v>408</v>
      </c>
      <c r="J153" s="3">
        <v>45.8</v>
      </c>
      <c r="K153" s="3">
        <v>51.5</v>
      </c>
      <c r="L153" s="21">
        <v>49.8</v>
      </c>
      <c r="M153" s="22">
        <f t="shared" ref="M153:M179" si="26">(K153-J153)/K153</f>
        <v>0.110679611650485</v>
      </c>
      <c r="N153" s="22">
        <f t="shared" ref="N153:N179" si="27">(L153-J153)/L153</f>
        <v>0.0803212851405622</v>
      </c>
      <c r="O153" s="21">
        <v>2</v>
      </c>
      <c r="P153" s="3"/>
      <c r="Q153" s="3"/>
      <c r="R153" s="3"/>
      <c r="S153" s="3"/>
      <c r="T153" s="3"/>
      <c r="U153" s="8"/>
      <c r="V153" s="3"/>
      <c r="W153" s="14"/>
      <c r="X153" s="3"/>
    </row>
    <row r="154" spans="1:24">
      <c r="A154" s="3">
        <v>154</v>
      </c>
      <c r="B154" s="4">
        <v>125877</v>
      </c>
      <c r="C154" s="3" t="s">
        <v>24</v>
      </c>
      <c r="D154" s="3" t="s">
        <v>25</v>
      </c>
      <c r="E154" s="3" t="s">
        <v>26</v>
      </c>
      <c r="F154" s="3" t="s">
        <v>27</v>
      </c>
      <c r="G154" s="3" t="str">
        <f t="shared" si="24"/>
        <v>385125877</v>
      </c>
      <c r="H154" s="4">
        <v>385</v>
      </c>
      <c r="I154" s="8" t="s">
        <v>409</v>
      </c>
      <c r="J154" s="3">
        <v>45.8</v>
      </c>
      <c r="K154" s="3">
        <v>51.5</v>
      </c>
      <c r="L154" s="21">
        <v>49.8</v>
      </c>
      <c r="M154" s="22">
        <f t="shared" si="26"/>
        <v>0.110679611650485</v>
      </c>
      <c r="N154" s="22">
        <f t="shared" si="27"/>
        <v>0.0803212851405622</v>
      </c>
      <c r="O154" s="21">
        <v>2</v>
      </c>
      <c r="P154" s="3"/>
      <c r="Q154" s="3"/>
      <c r="R154" s="3"/>
      <c r="S154" s="3"/>
      <c r="T154" s="3"/>
      <c r="U154" s="8"/>
      <c r="V154" s="3"/>
      <c r="W154" s="14"/>
      <c r="X154" s="3"/>
    </row>
    <row r="155" spans="1:24">
      <c r="A155" s="3">
        <v>155</v>
      </c>
      <c r="B155" s="4">
        <v>125877</v>
      </c>
      <c r="C155" s="3" t="s">
        <v>24</v>
      </c>
      <c r="D155" s="3" t="s">
        <v>25</v>
      </c>
      <c r="E155" s="3" t="s">
        <v>26</v>
      </c>
      <c r="F155" s="3" t="s">
        <v>27</v>
      </c>
      <c r="G155" s="3" t="str">
        <f t="shared" si="24"/>
        <v>742125877</v>
      </c>
      <c r="H155" s="4">
        <v>742</v>
      </c>
      <c r="I155" s="8" t="s">
        <v>410</v>
      </c>
      <c r="J155" s="3">
        <v>45.8</v>
      </c>
      <c r="K155" s="3">
        <v>51.5</v>
      </c>
      <c r="L155" s="21">
        <v>49.8</v>
      </c>
      <c r="M155" s="22">
        <f t="shared" si="26"/>
        <v>0.110679611650485</v>
      </c>
      <c r="N155" s="22">
        <f t="shared" si="27"/>
        <v>0.0803212851405622</v>
      </c>
      <c r="O155" s="21">
        <v>2</v>
      </c>
      <c r="P155" s="3"/>
      <c r="Q155" s="3"/>
      <c r="R155" s="3"/>
      <c r="S155" s="3"/>
      <c r="T155" s="3"/>
      <c r="U155" s="8"/>
      <c r="V155" s="3"/>
      <c r="W155" s="14"/>
      <c r="X155" s="3"/>
    </row>
    <row r="156" spans="1:24">
      <c r="A156" s="3">
        <v>156</v>
      </c>
      <c r="B156" s="4">
        <v>125877</v>
      </c>
      <c r="C156" s="3" t="s">
        <v>24</v>
      </c>
      <c r="D156" s="3" t="s">
        <v>25</v>
      </c>
      <c r="E156" s="3" t="s">
        <v>26</v>
      </c>
      <c r="F156" s="3" t="s">
        <v>27</v>
      </c>
      <c r="G156" s="3" t="str">
        <f t="shared" si="24"/>
        <v>357125877</v>
      </c>
      <c r="H156" s="4">
        <v>357</v>
      </c>
      <c r="I156" s="8" t="s">
        <v>411</v>
      </c>
      <c r="J156" s="3">
        <v>45.8</v>
      </c>
      <c r="K156" s="3">
        <v>51.5</v>
      </c>
      <c r="L156" s="21">
        <v>49.8</v>
      </c>
      <c r="M156" s="22">
        <f t="shared" si="26"/>
        <v>0.110679611650485</v>
      </c>
      <c r="N156" s="22">
        <f t="shared" si="27"/>
        <v>0.0803212851405622</v>
      </c>
      <c r="O156" s="21">
        <v>2</v>
      </c>
      <c r="P156" s="3"/>
      <c r="Q156" s="3"/>
      <c r="R156" s="3"/>
      <c r="S156" s="3"/>
      <c r="T156" s="3"/>
      <c r="U156" s="8"/>
      <c r="V156" s="3"/>
      <c r="W156" s="14"/>
      <c r="X156" s="3"/>
    </row>
    <row r="157" spans="1:24">
      <c r="A157" s="3">
        <v>157</v>
      </c>
      <c r="B157" s="4">
        <v>125877</v>
      </c>
      <c r="C157" s="3" t="s">
        <v>24</v>
      </c>
      <c r="D157" s="3" t="s">
        <v>25</v>
      </c>
      <c r="E157" s="3" t="s">
        <v>26</v>
      </c>
      <c r="F157" s="3" t="s">
        <v>27</v>
      </c>
      <c r="G157" s="3" t="str">
        <f t="shared" si="24"/>
        <v>581125877</v>
      </c>
      <c r="H157" s="4">
        <v>581</v>
      </c>
      <c r="I157" s="8" t="s">
        <v>412</v>
      </c>
      <c r="J157" s="3">
        <v>45.8</v>
      </c>
      <c r="K157" s="3">
        <v>51.5</v>
      </c>
      <c r="L157" s="21">
        <v>49.8</v>
      </c>
      <c r="M157" s="22">
        <f t="shared" si="26"/>
        <v>0.110679611650485</v>
      </c>
      <c r="N157" s="22">
        <f t="shared" si="27"/>
        <v>0.0803212851405622</v>
      </c>
      <c r="O157" s="21">
        <v>2</v>
      </c>
      <c r="P157" s="3"/>
      <c r="Q157" s="3"/>
      <c r="R157" s="3"/>
      <c r="S157" s="3"/>
      <c r="T157" s="3"/>
      <c r="U157" s="8"/>
      <c r="V157" s="3"/>
      <c r="W157" s="14"/>
      <c r="X157" s="3"/>
    </row>
    <row r="158" spans="1:24">
      <c r="A158" s="3">
        <v>158</v>
      </c>
      <c r="B158" s="4">
        <v>125877</v>
      </c>
      <c r="C158" s="3" t="s">
        <v>24</v>
      </c>
      <c r="D158" s="3" t="s">
        <v>25</v>
      </c>
      <c r="E158" s="3" t="s">
        <v>26</v>
      </c>
      <c r="F158" s="3" t="s">
        <v>27</v>
      </c>
      <c r="G158" s="3" t="str">
        <f t="shared" si="24"/>
        <v>747125877</v>
      </c>
      <c r="H158" s="4">
        <v>747</v>
      </c>
      <c r="I158" s="8" t="s">
        <v>413</v>
      </c>
      <c r="J158" s="3">
        <v>45.8</v>
      </c>
      <c r="K158" s="3">
        <v>51.5</v>
      </c>
      <c r="L158" s="21">
        <v>49.8</v>
      </c>
      <c r="M158" s="22">
        <f t="shared" si="26"/>
        <v>0.110679611650485</v>
      </c>
      <c r="N158" s="22">
        <f t="shared" si="27"/>
        <v>0.0803212851405622</v>
      </c>
      <c r="O158" s="21">
        <v>2</v>
      </c>
      <c r="P158" s="3"/>
      <c r="Q158" s="3"/>
      <c r="R158" s="3"/>
      <c r="S158" s="3"/>
      <c r="T158" s="3"/>
      <c r="U158" s="8"/>
      <c r="V158" s="3"/>
      <c r="W158" s="14"/>
      <c r="X158" s="3"/>
    </row>
    <row r="159" spans="1:24">
      <c r="A159" s="3">
        <v>159</v>
      </c>
      <c r="B159" s="4">
        <v>125877</v>
      </c>
      <c r="C159" s="3" t="s">
        <v>24</v>
      </c>
      <c r="D159" s="3" t="s">
        <v>25</v>
      </c>
      <c r="E159" s="3" t="s">
        <v>26</v>
      </c>
      <c r="F159" s="3" t="s">
        <v>27</v>
      </c>
      <c r="G159" s="3" t="str">
        <f t="shared" si="24"/>
        <v>118074125877</v>
      </c>
      <c r="H159" s="4">
        <v>118074</v>
      </c>
      <c r="I159" s="8" t="s">
        <v>414</v>
      </c>
      <c r="J159" s="3">
        <v>45.8</v>
      </c>
      <c r="K159" s="3">
        <v>51.5</v>
      </c>
      <c r="L159" s="21">
        <v>49.8</v>
      </c>
      <c r="M159" s="22">
        <f t="shared" si="26"/>
        <v>0.110679611650485</v>
      </c>
      <c r="N159" s="22">
        <f t="shared" si="27"/>
        <v>0.0803212851405622</v>
      </c>
      <c r="O159" s="21">
        <v>2</v>
      </c>
      <c r="P159" s="3"/>
      <c r="Q159" s="3"/>
      <c r="R159" s="3"/>
      <c r="S159" s="3"/>
      <c r="T159" s="3"/>
      <c r="U159" s="8"/>
      <c r="V159" s="3"/>
      <c r="W159" s="14"/>
      <c r="X159" s="3"/>
    </row>
    <row r="160" spans="1:24">
      <c r="A160" s="3">
        <v>160</v>
      </c>
      <c r="B160" s="4">
        <v>125877</v>
      </c>
      <c r="C160" s="3" t="s">
        <v>24</v>
      </c>
      <c r="D160" s="3" t="s">
        <v>25</v>
      </c>
      <c r="E160" s="3" t="s">
        <v>26</v>
      </c>
      <c r="F160" s="3" t="s">
        <v>27</v>
      </c>
      <c r="G160" s="3" t="str">
        <f t="shared" si="24"/>
        <v>379125877</v>
      </c>
      <c r="H160" s="4">
        <v>379</v>
      </c>
      <c r="I160" s="8" t="s">
        <v>415</v>
      </c>
      <c r="J160" s="3">
        <v>45.8</v>
      </c>
      <c r="K160" s="3">
        <v>51.5</v>
      </c>
      <c r="L160" s="21">
        <v>49.8</v>
      </c>
      <c r="M160" s="22">
        <f t="shared" si="26"/>
        <v>0.110679611650485</v>
      </c>
      <c r="N160" s="22">
        <f t="shared" si="27"/>
        <v>0.0803212851405622</v>
      </c>
      <c r="O160" s="21">
        <v>2</v>
      </c>
      <c r="P160" s="3"/>
      <c r="Q160" s="3"/>
      <c r="R160" s="3"/>
      <c r="S160" s="3"/>
      <c r="T160" s="3"/>
      <c r="U160" s="8"/>
      <c r="V160" s="3"/>
      <c r="W160" s="14"/>
      <c r="X160" s="3"/>
    </row>
    <row r="161" spans="1:24">
      <c r="A161" s="3">
        <v>161</v>
      </c>
      <c r="B161" s="4">
        <v>125877</v>
      </c>
      <c r="C161" s="3" t="s">
        <v>24</v>
      </c>
      <c r="D161" s="3" t="s">
        <v>25</v>
      </c>
      <c r="E161" s="3" t="s">
        <v>26</v>
      </c>
      <c r="F161" s="3" t="s">
        <v>27</v>
      </c>
      <c r="G161" s="3" t="str">
        <f t="shared" si="24"/>
        <v>546125877</v>
      </c>
      <c r="H161" s="4">
        <v>546</v>
      </c>
      <c r="I161" s="8" t="s">
        <v>416</v>
      </c>
      <c r="J161" s="3">
        <v>45.8</v>
      </c>
      <c r="K161" s="3">
        <v>51.5</v>
      </c>
      <c r="L161" s="21">
        <v>49.8</v>
      </c>
      <c r="M161" s="22">
        <f t="shared" si="26"/>
        <v>0.110679611650485</v>
      </c>
      <c r="N161" s="22">
        <f t="shared" si="27"/>
        <v>0.0803212851405622</v>
      </c>
      <c r="O161" s="21">
        <v>2</v>
      </c>
      <c r="P161" s="3"/>
      <c r="Q161" s="3"/>
      <c r="R161" s="3"/>
      <c r="S161" s="3"/>
      <c r="T161" s="3"/>
      <c r="U161" s="8"/>
      <c r="V161" s="3"/>
      <c r="W161" s="14"/>
      <c r="X161" s="3"/>
    </row>
    <row r="162" spans="1:24">
      <c r="A162" s="3">
        <v>162</v>
      </c>
      <c r="B162" s="4">
        <v>125877</v>
      </c>
      <c r="C162" s="3" t="s">
        <v>24</v>
      </c>
      <c r="D162" s="3" t="s">
        <v>25</v>
      </c>
      <c r="E162" s="3" t="s">
        <v>26</v>
      </c>
      <c r="F162" s="3" t="s">
        <v>27</v>
      </c>
      <c r="G162" s="3" t="str">
        <f t="shared" si="24"/>
        <v>106066125877</v>
      </c>
      <c r="H162" s="4">
        <v>106066</v>
      </c>
      <c r="I162" s="8" t="s">
        <v>417</v>
      </c>
      <c r="J162" s="3">
        <v>45.8</v>
      </c>
      <c r="K162" s="3">
        <v>51.5</v>
      </c>
      <c r="L162" s="21">
        <v>49.8</v>
      </c>
      <c r="M162" s="22">
        <f t="shared" si="26"/>
        <v>0.110679611650485</v>
      </c>
      <c r="N162" s="22">
        <f t="shared" si="27"/>
        <v>0.0803212851405622</v>
      </c>
      <c r="O162" s="21">
        <v>2</v>
      </c>
      <c r="P162" s="3"/>
      <c r="Q162" s="3"/>
      <c r="R162" s="3"/>
      <c r="S162" s="3"/>
      <c r="T162" s="3"/>
      <c r="U162" s="8"/>
      <c r="V162" s="3"/>
      <c r="W162" s="14"/>
      <c r="X162" s="3"/>
    </row>
    <row r="163" spans="1:24">
      <c r="A163" s="3">
        <v>163</v>
      </c>
      <c r="B163" s="4">
        <v>125877</v>
      </c>
      <c r="C163" s="3" t="s">
        <v>24</v>
      </c>
      <c r="D163" s="3" t="s">
        <v>25</v>
      </c>
      <c r="E163" s="3" t="s">
        <v>26</v>
      </c>
      <c r="F163" s="3" t="s">
        <v>27</v>
      </c>
      <c r="G163" s="3" t="str">
        <f t="shared" ref="G163:G179" si="28">H163&amp;B163</f>
        <v>737125877</v>
      </c>
      <c r="H163" s="4">
        <v>737</v>
      </c>
      <c r="I163" s="8" t="s">
        <v>418</v>
      </c>
      <c r="J163" s="3">
        <v>45.8</v>
      </c>
      <c r="K163" s="3">
        <v>51.5</v>
      </c>
      <c r="L163" s="21">
        <v>49.8</v>
      </c>
      <c r="M163" s="22">
        <f t="shared" si="26"/>
        <v>0.110679611650485</v>
      </c>
      <c r="N163" s="22">
        <f t="shared" si="27"/>
        <v>0.0803212851405622</v>
      </c>
      <c r="O163" s="21">
        <v>2</v>
      </c>
      <c r="P163" s="3"/>
      <c r="Q163" s="3"/>
      <c r="R163" s="3"/>
      <c r="S163" s="3"/>
      <c r="T163" s="3"/>
      <c r="U163" s="8"/>
      <c r="V163" s="3"/>
      <c r="W163" s="14"/>
      <c r="X163" s="3"/>
    </row>
    <row r="164" spans="1:24">
      <c r="A164" s="3">
        <v>164</v>
      </c>
      <c r="B164" s="4">
        <v>125877</v>
      </c>
      <c r="C164" s="3" t="s">
        <v>24</v>
      </c>
      <c r="D164" s="3" t="s">
        <v>25</v>
      </c>
      <c r="E164" s="3" t="s">
        <v>26</v>
      </c>
      <c r="F164" s="3" t="s">
        <v>27</v>
      </c>
      <c r="G164" s="3" t="str">
        <f t="shared" si="28"/>
        <v>106569125877</v>
      </c>
      <c r="H164" s="4">
        <v>106569</v>
      </c>
      <c r="I164" s="8" t="s">
        <v>419</v>
      </c>
      <c r="J164" s="3">
        <v>45.8</v>
      </c>
      <c r="K164" s="3">
        <v>51.5</v>
      </c>
      <c r="L164" s="21">
        <v>49.8</v>
      </c>
      <c r="M164" s="22">
        <f t="shared" si="26"/>
        <v>0.110679611650485</v>
      </c>
      <c r="N164" s="22">
        <f t="shared" si="27"/>
        <v>0.0803212851405622</v>
      </c>
      <c r="O164" s="21">
        <v>2</v>
      </c>
      <c r="P164" s="3"/>
      <c r="Q164" s="3"/>
      <c r="R164" s="3"/>
      <c r="S164" s="3"/>
      <c r="T164" s="3"/>
      <c r="U164" s="8"/>
      <c r="V164" s="3"/>
      <c r="W164" s="14"/>
      <c r="X164" s="3"/>
    </row>
    <row r="165" spans="1:24">
      <c r="A165" s="3">
        <v>165</v>
      </c>
      <c r="B165" s="4">
        <v>125877</v>
      </c>
      <c r="C165" s="3" t="s">
        <v>24</v>
      </c>
      <c r="D165" s="3" t="s">
        <v>25</v>
      </c>
      <c r="E165" s="3" t="s">
        <v>26</v>
      </c>
      <c r="F165" s="3" t="s">
        <v>27</v>
      </c>
      <c r="G165" s="3" t="str">
        <f t="shared" si="28"/>
        <v>120844125877</v>
      </c>
      <c r="H165" s="4">
        <v>120844</v>
      </c>
      <c r="I165" s="8" t="s">
        <v>420</v>
      </c>
      <c r="J165" s="3">
        <v>45.8</v>
      </c>
      <c r="K165" s="3">
        <v>51.5</v>
      </c>
      <c r="L165" s="21">
        <v>49.8</v>
      </c>
      <c r="M165" s="22">
        <f t="shared" si="26"/>
        <v>0.110679611650485</v>
      </c>
      <c r="N165" s="22">
        <f t="shared" si="27"/>
        <v>0.0803212851405622</v>
      </c>
      <c r="O165" s="21">
        <v>2</v>
      </c>
      <c r="P165" s="3"/>
      <c r="Q165" s="3"/>
      <c r="R165" s="3"/>
      <c r="S165" s="3"/>
      <c r="T165" s="3"/>
      <c r="U165" s="8"/>
      <c r="V165" s="3"/>
      <c r="W165" s="14"/>
      <c r="X165" s="3"/>
    </row>
    <row r="166" spans="1:24">
      <c r="A166" s="3">
        <v>166</v>
      </c>
      <c r="B166" s="4">
        <v>125877</v>
      </c>
      <c r="C166" s="3" t="s">
        <v>24</v>
      </c>
      <c r="D166" s="3" t="s">
        <v>25</v>
      </c>
      <c r="E166" s="3" t="s">
        <v>26</v>
      </c>
      <c r="F166" s="3" t="s">
        <v>27</v>
      </c>
      <c r="G166" s="3" t="str">
        <f t="shared" si="28"/>
        <v>113008125877</v>
      </c>
      <c r="H166" s="4">
        <v>113008</v>
      </c>
      <c r="I166" s="8" t="s">
        <v>421</v>
      </c>
      <c r="J166" s="3">
        <v>45.8</v>
      </c>
      <c r="K166" s="3">
        <v>51.5</v>
      </c>
      <c r="L166" s="21">
        <v>49.8</v>
      </c>
      <c r="M166" s="22">
        <f t="shared" si="26"/>
        <v>0.110679611650485</v>
      </c>
      <c r="N166" s="22">
        <f t="shared" si="27"/>
        <v>0.0803212851405622</v>
      </c>
      <c r="O166" s="21">
        <v>2</v>
      </c>
      <c r="P166" s="3"/>
      <c r="Q166" s="3"/>
      <c r="R166" s="3"/>
      <c r="S166" s="3"/>
      <c r="T166" s="3"/>
      <c r="U166" s="8"/>
      <c r="V166" s="3"/>
      <c r="W166" s="14"/>
      <c r="X166" s="3"/>
    </row>
    <row r="167" spans="1:24">
      <c r="A167" s="3">
        <v>167</v>
      </c>
      <c r="B167" s="4">
        <v>125877</v>
      </c>
      <c r="C167" s="3" t="s">
        <v>24</v>
      </c>
      <c r="D167" s="3" t="s">
        <v>25</v>
      </c>
      <c r="E167" s="3" t="s">
        <v>26</v>
      </c>
      <c r="F167" s="3" t="s">
        <v>27</v>
      </c>
      <c r="G167" s="3" t="str">
        <f t="shared" si="28"/>
        <v>513125877</v>
      </c>
      <c r="H167" s="4">
        <v>513</v>
      </c>
      <c r="I167" s="8" t="s">
        <v>422</v>
      </c>
      <c r="J167" s="3">
        <v>45.8</v>
      </c>
      <c r="K167" s="3">
        <v>51.5</v>
      </c>
      <c r="L167" s="21">
        <v>49.8</v>
      </c>
      <c r="M167" s="22">
        <f t="shared" si="26"/>
        <v>0.110679611650485</v>
      </c>
      <c r="N167" s="22">
        <f t="shared" si="27"/>
        <v>0.0803212851405622</v>
      </c>
      <c r="O167" s="21">
        <v>2</v>
      </c>
      <c r="P167" s="3"/>
      <c r="Q167" s="3"/>
      <c r="R167" s="3"/>
      <c r="S167" s="3"/>
      <c r="T167" s="3"/>
      <c r="U167" s="8"/>
      <c r="V167" s="3"/>
      <c r="W167" s="14"/>
      <c r="X167" s="3"/>
    </row>
    <row r="168" spans="1:24">
      <c r="A168" s="3">
        <v>168</v>
      </c>
      <c r="B168" s="4">
        <v>125877</v>
      </c>
      <c r="C168" s="3" t="s">
        <v>24</v>
      </c>
      <c r="D168" s="3" t="s">
        <v>25</v>
      </c>
      <c r="E168" s="3" t="s">
        <v>26</v>
      </c>
      <c r="F168" s="3" t="s">
        <v>27</v>
      </c>
      <c r="G168" s="3" t="str">
        <f t="shared" si="28"/>
        <v>709125877</v>
      </c>
      <c r="H168" s="4">
        <v>709</v>
      </c>
      <c r="I168" s="8" t="s">
        <v>423</v>
      </c>
      <c r="J168" s="3">
        <v>45.8</v>
      </c>
      <c r="K168" s="3">
        <v>51.5</v>
      </c>
      <c r="L168" s="21">
        <v>49.8</v>
      </c>
      <c r="M168" s="22">
        <f t="shared" si="26"/>
        <v>0.110679611650485</v>
      </c>
      <c r="N168" s="22">
        <f t="shared" si="27"/>
        <v>0.0803212851405622</v>
      </c>
      <c r="O168" s="21">
        <v>2</v>
      </c>
      <c r="P168" s="3"/>
      <c r="Q168" s="3"/>
      <c r="R168" s="3"/>
      <c r="S168" s="3"/>
      <c r="T168" s="3"/>
      <c r="U168" s="8"/>
      <c r="V168" s="3"/>
      <c r="W168" s="14"/>
      <c r="X168" s="3"/>
    </row>
    <row r="169" spans="1:24">
      <c r="A169" s="3">
        <v>169</v>
      </c>
      <c r="B169" s="4">
        <v>125877</v>
      </c>
      <c r="C169" s="3" t="s">
        <v>24</v>
      </c>
      <c r="D169" s="3" t="s">
        <v>25</v>
      </c>
      <c r="E169" s="3" t="s">
        <v>26</v>
      </c>
      <c r="F169" s="3" t="s">
        <v>27</v>
      </c>
      <c r="G169" s="3" t="str">
        <f t="shared" si="28"/>
        <v>103639125877</v>
      </c>
      <c r="H169" s="4">
        <v>103639</v>
      </c>
      <c r="I169" s="8" t="s">
        <v>424</v>
      </c>
      <c r="J169" s="3">
        <v>45.8</v>
      </c>
      <c r="K169" s="3">
        <v>51.5</v>
      </c>
      <c r="L169" s="21">
        <v>49.8</v>
      </c>
      <c r="M169" s="22">
        <f t="shared" si="26"/>
        <v>0.110679611650485</v>
      </c>
      <c r="N169" s="22">
        <f t="shared" si="27"/>
        <v>0.0803212851405622</v>
      </c>
      <c r="O169" s="21">
        <v>2</v>
      </c>
      <c r="P169" s="3"/>
      <c r="Q169" s="3"/>
      <c r="R169" s="3"/>
      <c r="S169" s="3"/>
      <c r="T169" s="3"/>
      <c r="U169" s="8"/>
      <c r="V169" s="3"/>
      <c r="W169" s="14"/>
      <c r="X169" s="3"/>
    </row>
    <row r="170" spans="1:24">
      <c r="A170" s="3">
        <v>170</v>
      </c>
      <c r="B170" s="4">
        <v>125877</v>
      </c>
      <c r="C170" s="3" t="s">
        <v>24</v>
      </c>
      <c r="D170" s="3" t="s">
        <v>25</v>
      </c>
      <c r="E170" s="3" t="s">
        <v>26</v>
      </c>
      <c r="F170" s="3" t="s">
        <v>27</v>
      </c>
      <c r="G170" s="3" t="str">
        <f t="shared" si="28"/>
        <v>107728125877</v>
      </c>
      <c r="H170" s="4">
        <v>107728</v>
      </c>
      <c r="I170" s="8" t="s">
        <v>425</v>
      </c>
      <c r="J170" s="3">
        <v>45.8</v>
      </c>
      <c r="K170" s="3">
        <v>51.5</v>
      </c>
      <c r="L170" s="21">
        <v>49.8</v>
      </c>
      <c r="M170" s="22">
        <f t="shared" si="26"/>
        <v>0.110679611650485</v>
      </c>
      <c r="N170" s="22">
        <f t="shared" si="27"/>
        <v>0.0803212851405622</v>
      </c>
      <c r="O170" s="21">
        <v>2</v>
      </c>
      <c r="P170" s="3"/>
      <c r="Q170" s="3"/>
      <c r="R170" s="3"/>
      <c r="S170" s="3"/>
      <c r="T170" s="3"/>
      <c r="U170" s="8"/>
      <c r="V170" s="3"/>
      <c r="W170" s="14"/>
      <c r="X170" s="3"/>
    </row>
    <row r="171" spans="1:24">
      <c r="A171" s="3">
        <v>171</v>
      </c>
      <c r="B171" s="4">
        <v>125877</v>
      </c>
      <c r="C171" s="3" t="s">
        <v>24</v>
      </c>
      <c r="D171" s="3" t="s">
        <v>25</v>
      </c>
      <c r="E171" s="3" t="s">
        <v>26</v>
      </c>
      <c r="F171" s="3" t="s">
        <v>27</v>
      </c>
      <c r="G171" s="3" t="str">
        <f t="shared" si="28"/>
        <v>116919125877</v>
      </c>
      <c r="H171" s="4">
        <v>116919</v>
      </c>
      <c r="I171" s="8" t="s">
        <v>426</v>
      </c>
      <c r="J171" s="3">
        <v>45.8</v>
      </c>
      <c r="K171" s="3">
        <v>51.5</v>
      </c>
      <c r="L171" s="21">
        <v>49.8</v>
      </c>
      <c r="M171" s="22">
        <f t="shared" si="26"/>
        <v>0.110679611650485</v>
      </c>
      <c r="N171" s="22">
        <f t="shared" si="27"/>
        <v>0.0803212851405622</v>
      </c>
      <c r="O171" s="21">
        <v>2</v>
      </c>
      <c r="P171" s="3"/>
      <c r="Q171" s="3"/>
      <c r="R171" s="3"/>
      <c r="S171" s="3"/>
      <c r="T171" s="3"/>
      <c r="U171" s="8"/>
      <c r="V171" s="3"/>
      <c r="W171" s="14"/>
      <c r="X171" s="3"/>
    </row>
    <row r="172" spans="1:24">
      <c r="A172" s="3">
        <v>172</v>
      </c>
      <c r="B172" s="4">
        <v>125877</v>
      </c>
      <c r="C172" s="3" t="s">
        <v>24</v>
      </c>
      <c r="D172" s="3" t="s">
        <v>25</v>
      </c>
      <c r="E172" s="3" t="s">
        <v>26</v>
      </c>
      <c r="F172" s="3" t="s">
        <v>27</v>
      </c>
      <c r="G172" s="3" t="str">
        <f t="shared" si="28"/>
        <v>118151125877</v>
      </c>
      <c r="H172" s="4">
        <v>118151</v>
      </c>
      <c r="I172" s="8" t="s">
        <v>427</v>
      </c>
      <c r="J172" s="3">
        <v>45.8</v>
      </c>
      <c r="K172" s="3">
        <v>51.5</v>
      </c>
      <c r="L172" s="21">
        <v>49.8</v>
      </c>
      <c r="M172" s="22">
        <f t="shared" si="26"/>
        <v>0.110679611650485</v>
      </c>
      <c r="N172" s="22">
        <f t="shared" si="27"/>
        <v>0.0803212851405622</v>
      </c>
      <c r="O172" s="21">
        <v>2</v>
      </c>
      <c r="P172" s="3"/>
      <c r="Q172" s="3"/>
      <c r="R172" s="3"/>
      <c r="S172" s="3"/>
      <c r="T172" s="3"/>
      <c r="U172" s="8"/>
      <c r="V172" s="3"/>
      <c r="W172" s="14"/>
      <c r="X172" s="3"/>
    </row>
    <row r="173" spans="1:24">
      <c r="A173" s="3">
        <v>173</v>
      </c>
      <c r="B173" s="4">
        <v>125877</v>
      </c>
      <c r="C173" s="3" t="s">
        <v>24</v>
      </c>
      <c r="D173" s="3" t="s">
        <v>25</v>
      </c>
      <c r="E173" s="3" t="s">
        <v>26</v>
      </c>
      <c r="F173" s="3" t="s">
        <v>27</v>
      </c>
      <c r="G173" s="3" t="str">
        <f t="shared" si="28"/>
        <v>391125877</v>
      </c>
      <c r="H173" s="4">
        <v>391</v>
      </c>
      <c r="I173" s="8" t="s">
        <v>428</v>
      </c>
      <c r="J173" s="3">
        <v>45.8</v>
      </c>
      <c r="K173" s="3">
        <v>51.5</v>
      </c>
      <c r="L173" s="21">
        <v>49.8</v>
      </c>
      <c r="M173" s="22">
        <f t="shared" si="26"/>
        <v>0.110679611650485</v>
      </c>
      <c r="N173" s="22">
        <f t="shared" si="27"/>
        <v>0.0803212851405622</v>
      </c>
      <c r="O173" s="21">
        <v>2</v>
      </c>
      <c r="P173" s="3"/>
      <c r="Q173" s="3"/>
      <c r="R173" s="3"/>
      <c r="S173" s="3"/>
      <c r="T173" s="3"/>
      <c r="U173" s="8"/>
      <c r="V173" s="3"/>
      <c r="W173" s="14"/>
      <c r="X173" s="3"/>
    </row>
    <row r="174" spans="1:24">
      <c r="A174" s="3">
        <v>174</v>
      </c>
      <c r="B174" s="4">
        <v>125877</v>
      </c>
      <c r="C174" s="3" t="s">
        <v>24</v>
      </c>
      <c r="D174" s="3" t="s">
        <v>25</v>
      </c>
      <c r="E174" s="3" t="s">
        <v>26</v>
      </c>
      <c r="F174" s="3" t="s">
        <v>27</v>
      </c>
      <c r="G174" s="3" t="str">
        <f t="shared" si="28"/>
        <v>570125877</v>
      </c>
      <c r="H174" s="4">
        <v>570</v>
      </c>
      <c r="I174" s="8" t="s">
        <v>429</v>
      </c>
      <c r="J174" s="3">
        <v>45.8</v>
      </c>
      <c r="K174" s="3">
        <v>51.5</v>
      </c>
      <c r="L174" s="21">
        <v>49.8</v>
      </c>
      <c r="M174" s="22">
        <f t="shared" si="26"/>
        <v>0.110679611650485</v>
      </c>
      <c r="N174" s="22">
        <f t="shared" si="27"/>
        <v>0.0803212851405622</v>
      </c>
      <c r="O174" s="21">
        <v>2</v>
      </c>
      <c r="P174" s="3"/>
      <c r="Q174" s="3"/>
      <c r="R174" s="3"/>
      <c r="S174" s="3"/>
      <c r="T174" s="3"/>
      <c r="U174" s="8"/>
      <c r="V174" s="3"/>
      <c r="W174" s="14"/>
      <c r="X174" s="3"/>
    </row>
    <row r="175" spans="1:24">
      <c r="A175" s="3">
        <v>175</v>
      </c>
      <c r="B175" s="4">
        <v>125877</v>
      </c>
      <c r="C175" s="3" t="s">
        <v>24</v>
      </c>
      <c r="D175" s="3" t="s">
        <v>25</v>
      </c>
      <c r="E175" s="3" t="s">
        <v>26</v>
      </c>
      <c r="F175" s="3" t="s">
        <v>27</v>
      </c>
      <c r="G175" s="3" t="str">
        <f t="shared" si="28"/>
        <v>112888125877</v>
      </c>
      <c r="H175" s="4">
        <v>112888</v>
      </c>
      <c r="I175" s="8" t="s">
        <v>430</v>
      </c>
      <c r="J175" s="3">
        <v>45.8</v>
      </c>
      <c r="K175" s="3">
        <v>51.5</v>
      </c>
      <c r="L175" s="21">
        <v>49.8</v>
      </c>
      <c r="M175" s="22">
        <f t="shared" si="26"/>
        <v>0.110679611650485</v>
      </c>
      <c r="N175" s="22">
        <f t="shared" si="27"/>
        <v>0.0803212851405622</v>
      </c>
      <c r="O175" s="21">
        <v>2</v>
      </c>
      <c r="P175" s="3"/>
      <c r="Q175" s="3"/>
      <c r="R175" s="3"/>
      <c r="S175" s="3"/>
      <c r="T175" s="3"/>
      <c r="U175" s="8"/>
      <c r="V175" s="3"/>
      <c r="W175" s="14"/>
      <c r="X175" s="3"/>
    </row>
    <row r="176" spans="1:24">
      <c r="A176" s="3">
        <v>176</v>
      </c>
      <c r="B176" s="4">
        <v>125877</v>
      </c>
      <c r="C176" s="3" t="s">
        <v>24</v>
      </c>
      <c r="D176" s="3" t="s">
        <v>25</v>
      </c>
      <c r="E176" s="3" t="s">
        <v>26</v>
      </c>
      <c r="F176" s="3" t="s">
        <v>27</v>
      </c>
      <c r="G176" s="3" t="str">
        <f t="shared" si="28"/>
        <v>351125877</v>
      </c>
      <c r="H176" s="4">
        <v>351</v>
      </c>
      <c r="I176" s="8" t="s">
        <v>431</v>
      </c>
      <c r="J176" s="3">
        <v>45.8</v>
      </c>
      <c r="K176" s="3">
        <v>51.5</v>
      </c>
      <c r="L176" s="21">
        <v>49.8</v>
      </c>
      <c r="M176" s="22">
        <f t="shared" si="26"/>
        <v>0.110679611650485</v>
      </c>
      <c r="N176" s="22">
        <f t="shared" si="27"/>
        <v>0.0803212851405622</v>
      </c>
      <c r="O176" s="21">
        <v>2</v>
      </c>
      <c r="P176" s="3"/>
      <c r="Q176" s="3"/>
      <c r="R176" s="3"/>
      <c r="S176" s="3"/>
      <c r="T176" s="3"/>
      <c r="U176" s="8"/>
      <c r="V176" s="3"/>
      <c r="W176" s="14"/>
      <c r="X176" s="3"/>
    </row>
    <row r="177" spans="1:24">
      <c r="A177" s="3">
        <v>177</v>
      </c>
      <c r="B177" s="4">
        <v>125877</v>
      </c>
      <c r="C177" s="3" t="s">
        <v>24</v>
      </c>
      <c r="D177" s="3" t="s">
        <v>25</v>
      </c>
      <c r="E177" s="3" t="s">
        <v>26</v>
      </c>
      <c r="F177" s="3" t="s">
        <v>27</v>
      </c>
      <c r="G177" s="3" t="str">
        <f t="shared" si="28"/>
        <v>113299125877</v>
      </c>
      <c r="H177" s="4">
        <v>113299</v>
      </c>
      <c r="I177" s="8" t="s">
        <v>432</v>
      </c>
      <c r="J177" s="3">
        <v>45.8</v>
      </c>
      <c r="K177" s="3">
        <v>51.5</v>
      </c>
      <c r="L177" s="21">
        <v>49.8</v>
      </c>
      <c r="M177" s="22">
        <f t="shared" si="26"/>
        <v>0.110679611650485</v>
      </c>
      <c r="N177" s="22">
        <f t="shared" si="27"/>
        <v>0.0803212851405622</v>
      </c>
      <c r="O177" s="21">
        <v>2</v>
      </c>
      <c r="P177" s="3"/>
      <c r="Q177" s="3"/>
      <c r="R177" s="3"/>
      <c r="S177" s="3"/>
      <c r="T177" s="3"/>
      <c r="U177" s="8"/>
      <c r="V177" s="3"/>
      <c r="W177" s="14"/>
      <c r="X177" s="3"/>
    </row>
    <row r="178" spans="1:24">
      <c r="A178" s="3">
        <v>178</v>
      </c>
      <c r="B178" s="4">
        <v>125877</v>
      </c>
      <c r="C178" s="3" t="s">
        <v>24</v>
      </c>
      <c r="D178" s="3" t="s">
        <v>25</v>
      </c>
      <c r="E178" s="3" t="s">
        <v>26</v>
      </c>
      <c r="F178" s="3" t="s">
        <v>27</v>
      </c>
      <c r="G178" s="3" t="str">
        <f t="shared" si="28"/>
        <v>371125877</v>
      </c>
      <c r="H178" s="4">
        <v>371</v>
      </c>
      <c r="I178" s="8" t="s">
        <v>433</v>
      </c>
      <c r="J178" s="3">
        <v>45.8</v>
      </c>
      <c r="K178" s="3">
        <v>51.5</v>
      </c>
      <c r="L178" s="21">
        <v>49.8</v>
      </c>
      <c r="M178" s="22">
        <f t="shared" si="26"/>
        <v>0.110679611650485</v>
      </c>
      <c r="N178" s="22">
        <f t="shared" si="27"/>
        <v>0.0803212851405622</v>
      </c>
      <c r="O178" s="21">
        <v>2</v>
      </c>
      <c r="P178" s="3"/>
      <c r="Q178" s="3"/>
      <c r="R178" s="3"/>
      <c r="S178" s="3"/>
      <c r="T178" s="3"/>
      <c r="U178" s="8"/>
      <c r="V178" s="3"/>
      <c r="W178" s="14"/>
      <c r="X178" s="3"/>
    </row>
    <row r="179" spans="1:24">
      <c r="A179" s="3">
        <v>179</v>
      </c>
      <c r="B179" s="4">
        <v>125877</v>
      </c>
      <c r="C179" s="3" t="s">
        <v>24</v>
      </c>
      <c r="D179" s="3" t="s">
        <v>25</v>
      </c>
      <c r="E179" s="3" t="s">
        <v>26</v>
      </c>
      <c r="F179" s="3" t="s">
        <v>27</v>
      </c>
      <c r="G179" s="3" t="str">
        <f t="shared" si="28"/>
        <v>119262125877</v>
      </c>
      <c r="H179" s="4">
        <v>119262</v>
      </c>
      <c r="I179" s="8" t="s">
        <v>434</v>
      </c>
      <c r="J179" s="3">
        <v>45.8</v>
      </c>
      <c r="K179" s="3">
        <v>51.5</v>
      </c>
      <c r="L179" s="21">
        <v>49.8</v>
      </c>
      <c r="M179" s="22">
        <f t="shared" si="26"/>
        <v>0.110679611650485</v>
      </c>
      <c r="N179" s="22">
        <f t="shared" si="27"/>
        <v>0.0803212851405622</v>
      </c>
      <c r="O179" s="21">
        <v>2</v>
      </c>
      <c r="P179" s="3"/>
      <c r="Q179" s="3"/>
      <c r="R179" s="3"/>
      <c r="S179" s="3"/>
      <c r="T179" s="3"/>
      <c r="U179" s="8"/>
      <c r="V179" s="3"/>
      <c r="W179" s="14"/>
      <c r="X179" s="3"/>
    </row>
  </sheetData>
  <autoFilter ref="A1:X179">
    <extLst/>
  </autoFilter>
  <conditionalFormatting sqref="G$1:G$1048576">
    <cfRule type="duplicateValues" dxfId="0" priority="3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5"/>
  <sheetViews>
    <sheetView workbookViewId="0">
      <selection activeCell="N20" sqref="N20"/>
    </sheetView>
  </sheetViews>
  <sheetFormatPr defaultColWidth="9" defaultRowHeight="13.5"/>
  <cols>
    <col min="1" max="1" width="3.625" customWidth="1"/>
    <col min="3" max="3" width="13.75" customWidth="1"/>
    <col min="9" max="9" width="20.125" customWidth="1"/>
    <col min="10" max="15" width="9" style="1"/>
    <col min="24" max="24" width="16.625" customWidth="1"/>
  </cols>
  <sheetData>
    <row r="1" ht="16" customHeight="1" spans="1: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 t="s">
        <v>7</v>
      </c>
      <c r="I1" s="5" t="s">
        <v>8</v>
      </c>
      <c r="J1" s="2" t="s">
        <v>9</v>
      </c>
      <c r="K1" s="2" t="s">
        <v>10</v>
      </c>
      <c r="L1" s="2" t="s">
        <v>11</v>
      </c>
      <c r="M1" s="6" t="s">
        <v>12</v>
      </c>
      <c r="N1" s="6" t="s">
        <v>13</v>
      </c>
      <c r="O1" s="7" t="s">
        <v>14</v>
      </c>
      <c r="P1" s="2" t="s">
        <v>15</v>
      </c>
      <c r="Q1" s="2" t="s">
        <v>16</v>
      </c>
      <c r="R1" s="12" t="s">
        <v>17</v>
      </c>
      <c r="S1" s="12" t="s">
        <v>18</v>
      </c>
      <c r="T1" s="2" t="s">
        <v>19</v>
      </c>
      <c r="U1" s="2" t="s">
        <v>20</v>
      </c>
      <c r="V1" s="2" t="s">
        <v>21</v>
      </c>
      <c r="W1" s="13" t="s">
        <v>22</v>
      </c>
      <c r="X1" s="2" t="s">
        <v>23</v>
      </c>
      <c r="Y1" s="3" t="s">
        <v>435</v>
      </c>
    </row>
    <row r="2" spans="1:25">
      <c r="A2" s="3">
        <v>1</v>
      </c>
      <c r="B2" s="4">
        <v>15308</v>
      </c>
      <c r="C2" s="3" t="s">
        <v>34</v>
      </c>
      <c r="D2" s="3" t="s">
        <v>35</v>
      </c>
      <c r="E2" s="3" t="s">
        <v>26</v>
      </c>
      <c r="F2" s="3" t="s">
        <v>36</v>
      </c>
      <c r="G2" s="3"/>
      <c r="H2" s="4">
        <v>54</v>
      </c>
      <c r="I2" s="8" t="s">
        <v>436</v>
      </c>
      <c r="J2" s="9">
        <v>22.6</v>
      </c>
      <c r="K2" s="9">
        <v>24</v>
      </c>
      <c r="L2" s="10">
        <v>24</v>
      </c>
      <c r="M2" s="11">
        <v>0.0583333333333333</v>
      </c>
      <c r="N2" s="11">
        <v>0.0583333333333333</v>
      </c>
      <c r="O2" s="10">
        <v>2</v>
      </c>
      <c r="P2" s="3">
        <v>0</v>
      </c>
      <c r="Q2" s="3">
        <v>229</v>
      </c>
      <c r="R2" s="3">
        <v>0</v>
      </c>
      <c r="S2" s="3">
        <v>24</v>
      </c>
      <c r="T2" s="3">
        <v>2629</v>
      </c>
      <c r="U2" s="8"/>
      <c r="V2" s="3" t="s">
        <v>29</v>
      </c>
      <c r="W2" s="14">
        <v>44980.864837963</v>
      </c>
      <c r="X2" s="3" t="s">
        <v>437</v>
      </c>
      <c r="Y2" s="3"/>
    </row>
    <row r="3" spans="1:25">
      <c r="A3" s="3">
        <v>2</v>
      </c>
      <c r="B3" s="4">
        <v>15308</v>
      </c>
      <c r="C3" s="3" t="s">
        <v>34</v>
      </c>
      <c r="D3" s="3" t="s">
        <v>35</v>
      </c>
      <c r="E3" s="3" t="s">
        <v>26</v>
      </c>
      <c r="F3" s="3" t="s">
        <v>36</v>
      </c>
      <c r="G3" s="3"/>
      <c r="H3" s="4">
        <v>341</v>
      </c>
      <c r="I3" s="8" t="s">
        <v>438</v>
      </c>
      <c r="J3" s="9">
        <v>22.6</v>
      </c>
      <c r="K3" s="9">
        <v>24</v>
      </c>
      <c r="L3" s="10">
        <v>24</v>
      </c>
      <c r="M3" s="11">
        <v>0.0583333333333333</v>
      </c>
      <c r="N3" s="11">
        <v>0.0583333333333333</v>
      </c>
      <c r="O3" s="10">
        <v>1</v>
      </c>
      <c r="P3" s="3">
        <v>0</v>
      </c>
      <c r="Q3" s="3">
        <v>229</v>
      </c>
      <c r="R3" s="3">
        <v>0</v>
      </c>
      <c r="S3" s="3">
        <v>24</v>
      </c>
      <c r="T3" s="3">
        <v>2629</v>
      </c>
      <c r="U3" s="8"/>
      <c r="V3" s="3" t="s">
        <v>29</v>
      </c>
      <c r="W3" s="14">
        <v>44983.3529282407</v>
      </c>
      <c r="X3" s="3" t="s">
        <v>437</v>
      </c>
      <c r="Y3" s="3"/>
    </row>
    <row r="4" spans="1:25">
      <c r="A4" s="3">
        <v>3</v>
      </c>
      <c r="B4" s="4">
        <v>15308</v>
      </c>
      <c r="C4" s="3" t="s">
        <v>34</v>
      </c>
      <c r="D4" s="3" t="s">
        <v>35</v>
      </c>
      <c r="E4" s="3" t="s">
        <v>26</v>
      </c>
      <c r="F4" s="3" t="s">
        <v>36</v>
      </c>
      <c r="G4" s="3"/>
      <c r="H4" s="4">
        <v>359</v>
      </c>
      <c r="I4" s="8" t="s">
        <v>439</v>
      </c>
      <c r="J4" s="9">
        <v>22.6</v>
      </c>
      <c r="K4" s="9">
        <v>24</v>
      </c>
      <c r="L4" s="10">
        <v>24</v>
      </c>
      <c r="M4" s="11">
        <v>0.0583333333333333</v>
      </c>
      <c r="N4" s="11">
        <v>0.0583333333333333</v>
      </c>
      <c r="O4" s="10">
        <v>2</v>
      </c>
      <c r="P4" s="3">
        <v>0</v>
      </c>
      <c r="Q4" s="3">
        <v>229</v>
      </c>
      <c r="R4" s="3">
        <v>0</v>
      </c>
      <c r="S4" s="3">
        <v>24</v>
      </c>
      <c r="T4" s="3">
        <v>2629</v>
      </c>
      <c r="U4" s="8"/>
      <c r="V4" s="3" t="s">
        <v>29</v>
      </c>
      <c r="W4" s="14">
        <v>44983.8744907407</v>
      </c>
      <c r="X4" s="3" t="s">
        <v>437</v>
      </c>
      <c r="Y4" s="3"/>
    </row>
    <row r="5" spans="1:25">
      <c r="A5" s="3">
        <v>4</v>
      </c>
      <c r="B5" s="4">
        <v>15308</v>
      </c>
      <c r="C5" s="3" t="s">
        <v>34</v>
      </c>
      <c r="D5" s="3" t="s">
        <v>35</v>
      </c>
      <c r="E5" s="3" t="s">
        <v>26</v>
      </c>
      <c r="F5" s="3" t="s">
        <v>36</v>
      </c>
      <c r="G5" s="3"/>
      <c r="H5" s="4">
        <v>571</v>
      </c>
      <c r="I5" s="8" t="s">
        <v>440</v>
      </c>
      <c r="J5" s="9">
        <v>22.6</v>
      </c>
      <c r="K5" s="9">
        <v>24</v>
      </c>
      <c r="L5" s="10">
        <v>24</v>
      </c>
      <c r="M5" s="11">
        <v>0.0583333333333333</v>
      </c>
      <c r="N5" s="11">
        <v>0.0583333333333333</v>
      </c>
      <c r="O5" s="10">
        <v>2</v>
      </c>
      <c r="P5" s="3">
        <v>0</v>
      </c>
      <c r="Q5" s="3">
        <v>229</v>
      </c>
      <c r="R5" s="3">
        <v>0</v>
      </c>
      <c r="S5" s="3">
        <v>24</v>
      </c>
      <c r="T5" s="3">
        <v>2629</v>
      </c>
      <c r="U5" s="4">
        <v>5</v>
      </c>
      <c r="V5" s="3" t="s">
        <v>29</v>
      </c>
      <c r="W5" s="14">
        <v>44980.6703587963</v>
      </c>
      <c r="X5" s="3" t="s">
        <v>437</v>
      </c>
      <c r="Y5" s="3"/>
    </row>
    <row r="6" spans="1:25">
      <c r="A6" s="3">
        <v>5</v>
      </c>
      <c r="B6" s="4">
        <v>15308</v>
      </c>
      <c r="C6" s="3" t="s">
        <v>34</v>
      </c>
      <c r="D6" s="3" t="s">
        <v>35</v>
      </c>
      <c r="E6" s="3" t="s">
        <v>26</v>
      </c>
      <c r="F6" s="3" t="s">
        <v>36</v>
      </c>
      <c r="G6" s="3"/>
      <c r="H6" s="4">
        <v>706</v>
      </c>
      <c r="I6" s="8" t="s">
        <v>441</v>
      </c>
      <c r="J6" s="9">
        <v>22.6</v>
      </c>
      <c r="K6" s="9">
        <v>24</v>
      </c>
      <c r="L6" s="10">
        <v>24</v>
      </c>
      <c r="M6" s="11">
        <v>0.0583333333333333</v>
      </c>
      <c r="N6" s="11">
        <v>0.0583333333333333</v>
      </c>
      <c r="O6" s="10">
        <v>3</v>
      </c>
      <c r="P6" s="3">
        <v>0</v>
      </c>
      <c r="Q6" s="3">
        <v>229</v>
      </c>
      <c r="R6" s="3">
        <v>0</v>
      </c>
      <c r="S6" s="3">
        <v>24</v>
      </c>
      <c r="T6" s="3">
        <v>2629</v>
      </c>
      <c r="U6" s="4">
        <v>4</v>
      </c>
      <c r="V6" s="3" t="s">
        <v>29</v>
      </c>
      <c r="W6" s="14">
        <v>44981.7716898148</v>
      </c>
      <c r="X6" s="3" t="s">
        <v>437</v>
      </c>
      <c r="Y6" s="3"/>
    </row>
    <row r="7" spans="1:25">
      <c r="A7" s="3">
        <v>6</v>
      </c>
      <c r="B7" s="4">
        <v>15308</v>
      </c>
      <c r="C7" s="3" t="s">
        <v>34</v>
      </c>
      <c r="D7" s="3" t="s">
        <v>35</v>
      </c>
      <c r="E7" s="3" t="s">
        <v>26</v>
      </c>
      <c r="F7" s="3" t="s">
        <v>36</v>
      </c>
      <c r="G7" s="3"/>
      <c r="H7" s="4">
        <v>727</v>
      </c>
      <c r="I7" s="8" t="s">
        <v>442</v>
      </c>
      <c r="J7" s="9">
        <v>22.6</v>
      </c>
      <c r="K7" s="9">
        <v>24</v>
      </c>
      <c r="L7" s="10">
        <v>24</v>
      </c>
      <c r="M7" s="11">
        <v>0.0583333333333333</v>
      </c>
      <c r="N7" s="11">
        <v>0.0583333333333333</v>
      </c>
      <c r="O7" s="10">
        <v>2</v>
      </c>
      <c r="P7" s="3">
        <v>0</v>
      </c>
      <c r="Q7" s="3">
        <v>229</v>
      </c>
      <c r="R7" s="3">
        <v>0</v>
      </c>
      <c r="S7" s="3">
        <v>24</v>
      </c>
      <c r="T7" s="3">
        <v>2629</v>
      </c>
      <c r="U7" s="4">
        <v>3</v>
      </c>
      <c r="V7" s="3" t="s">
        <v>29</v>
      </c>
      <c r="W7" s="14">
        <v>44984.8774768518</v>
      </c>
      <c r="X7" s="3" t="s">
        <v>437</v>
      </c>
      <c r="Y7" s="3"/>
    </row>
    <row r="8" spans="1:25">
      <c r="A8" s="3">
        <v>7</v>
      </c>
      <c r="B8" s="4">
        <v>15308</v>
      </c>
      <c r="C8" s="3" t="s">
        <v>34</v>
      </c>
      <c r="D8" s="3" t="s">
        <v>35</v>
      </c>
      <c r="E8" s="3" t="s">
        <v>26</v>
      </c>
      <c r="F8" s="3" t="s">
        <v>36</v>
      </c>
      <c r="G8" s="3"/>
      <c r="H8" s="4">
        <v>754</v>
      </c>
      <c r="I8" s="8" t="s">
        <v>443</v>
      </c>
      <c r="J8" s="9">
        <v>22.6</v>
      </c>
      <c r="K8" s="9">
        <v>24</v>
      </c>
      <c r="L8" s="10">
        <v>24</v>
      </c>
      <c r="M8" s="11">
        <v>0.0583333333333333</v>
      </c>
      <c r="N8" s="11">
        <v>0.0583333333333333</v>
      </c>
      <c r="O8" s="10">
        <v>2</v>
      </c>
      <c r="P8" s="3">
        <v>0</v>
      </c>
      <c r="Q8" s="3">
        <v>229</v>
      </c>
      <c r="R8" s="3">
        <v>0</v>
      </c>
      <c r="S8" s="3">
        <v>24</v>
      </c>
      <c r="T8" s="3">
        <v>2629</v>
      </c>
      <c r="U8" s="8"/>
      <c r="V8" s="3" t="s">
        <v>29</v>
      </c>
      <c r="W8" s="14">
        <v>44983.8271412037</v>
      </c>
      <c r="X8" s="3" t="s">
        <v>437</v>
      </c>
      <c r="Y8" s="3"/>
    </row>
    <row r="9" spans="1:25">
      <c r="A9" s="3">
        <v>8</v>
      </c>
      <c r="B9" s="4">
        <v>15308</v>
      </c>
      <c r="C9" s="3" t="s">
        <v>34</v>
      </c>
      <c r="D9" s="3" t="s">
        <v>35</v>
      </c>
      <c r="E9" s="3" t="s">
        <v>26</v>
      </c>
      <c r="F9" s="3" t="s">
        <v>36</v>
      </c>
      <c r="G9" s="3"/>
      <c r="H9" s="4">
        <v>108656</v>
      </c>
      <c r="I9" s="8" t="s">
        <v>263</v>
      </c>
      <c r="J9" s="9">
        <v>22.6</v>
      </c>
      <c r="K9" s="9">
        <v>24</v>
      </c>
      <c r="L9" s="10">
        <v>24</v>
      </c>
      <c r="M9" s="11">
        <v>0.0583333333333333</v>
      </c>
      <c r="N9" s="11">
        <v>0.0583333333333333</v>
      </c>
      <c r="O9" s="10">
        <v>4</v>
      </c>
      <c r="P9" s="3">
        <v>0</v>
      </c>
      <c r="Q9" s="3">
        <v>229</v>
      </c>
      <c r="R9" s="3">
        <v>0</v>
      </c>
      <c r="S9" s="3">
        <v>24</v>
      </c>
      <c r="T9" s="3">
        <v>2629</v>
      </c>
      <c r="U9" s="4">
        <v>4</v>
      </c>
      <c r="V9" s="3" t="s">
        <v>29</v>
      </c>
      <c r="W9" s="14">
        <v>44980.6281828704</v>
      </c>
      <c r="X9" s="3" t="s">
        <v>437</v>
      </c>
      <c r="Y9" s="3"/>
    </row>
    <row r="10" spans="1:25">
      <c r="A10" s="3">
        <v>9</v>
      </c>
      <c r="B10" s="4">
        <v>15308</v>
      </c>
      <c r="C10" s="3" t="s">
        <v>34</v>
      </c>
      <c r="D10" s="3" t="s">
        <v>35</v>
      </c>
      <c r="E10" s="3" t="s">
        <v>26</v>
      </c>
      <c r="F10" s="3" t="s">
        <v>36</v>
      </c>
      <c r="G10" s="3"/>
      <c r="H10" s="4">
        <v>110378</v>
      </c>
      <c r="I10" s="8" t="s">
        <v>385</v>
      </c>
      <c r="J10" s="9">
        <v>22.6</v>
      </c>
      <c r="K10" s="9">
        <v>24</v>
      </c>
      <c r="L10" s="10">
        <v>24</v>
      </c>
      <c r="M10" s="11">
        <v>0.0583333333333333</v>
      </c>
      <c r="N10" s="11">
        <v>0.0583333333333333</v>
      </c>
      <c r="O10" s="10">
        <v>5</v>
      </c>
      <c r="P10" s="3">
        <v>0</v>
      </c>
      <c r="Q10" s="3">
        <v>229</v>
      </c>
      <c r="R10" s="3">
        <v>0</v>
      </c>
      <c r="S10" s="3">
        <v>24</v>
      </c>
      <c r="T10" s="3">
        <v>2629</v>
      </c>
      <c r="U10" s="4">
        <v>3</v>
      </c>
      <c r="V10" s="3" t="s">
        <v>29</v>
      </c>
      <c r="W10" s="14">
        <v>44982.575</v>
      </c>
      <c r="X10" s="3" t="s">
        <v>437</v>
      </c>
      <c r="Y10" s="3"/>
    </row>
    <row r="11" spans="1:25">
      <c r="A11" s="3">
        <v>10</v>
      </c>
      <c r="B11" s="4">
        <v>15308</v>
      </c>
      <c r="C11" s="3" t="s">
        <v>34</v>
      </c>
      <c r="D11" s="3" t="s">
        <v>35</v>
      </c>
      <c r="E11" s="3" t="s">
        <v>26</v>
      </c>
      <c r="F11" s="3" t="s">
        <v>36</v>
      </c>
      <c r="G11" s="3"/>
      <c r="H11" s="4">
        <v>117310</v>
      </c>
      <c r="I11" s="8" t="s">
        <v>187</v>
      </c>
      <c r="J11" s="9">
        <v>22.6</v>
      </c>
      <c r="K11" s="9">
        <v>24</v>
      </c>
      <c r="L11" s="10">
        <v>24</v>
      </c>
      <c r="M11" s="11">
        <v>0.0583333333333333</v>
      </c>
      <c r="N11" s="11">
        <v>0.0583333333333333</v>
      </c>
      <c r="O11" s="10">
        <v>1</v>
      </c>
      <c r="P11" s="3">
        <v>0</v>
      </c>
      <c r="Q11" s="3">
        <v>229</v>
      </c>
      <c r="R11" s="3">
        <v>0</v>
      </c>
      <c r="S11" s="3">
        <v>24</v>
      </c>
      <c r="T11" s="3">
        <v>2629</v>
      </c>
      <c r="U11" s="4">
        <v>3</v>
      </c>
      <c r="V11" s="3" t="s">
        <v>29</v>
      </c>
      <c r="W11" s="14">
        <v>44981.57875</v>
      </c>
      <c r="X11" s="3" t="s">
        <v>437</v>
      </c>
      <c r="Y11" s="3"/>
    </row>
    <row r="12" spans="1:25">
      <c r="A12" s="3">
        <v>11</v>
      </c>
      <c r="B12" s="4">
        <v>15308</v>
      </c>
      <c r="C12" s="3" t="s">
        <v>34</v>
      </c>
      <c r="D12" s="3" t="s">
        <v>35</v>
      </c>
      <c r="E12" s="3" t="s">
        <v>26</v>
      </c>
      <c r="F12" s="3" t="s">
        <v>36</v>
      </c>
      <c r="G12" s="3"/>
      <c r="H12" s="4">
        <v>311</v>
      </c>
      <c r="I12" s="8" t="s">
        <v>444</v>
      </c>
      <c r="J12" s="9">
        <v>22.6</v>
      </c>
      <c r="K12" s="9">
        <v>24</v>
      </c>
      <c r="L12" s="10">
        <v>25</v>
      </c>
      <c r="M12" s="11">
        <v>0.0583333333333333</v>
      </c>
      <c r="N12" s="11">
        <v>0.0959999999999999</v>
      </c>
      <c r="O12" s="10">
        <v>2</v>
      </c>
      <c r="P12" s="3">
        <v>0</v>
      </c>
      <c r="Q12" s="3">
        <v>229</v>
      </c>
      <c r="R12" s="3">
        <v>1</v>
      </c>
      <c r="S12" s="3">
        <v>25</v>
      </c>
      <c r="T12" s="3">
        <v>2629</v>
      </c>
      <c r="U12" s="4">
        <v>5</v>
      </c>
      <c r="V12" s="3" t="s">
        <v>29</v>
      </c>
      <c r="W12" s="14">
        <v>44980.5586342593</v>
      </c>
      <c r="X12" s="3" t="s">
        <v>437</v>
      </c>
      <c r="Y12" s="3"/>
    </row>
    <row r="13" spans="1:25">
      <c r="A13" s="3">
        <v>12</v>
      </c>
      <c r="B13" s="4">
        <v>15308</v>
      </c>
      <c r="C13" s="3" t="s">
        <v>34</v>
      </c>
      <c r="D13" s="3" t="s">
        <v>35</v>
      </c>
      <c r="E13" s="3" t="s">
        <v>26</v>
      </c>
      <c r="F13" s="3" t="s">
        <v>36</v>
      </c>
      <c r="G13" s="3"/>
      <c r="H13" s="4">
        <v>511</v>
      </c>
      <c r="I13" s="8" t="s">
        <v>65</v>
      </c>
      <c r="J13" s="9">
        <v>22.6</v>
      </c>
      <c r="K13" s="9">
        <v>24</v>
      </c>
      <c r="L13" s="10">
        <v>25</v>
      </c>
      <c r="M13" s="11">
        <v>0.0583333333333333</v>
      </c>
      <c r="N13" s="11">
        <v>0.0959999999999999</v>
      </c>
      <c r="O13" s="10">
        <v>2</v>
      </c>
      <c r="P13" s="3">
        <v>0</v>
      </c>
      <c r="Q13" s="3">
        <v>229</v>
      </c>
      <c r="R13" s="3">
        <v>1</v>
      </c>
      <c r="S13" s="3">
        <v>25</v>
      </c>
      <c r="T13" s="3">
        <v>2629</v>
      </c>
      <c r="U13" s="8"/>
      <c r="V13" s="3" t="s">
        <v>29</v>
      </c>
      <c r="W13" s="14">
        <v>44981.4282407407</v>
      </c>
      <c r="X13" s="3" t="s">
        <v>437</v>
      </c>
      <c r="Y13" s="3"/>
    </row>
    <row r="14" spans="1:25">
      <c r="A14" s="3">
        <v>13</v>
      </c>
      <c r="B14" s="4">
        <v>15308</v>
      </c>
      <c r="C14" s="3" t="s">
        <v>34</v>
      </c>
      <c r="D14" s="3" t="s">
        <v>35</v>
      </c>
      <c r="E14" s="3" t="s">
        <v>26</v>
      </c>
      <c r="F14" s="3" t="s">
        <v>36</v>
      </c>
      <c r="G14" s="3"/>
      <c r="H14" s="4">
        <v>704</v>
      </c>
      <c r="I14" s="8" t="s">
        <v>445</v>
      </c>
      <c r="J14" s="9">
        <v>22.6</v>
      </c>
      <c r="K14" s="9">
        <v>24</v>
      </c>
      <c r="L14" s="10">
        <v>25</v>
      </c>
      <c r="M14" s="11">
        <v>0.0583333333333333</v>
      </c>
      <c r="N14" s="11">
        <v>0.0959999999999999</v>
      </c>
      <c r="O14" s="10">
        <v>2</v>
      </c>
      <c r="P14" s="3">
        <v>0</v>
      </c>
      <c r="Q14" s="3">
        <v>229</v>
      </c>
      <c r="R14" s="3">
        <v>1</v>
      </c>
      <c r="S14" s="3">
        <v>25</v>
      </c>
      <c r="T14" s="3">
        <v>2629</v>
      </c>
      <c r="U14" s="4">
        <v>4</v>
      </c>
      <c r="V14" s="3" t="s">
        <v>29</v>
      </c>
      <c r="W14" s="14">
        <v>44983.3911689815</v>
      </c>
      <c r="X14" s="3" t="s">
        <v>437</v>
      </c>
      <c r="Y14" s="3"/>
    </row>
    <row r="15" spans="1:25">
      <c r="A15" s="3">
        <v>14</v>
      </c>
      <c r="B15" s="4">
        <v>15308</v>
      </c>
      <c r="C15" s="3" t="s">
        <v>34</v>
      </c>
      <c r="D15" s="3" t="s">
        <v>35</v>
      </c>
      <c r="E15" s="3" t="s">
        <v>26</v>
      </c>
      <c r="F15" s="3" t="s">
        <v>36</v>
      </c>
      <c r="G15" s="3"/>
      <c r="H15" s="4">
        <v>752</v>
      </c>
      <c r="I15" s="8" t="s">
        <v>288</v>
      </c>
      <c r="J15" s="9">
        <v>22.6</v>
      </c>
      <c r="K15" s="9">
        <v>24</v>
      </c>
      <c r="L15" s="10">
        <v>25</v>
      </c>
      <c r="M15" s="11">
        <v>0.0583333333333333</v>
      </c>
      <c r="N15" s="11">
        <v>0.0959999999999999</v>
      </c>
      <c r="O15" s="10">
        <v>2</v>
      </c>
      <c r="P15" s="3">
        <v>0</v>
      </c>
      <c r="Q15" s="3">
        <v>229</v>
      </c>
      <c r="R15" s="3">
        <v>1</v>
      </c>
      <c r="S15" s="3">
        <v>25</v>
      </c>
      <c r="T15" s="3">
        <v>2629</v>
      </c>
      <c r="U15" s="4">
        <v>4</v>
      </c>
      <c r="V15" s="3" t="s">
        <v>29</v>
      </c>
      <c r="W15" s="14">
        <v>44983.6729398148</v>
      </c>
      <c r="X15" s="3" t="s">
        <v>437</v>
      </c>
      <c r="Y15" s="3"/>
    </row>
    <row r="16" spans="1:25">
      <c r="A16" s="3">
        <v>15</v>
      </c>
      <c r="B16" s="4">
        <v>15308</v>
      </c>
      <c r="C16" s="3" t="s">
        <v>34</v>
      </c>
      <c r="D16" s="3" t="s">
        <v>35</v>
      </c>
      <c r="E16" s="3" t="s">
        <v>26</v>
      </c>
      <c r="F16" s="3" t="s">
        <v>36</v>
      </c>
      <c r="G16" s="3"/>
      <c r="H16" s="4">
        <v>104428</v>
      </c>
      <c r="I16" s="8" t="s">
        <v>242</v>
      </c>
      <c r="J16" s="9">
        <v>22.6</v>
      </c>
      <c r="K16" s="9">
        <v>24</v>
      </c>
      <c r="L16" s="10">
        <v>25</v>
      </c>
      <c r="M16" s="11">
        <v>0.0583333333333333</v>
      </c>
      <c r="N16" s="11">
        <v>0.0959999999999999</v>
      </c>
      <c r="O16" s="10">
        <v>2</v>
      </c>
      <c r="P16" s="3">
        <v>0</v>
      </c>
      <c r="Q16" s="3">
        <v>229</v>
      </c>
      <c r="R16" s="3">
        <v>1</v>
      </c>
      <c r="S16" s="3">
        <v>25</v>
      </c>
      <c r="T16" s="3">
        <v>2629</v>
      </c>
      <c r="U16" s="4">
        <v>1</v>
      </c>
      <c r="V16" s="3" t="s">
        <v>29</v>
      </c>
      <c r="W16" s="14">
        <v>44981.4450115741</v>
      </c>
      <c r="X16" s="3" t="s">
        <v>437</v>
      </c>
      <c r="Y16" s="3"/>
    </row>
    <row r="17" spans="1:25">
      <c r="A17" s="3">
        <v>16</v>
      </c>
      <c r="B17" s="4">
        <v>15308</v>
      </c>
      <c r="C17" s="3" t="s">
        <v>34</v>
      </c>
      <c r="D17" s="3" t="s">
        <v>35</v>
      </c>
      <c r="E17" s="3" t="s">
        <v>26</v>
      </c>
      <c r="F17" s="3" t="s">
        <v>36</v>
      </c>
      <c r="G17" s="3"/>
      <c r="H17" s="4">
        <v>114844</v>
      </c>
      <c r="I17" s="8" t="s">
        <v>446</v>
      </c>
      <c r="J17" s="9">
        <v>22.6</v>
      </c>
      <c r="K17" s="9">
        <v>24</v>
      </c>
      <c r="L17" s="10">
        <v>27.5</v>
      </c>
      <c r="M17" s="11">
        <v>0.0583333333333333</v>
      </c>
      <c r="N17" s="11">
        <v>0.178181818181818</v>
      </c>
      <c r="O17" s="10">
        <v>2</v>
      </c>
      <c r="P17" s="3">
        <v>0</v>
      </c>
      <c r="Q17" s="3">
        <v>229</v>
      </c>
      <c r="R17" s="3">
        <v>3.5</v>
      </c>
      <c r="S17" s="3">
        <v>27.5</v>
      </c>
      <c r="T17" s="3">
        <v>2629</v>
      </c>
      <c r="U17" s="8"/>
      <c r="V17" s="3" t="s">
        <v>29</v>
      </c>
      <c r="W17" s="14">
        <v>44981.6908333333</v>
      </c>
      <c r="X17" s="3" t="s">
        <v>437</v>
      </c>
      <c r="Y17" s="3"/>
    </row>
    <row r="18" spans="1:25">
      <c r="A18" s="3">
        <v>17</v>
      </c>
      <c r="B18" s="4">
        <v>15308</v>
      </c>
      <c r="C18" s="3" t="s">
        <v>34</v>
      </c>
      <c r="D18" s="3" t="s">
        <v>35</v>
      </c>
      <c r="E18" s="3" t="s">
        <v>26</v>
      </c>
      <c r="F18" s="3" t="s">
        <v>36</v>
      </c>
      <c r="G18" s="3"/>
      <c r="H18" s="4">
        <v>578</v>
      </c>
      <c r="I18" s="8" t="s">
        <v>447</v>
      </c>
      <c r="J18" s="9">
        <v>22.6</v>
      </c>
      <c r="K18" s="9">
        <v>24</v>
      </c>
      <c r="L18" s="10">
        <v>28</v>
      </c>
      <c r="M18" s="11">
        <v>0.0583333333333333</v>
      </c>
      <c r="N18" s="11">
        <v>0.192857142857143</v>
      </c>
      <c r="O18" s="10">
        <v>2</v>
      </c>
      <c r="P18" s="3">
        <v>0</v>
      </c>
      <c r="Q18" s="3">
        <v>229</v>
      </c>
      <c r="R18" s="3">
        <v>4</v>
      </c>
      <c r="S18" s="3">
        <v>28</v>
      </c>
      <c r="T18" s="3">
        <v>2629</v>
      </c>
      <c r="U18" s="8"/>
      <c r="V18" s="3" t="s">
        <v>29</v>
      </c>
      <c r="W18" s="14">
        <v>44981.8023148148</v>
      </c>
      <c r="X18" s="3" t="s">
        <v>437</v>
      </c>
      <c r="Y18" s="3"/>
    </row>
    <row r="19" spans="1:25">
      <c r="A19" s="3">
        <v>18</v>
      </c>
      <c r="B19" s="4">
        <v>15308</v>
      </c>
      <c r="C19" s="3" t="s">
        <v>34</v>
      </c>
      <c r="D19" s="3" t="s">
        <v>35</v>
      </c>
      <c r="E19" s="3" t="s">
        <v>26</v>
      </c>
      <c r="F19" s="3" t="s">
        <v>36</v>
      </c>
      <c r="G19" s="3"/>
      <c r="H19" s="4">
        <v>707</v>
      </c>
      <c r="I19" s="8" t="s">
        <v>448</v>
      </c>
      <c r="J19" s="9">
        <v>22.6</v>
      </c>
      <c r="K19" s="9">
        <v>24</v>
      </c>
      <c r="L19" s="10">
        <v>29</v>
      </c>
      <c r="M19" s="11">
        <v>0.0583333333333333</v>
      </c>
      <c r="N19" s="11">
        <v>0.220689655172414</v>
      </c>
      <c r="O19" s="10">
        <v>2</v>
      </c>
      <c r="P19" s="3">
        <v>0</v>
      </c>
      <c r="Q19" s="3">
        <v>229</v>
      </c>
      <c r="R19" s="3">
        <v>5</v>
      </c>
      <c r="S19" s="3">
        <v>29</v>
      </c>
      <c r="T19" s="3">
        <v>2629</v>
      </c>
      <c r="U19" s="8"/>
      <c r="V19" s="3" t="s">
        <v>29</v>
      </c>
      <c r="W19" s="14">
        <v>44982.6777083333</v>
      </c>
      <c r="X19" s="3" t="s">
        <v>437</v>
      </c>
      <c r="Y19" s="3"/>
    </row>
    <row r="20" spans="1:25">
      <c r="A20" s="3">
        <v>19</v>
      </c>
      <c r="B20" s="4">
        <v>15308</v>
      </c>
      <c r="C20" s="3" t="s">
        <v>34</v>
      </c>
      <c r="D20" s="3" t="s">
        <v>35</v>
      </c>
      <c r="E20" s="3" t="s">
        <v>26</v>
      </c>
      <c r="F20" s="3" t="s">
        <v>36</v>
      </c>
      <c r="G20" s="3"/>
      <c r="H20" s="4">
        <v>743</v>
      </c>
      <c r="I20" s="8" t="s">
        <v>449</v>
      </c>
      <c r="J20" s="9">
        <v>22.6</v>
      </c>
      <c r="K20" s="9">
        <v>24</v>
      </c>
      <c r="L20" s="10">
        <v>29</v>
      </c>
      <c r="M20" s="11">
        <v>0.0583333333333333</v>
      </c>
      <c r="N20" s="11">
        <v>0.220689655172414</v>
      </c>
      <c r="O20" s="10">
        <v>2</v>
      </c>
      <c r="P20" s="3">
        <v>0</v>
      </c>
      <c r="Q20" s="3">
        <v>229</v>
      </c>
      <c r="R20" s="3">
        <v>5</v>
      </c>
      <c r="S20" s="3">
        <v>29</v>
      </c>
      <c r="T20" s="3">
        <v>2629</v>
      </c>
      <c r="U20" s="8"/>
      <c r="V20" s="3" t="s">
        <v>29</v>
      </c>
      <c r="W20" s="14">
        <v>44983.5015277778</v>
      </c>
      <c r="X20" s="3" t="s">
        <v>437</v>
      </c>
      <c r="Y20" s="3"/>
    </row>
    <row r="21" spans="1:25">
      <c r="A21" s="3">
        <v>20</v>
      </c>
      <c r="B21" s="4">
        <v>15308</v>
      </c>
      <c r="C21" s="3" t="s">
        <v>34</v>
      </c>
      <c r="D21" s="3" t="s">
        <v>35</v>
      </c>
      <c r="E21" s="3" t="s">
        <v>26</v>
      </c>
      <c r="F21" s="3" t="s">
        <v>36</v>
      </c>
      <c r="G21" s="3"/>
      <c r="H21" s="4">
        <v>114286</v>
      </c>
      <c r="I21" s="8" t="s">
        <v>89</v>
      </c>
      <c r="J21" s="9">
        <v>22.6</v>
      </c>
      <c r="K21" s="9">
        <v>24</v>
      </c>
      <c r="L21" s="10">
        <v>30</v>
      </c>
      <c r="M21" s="11">
        <v>0.0583333333333333</v>
      </c>
      <c r="N21" s="11">
        <v>0.246666666666667</v>
      </c>
      <c r="O21" s="10">
        <v>2</v>
      </c>
      <c r="P21" s="3">
        <v>0</v>
      </c>
      <c r="Q21" s="3">
        <v>229</v>
      </c>
      <c r="R21" s="3">
        <v>6</v>
      </c>
      <c r="S21" s="3">
        <v>30</v>
      </c>
      <c r="T21" s="3">
        <v>2629</v>
      </c>
      <c r="U21" s="4">
        <v>5</v>
      </c>
      <c r="V21" s="3" t="s">
        <v>29</v>
      </c>
      <c r="W21" s="14">
        <v>44981.6032407407</v>
      </c>
      <c r="X21" s="3" t="s">
        <v>437</v>
      </c>
      <c r="Y21" s="3"/>
    </row>
    <row r="22" spans="1:25">
      <c r="A22" s="3">
        <v>21</v>
      </c>
      <c r="B22" s="4">
        <v>15308</v>
      </c>
      <c r="C22" s="3" t="s">
        <v>34</v>
      </c>
      <c r="D22" s="3" t="s">
        <v>35</v>
      </c>
      <c r="E22" s="3" t="s">
        <v>26</v>
      </c>
      <c r="F22" s="3" t="s">
        <v>36</v>
      </c>
      <c r="G22" s="3"/>
      <c r="H22" s="4">
        <v>712</v>
      </c>
      <c r="I22" s="8" t="s">
        <v>450</v>
      </c>
      <c r="J22" s="9">
        <v>22.6</v>
      </c>
      <c r="K22" s="9">
        <v>24</v>
      </c>
      <c r="L22" s="10">
        <v>31.5</v>
      </c>
      <c r="M22" s="11">
        <v>0.0583333333333333</v>
      </c>
      <c r="N22" s="11">
        <v>0.282539682539682</v>
      </c>
      <c r="O22" s="10">
        <v>2</v>
      </c>
      <c r="P22" s="3">
        <v>0</v>
      </c>
      <c r="Q22" s="3">
        <v>229</v>
      </c>
      <c r="R22" s="3">
        <v>7.5</v>
      </c>
      <c r="S22" s="3">
        <v>31.5</v>
      </c>
      <c r="T22" s="3">
        <v>2629</v>
      </c>
      <c r="U22" s="8"/>
      <c r="V22" s="3" t="s">
        <v>29</v>
      </c>
      <c r="W22" s="14">
        <v>44981.7345486111</v>
      </c>
      <c r="X22" s="3" t="s">
        <v>437</v>
      </c>
      <c r="Y22" s="3"/>
    </row>
    <row r="23" spans="1:25">
      <c r="A23" s="3">
        <v>22</v>
      </c>
      <c r="B23" s="4">
        <v>15308</v>
      </c>
      <c r="C23" s="3" t="s">
        <v>34</v>
      </c>
      <c r="D23" s="3" t="s">
        <v>35</v>
      </c>
      <c r="E23" s="3" t="s">
        <v>26</v>
      </c>
      <c r="F23" s="3" t="s">
        <v>36</v>
      </c>
      <c r="G23" s="3"/>
      <c r="H23" s="4">
        <v>111400</v>
      </c>
      <c r="I23" s="8" t="s">
        <v>451</v>
      </c>
      <c r="J23" s="9">
        <v>22.6</v>
      </c>
      <c r="K23" s="9">
        <v>24</v>
      </c>
      <c r="L23" s="10">
        <v>32</v>
      </c>
      <c r="M23" s="11">
        <v>0.0583333333333333</v>
      </c>
      <c r="N23" s="11">
        <v>0.29375</v>
      </c>
      <c r="O23" s="10">
        <v>3</v>
      </c>
      <c r="P23" s="3">
        <v>0</v>
      </c>
      <c r="Q23" s="3">
        <v>229</v>
      </c>
      <c r="R23" s="3">
        <v>8</v>
      </c>
      <c r="S23" s="3">
        <v>32</v>
      </c>
      <c r="T23" s="3">
        <v>2629</v>
      </c>
      <c r="U23" s="8"/>
      <c r="V23" s="3" t="s">
        <v>29</v>
      </c>
      <c r="W23" s="14">
        <v>44982.8289236111</v>
      </c>
      <c r="X23" s="3" t="s">
        <v>437</v>
      </c>
      <c r="Y23" s="3"/>
    </row>
    <row r="24" spans="1:25">
      <c r="A24" s="3">
        <v>23</v>
      </c>
      <c r="B24" s="4">
        <v>15308</v>
      </c>
      <c r="C24" s="3" t="s">
        <v>34</v>
      </c>
      <c r="D24" s="3" t="s">
        <v>35</v>
      </c>
      <c r="E24" s="3" t="s">
        <v>26</v>
      </c>
      <c r="F24" s="3" t="s">
        <v>36</v>
      </c>
      <c r="G24" s="3"/>
      <c r="H24" s="4">
        <v>117637</v>
      </c>
      <c r="I24" s="8" t="s">
        <v>452</v>
      </c>
      <c r="J24" s="9">
        <v>22.6</v>
      </c>
      <c r="K24" s="9">
        <v>24</v>
      </c>
      <c r="L24" s="10">
        <v>32</v>
      </c>
      <c r="M24" s="11">
        <v>0.0583333333333333</v>
      </c>
      <c r="N24" s="11">
        <v>0.29375</v>
      </c>
      <c r="O24" s="10">
        <v>3</v>
      </c>
      <c r="P24" s="3">
        <v>0</v>
      </c>
      <c r="Q24" s="3">
        <v>229</v>
      </c>
      <c r="R24" s="3">
        <v>8</v>
      </c>
      <c r="S24" s="3">
        <v>32</v>
      </c>
      <c r="T24" s="3">
        <v>2629</v>
      </c>
      <c r="U24" s="4">
        <v>2</v>
      </c>
      <c r="V24" s="3" t="s">
        <v>29</v>
      </c>
      <c r="W24" s="14">
        <v>44982.7977430556</v>
      </c>
      <c r="X24" s="3" t="s">
        <v>437</v>
      </c>
      <c r="Y24" s="3"/>
    </row>
    <row r="25" spans="1:25">
      <c r="A25" s="3">
        <v>24</v>
      </c>
      <c r="B25" s="4">
        <v>15308</v>
      </c>
      <c r="C25" s="3" t="s">
        <v>34</v>
      </c>
      <c r="D25" s="3" t="s">
        <v>35</v>
      </c>
      <c r="E25" s="3" t="s">
        <v>26</v>
      </c>
      <c r="F25" s="3" t="s">
        <v>36</v>
      </c>
      <c r="G25" s="3"/>
      <c r="H25" s="4">
        <v>582</v>
      </c>
      <c r="I25" s="8" t="s">
        <v>81</v>
      </c>
      <c r="J25" s="9">
        <v>22.6</v>
      </c>
      <c r="K25" s="9">
        <v>24</v>
      </c>
      <c r="L25" s="10">
        <v>35</v>
      </c>
      <c r="M25" s="11">
        <v>0.0583333333333333</v>
      </c>
      <c r="N25" s="11">
        <v>0.354285714285714</v>
      </c>
      <c r="O25" s="10">
        <v>3</v>
      </c>
      <c r="P25" s="3">
        <v>0</v>
      </c>
      <c r="Q25" s="3">
        <v>229</v>
      </c>
      <c r="R25" s="3">
        <v>11</v>
      </c>
      <c r="S25" s="3">
        <v>35</v>
      </c>
      <c r="T25" s="3">
        <v>2629</v>
      </c>
      <c r="U25" s="4">
        <v>4</v>
      </c>
      <c r="V25" s="3" t="s">
        <v>29</v>
      </c>
      <c r="W25" s="14">
        <v>44982.8787731481</v>
      </c>
      <c r="X25" s="3" t="s">
        <v>437</v>
      </c>
      <c r="Y25" s="3"/>
    </row>
    <row r="26" spans="1:25">
      <c r="A26" s="3">
        <v>25</v>
      </c>
      <c r="B26" s="4">
        <v>15308</v>
      </c>
      <c r="C26" s="3" t="s">
        <v>34</v>
      </c>
      <c r="D26" s="3" t="s">
        <v>35</v>
      </c>
      <c r="E26" s="3" t="s">
        <v>26</v>
      </c>
      <c r="F26" s="3" t="s">
        <v>36</v>
      </c>
      <c r="G26" s="3"/>
      <c r="H26" s="4">
        <v>102564</v>
      </c>
      <c r="I26" s="8" t="s">
        <v>453</v>
      </c>
      <c r="J26" s="9">
        <v>22.6</v>
      </c>
      <c r="K26" s="9">
        <v>24</v>
      </c>
      <c r="L26" s="10">
        <v>38.8</v>
      </c>
      <c r="M26" s="11">
        <v>0.0583333333333333</v>
      </c>
      <c r="N26" s="11">
        <v>0.417525773195876</v>
      </c>
      <c r="O26" s="10">
        <v>3</v>
      </c>
      <c r="P26" s="3">
        <v>0</v>
      </c>
      <c r="Q26" s="3">
        <v>229</v>
      </c>
      <c r="R26" s="3">
        <v>14.8</v>
      </c>
      <c r="S26" s="3">
        <v>38.8</v>
      </c>
      <c r="T26" s="3">
        <v>2629</v>
      </c>
      <c r="U26" s="8"/>
      <c r="V26" s="3" t="s">
        <v>29</v>
      </c>
      <c r="W26" s="14">
        <v>44982.7006134259</v>
      </c>
      <c r="X26" s="3" t="s">
        <v>437</v>
      </c>
      <c r="Y26" s="3"/>
    </row>
    <row r="27" spans="1:25">
      <c r="A27" s="3">
        <v>26</v>
      </c>
      <c r="B27" s="4">
        <v>166343</v>
      </c>
      <c r="C27" s="3" t="s">
        <v>454</v>
      </c>
      <c r="D27" s="3" t="s">
        <v>455</v>
      </c>
      <c r="E27" s="3" t="s">
        <v>456</v>
      </c>
      <c r="F27" s="3" t="s">
        <v>457</v>
      </c>
      <c r="G27" s="3"/>
      <c r="H27" s="4">
        <v>514</v>
      </c>
      <c r="I27" s="8" t="s">
        <v>45</v>
      </c>
      <c r="J27" s="9">
        <v>88.8</v>
      </c>
      <c r="K27" s="9">
        <v>288</v>
      </c>
      <c r="L27" s="10">
        <v>29.5</v>
      </c>
      <c r="M27" s="11">
        <f t="shared" ref="M27:M90" si="0">(K27-J27)/K27</f>
        <v>0.691666666666667</v>
      </c>
      <c r="N27" s="11">
        <f t="shared" ref="N27:N90" si="1">(L27-J27)/L27</f>
        <v>-2.01016949152542</v>
      </c>
      <c r="O27" s="10">
        <v>2</v>
      </c>
      <c r="P27" s="3">
        <v>0</v>
      </c>
      <c r="Q27" s="3">
        <v>0</v>
      </c>
      <c r="R27" s="3">
        <f t="shared" ref="R27:R90" si="2">L27-K27</f>
        <v>-258.5</v>
      </c>
      <c r="S27" s="3">
        <f t="shared" ref="S27:S90" si="3">L27-P27</f>
        <v>29.5</v>
      </c>
      <c r="T27" s="3">
        <v>0</v>
      </c>
      <c r="U27" s="8"/>
      <c r="V27" s="3" t="s">
        <v>279</v>
      </c>
      <c r="W27" s="14">
        <v>44983.4345833333</v>
      </c>
      <c r="X27" s="3" t="s">
        <v>458</v>
      </c>
      <c r="Y27" s="3"/>
    </row>
    <row r="28" spans="1:25">
      <c r="A28" s="3">
        <v>27</v>
      </c>
      <c r="B28" s="4">
        <v>161198</v>
      </c>
      <c r="C28" s="3" t="s">
        <v>459</v>
      </c>
      <c r="D28" s="3" t="s">
        <v>460</v>
      </c>
      <c r="E28" s="3" t="s">
        <v>26</v>
      </c>
      <c r="F28" s="3" t="s">
        <v>461</v>
      </c>
      <c r="G28" s="3"/>
      <c r="H28" s="4">
        <v>514</v>
      </c>
      <c r="I28" s="8" t="s">
        <v>45</v>
      </c>
      <c r="J28" s="9">
        <v>14.5</v>
      </c>
      <c r="K28" s="9">
        <v>31.5</v>
      </c>
      <c r="L28" s="10">
        <v>26.5</v>
      </c>
      <c r="M28" s="11">
        <f t="shared" si="0"/>
        <v>0.53968253968254</v>
      </c>
      <c r="N28" s="11">
        <f t="shared" si="1"/>
        <v>0.452830188679245</v>
      </c>
      <c r="O28" s="10">
        <v>2</v>
      </c>
      <c r="P28" s="3">
        <v>0</v>
      </c>
      <c r="Q28" s="3">
        <v>5606</v>
      </c>
      <c r="R28" s="3">
        <f t="shared" si="2"/>
        <v>-5</v>
      </c>
      <c r="S28" s="3">
        <f t="shared" si="3"/>
        <v>26.5</v>
      </c>
      <c r="T28" s="3">
        <v>2878</v>
      </c>
      <c r="U28" s="4">
        <v>27</v>
      </c>
      <c r="V28" s="3" t="s">
        <v>29</v>
      </c>
      <c r="W28" s="14">
        <v>44983.4653703704</v>
      </c>
      <c r="X28" s="3"/>
      <c r="Y28" s="3" t="s">
        <v>462</v>
      </c>
    </row>
    <row r="29" spans="1:25">
      <c r="A29" s="3">
        <v>28</v>
      </c>
      <c r="B29" s="4">
        <v>179327</v>
      </c>
      <c r="C29" s="3" t="s">
        <v>463</v>
      </c>
      <c r="D29" s="3" t="s">
        <v>464</v>
      </c>
      <c r="E29" s="3" t="s">
        <v>26</v>
      </c>
      <c r="F29" s="3" t="s">
        <v>465</v>
      </c>
      <c r="G29" s="3"/>
      <c r="H29" s="4">
        <v>720</v>
      </c>
      <c r="I29" s="8" t="s">
        <v>152</v>
      </c>
      <c r="J29" s="9">
        <v>59.2</v>
      </c>
      <c r="K29" s="9">
        <v>148</v>
      </c>
      <c r="L29" s="10">
        <v>98</v>
      </c>
      <c r="M29" s="11">
        <f t="shared" si="0"/>
        <v>0.6</v>
      </c>
      <c r="N29" s="11">
        <f t="shared" si="1"/>
        <v>0.395918367346939</v>
      </c>
      <c r="O29" s="10">
        <v>4</v>
      </c>
      <c r="P29" s="3">
        <v>0</v>
      </c>
      <c r="Q29" s="3">
        <v>748</v>
      </c>
      <c r="R29" s="3">
        <f t="shared" si="2"/>
        <v>-50</v>
      </c>
      <c r="S29" s="3">
        <f t="shared" si="3"/>
        <v>98</v>
      </c>
      <c r="T29" s="3">
        <v>919</v>
      </c>
      <c r="U29" s="4">
        <v>4</v>
      </c>
      <c r="V29" s="3" t="s">
        <v>29</v>
      </c>
      <c r="W29" s="14">
        <v>44986.4319328704</v>
      </c>
      <c r="X29" s="3"/>
      <c r="Y29" s="3" t="s">
        <v>466</v>
      </c>
    </row>
    <row r="30" spans="1:25">
      <c r="A30" s="3">
        <v>29</v>
      </c>
      <c r="B30" s="4">
        <v>142709</v>
      </c>
      <c r="C30" s="3" t="s">
        <v>30</v>
      </c>
      <c r="D30" s="3" t="s">
        <v>467</v>
      </c>
      <c r="E30" s="3" t="s">
        <v>26</v>
      </c>
      <c r="F30" s="3" t="s">
        <v>468</v>
      </c>
      <c r="G30" s="3"/>
      <c r="H30" s="4">
        <v>746</v>
      </c>
      <c r="I30" s="8" t="s">
        <v>153</v>
      </c>
      <c r="J30" s="9">
        <v>8.6</v>
      </c>
      <c r="K30" s="9">
        <v>29.8</v>
      </c>
      <c r="L30" s="10">
        <v>24</v>
      </c>
      <c r="M30" s="11">
        <f t="shared" si="0"/>
        <v>0.711409395973154</v>
      </c>
      <c r="N30" s="11">
        <f t="shared" si="1"/>
        <v>0.641666666666667</v>
      </c>
      <c r="O30" s="10">
        <v>3</v>
      </c>
      <c r="P30" s="3">
        <v>28.8</v>
      </c>
      <c r="Q30" s="3">
        <v>2434</v>
      </c>
      <c r="R30" s="3">
        <f t="shared" si="2"/>
        <v>-5.8</v>
      </c>
      <c r="S30" s="3">
        <f t="shared" si="3"/>
        <v>-4.8</v>
      </c>
      <c r="T30" s="3">
        <v>940</v>
      </c>
      <c r="U30" s="4">
        <v>12</v>
      </c>
      <c r="V30" s="3" t="s">
        <v>29</v>
      </c>
      <c r="W30" s="14">
        <v>44986.4299652778</v>
      </c>
      <c r="X30" s="3"/>
      <c r="Y30" s="3" t="s">
        <v>469</v>
      </c>
    </row>
    <row r="31" spans="1:25">
      <c r="A31" s="3">
        <v>30</v>
      </c>
      <c r="B31" s="4">
        <v>19226</v>
      </c>
      <c r="C31" s="3" t="s">
        <v>470</v>
      </c>
      <c r="D31" s="3" t="s">
        <v>471</v>
      </c>
      <c r="E31" s="3" t="s">
        <v>26</v>
      </c>
      <c r="F31" s="3" t="s">
        <v>472</v>
      </c>
      <c r="G31" s="3"/>
      <c r="H31" s="4">
        <v>387</v>
      </c>
      <c r="I31" s="8" t="s">
        <v>473</v>
      </c>
      <c r="J31" s="9">
        <v>85</v>
      </c>
      <c r="K31" s="9">
        <v>99</v>
      </c>
      <c r="L31" s="10">
        <v>75</v>
      </c>
      <c r="M31" s="11">
        <f t="shared" si="0"/>
        <v>0.141414141414141</v>
      </c>
      <c r="N31" s="11">
        <f t="shared" si="1"/>
        <v>-0.133333333333333</v>
      </c>
      <c r="O31" s="10">
        <v>2</v>
      </c>
      <c r="P31" s="3">
        <v>0</v>
      </c>
      <c r="Q31" s="3">
        <v>369</v>
      </c>
      <c r="R31" s="3">
        <f t="shared" si="2"/>
        <v>-24</v>
      </c>
      <c r="S31" s="3">
        <f t="shared" si="3"/>
        <v>75</v>
      </c>
      <c r="T31" s="3">
        <v>571</v>
      </c>
      <c r="U31" s="4">
        <v>2</v>
      </c>
      <c r="V31" s="3" t="s">
        <v>29</v>
      </c>
      <c r="W31" s="14">
        <v>44984.4996180556</v>
      </c>
      <c r="X31" s="3"/>
      <c r="Y31" s="3" t="s">
        <v>474</v>
      </c>
    </row>
    <row r="32" spans="1:25">
      <c r="A32" s="3">
        <v>31</v>
      </c>
      <c r="B32" s="4">
        <v>19226</v>
      </c>
      <c r="C32" s="3" t="s">
        <v>470</v>
      </c>
      <c r="D32" s="3" t="s">
        <v>471</v>
      </c>
      <c r="E32" s="3" t="s">
        <v>26</v>
      </c>
      <c r="F32" s="3" t="s">
        <v>472</v>
      </c>
      <c r="G32" s="3"/>
      <c r="H32" s="4">
        <v>511</v>
      </c>
      <c r="I32" s="8" t="s">
        <v>65</v>
      </c>
      <c r="J32" s="9">
        <v>85</v>
      </c>
      <c r="K32" s="9">
        <v>99</v>
      </c>
      <c r="L32" s="10">
        <v>79.8</v>
      </c>
      <c r="M32" s="11">
        <f t="shared" si="0"/>
        <v>0.141414141414141</v>
      </c>
      <c r="N32" s="11">
        <f t="shared" si="1"/>
        <v>-0.0651629072681705</v>
      </c>
      <c r="O32" s="10">
        <v>2</v>
      </c>
      <c r="P32" s="3">
        <v>0</v>
      </c>
      <c r="Q32" s="3">
        <v>369</v>
      </c>
      <c r="R32" s="3">
        <f t="shared" si="2"/>
        <v>-19.2</v>
      </c>
      <c r="S32" s="3">
        <f t="shared" si="3"/>
        <v>79.8</v>
      </c>
      <c r="T32" s="3">
        <v>571</v>
      </c>
      <c r="U32" s="4">
        <v>10</v>
      </c>
      <c r="V32" s="3" t="s">
        <v>29</v>
      </c>
      <c r="W32" s="14">
        <v>44981.4315162037</v>
      </c>
      <c r="X32" s="3"/>
      <c r="Y32" s="3" t="s">
        <v>474</v>
      </c>
    </row>
    <row r="33" spans="1:25">
      <c r="A33" s="3">
        <v>32</v>
      </c>
      <c r="B33" s="4">
        <v>19226</v>
      </c>
      <c r="C33" s="3" t="s">
        <v>470</v>
      </c>
      <c r="D33" s="3" t="s">
        <v>471</v>
      </c>
      <c r="E33" s="3" t="s">
        <v>26</v>
      </c>
      <c r="F33" s="3" t="s">
        <v>472</v>
      </c>
      <c r="G33" s="3"/>
      <c r="H33" s="4">
        <v>101453</v>
      </c>
      <c r="I33" s="8" t="s">
        <v>48</v>
      </c>
      <c r="J33" s="9">
        <v>85</v>
      </c>
      <c r="K33" s="9">
        <v>99</v>
      </c>
      <c r="L33" s="10">
        <v>83.5</v>
      </c>
      <c r="M33" s="11">
        <f t="shared" si="0"/>
        <v>0.141414141414141</v>
      </c>
      <c r="N33" s="11">
        <f t="shared" si="1"/>
        <v>-0.0179640718562874</v>
      </c>
      <c r="O33" s="10">
        <v>1</v>
      </c>
      <c r="P33" s="3">
        <v>0</v>
      </c>
      <c r="Q33" s="3">
        <v>369</v>
      </c>
      <c r="R33" s="3">
        <f t="shared" si="2"/>
        <v>-15.5</v>
      </c>
      <c r="S33" s="3">
        <f t="shared" si="3"/>
        <v>83.5</v>
      </c>
      <c r="T33" s="3">
        <v>571</v>
      </c>
      <c r="U33" s="4">
        <v>2</v>
      </c>
      <c r="V33" s="3" t="s">
        <v>29</v>
      </c>
      <c r="W33" s="14">
        <v>44983.7232291667</v>
      </c>
      <c r="X33" s="3"/>
      <c r="Y33" s="3" t="s">
        <v>474</v>
      </c>
    </row>
    <row r="34" spans="1:25">
      <c r="A34" s="3">
        <v>33</v>
      </c>
      <c r="B34" s="4">
        <v>19226</v>
      </c>
      <c r="C34" s="3" t="s">
        <v>470</v>
      </c>
      <c r="D34" s="3" t="s">
        <v>471</v>
      </c>
      <c r="E34" s="3" t="s">
        <v>26</v>
      </c>
      <c r="F34" s="3" t="s">
        <v>472</v>
      </c>
      <c r="G34" s="3"/>
      <c r="H34" s="4">
        <v>311</v>
      </c>
      <c r="I34" s="8" t="s">
        <v>444</v>
      </c>
      <c r="J34" s="9">
        <v>85</v>
      </c>
      <c r="K34" s="9">
        <v>99</v>
      </c>
      <c r="L34" s="10">
        <v>85</v>
      </c>
      <c r="M34" s="11">
        <f t="shared" si="0"/>
        <v>0.141414141414141</v>
      </c>
      <c r="N34" s="11">
        <f t="shared" si="1"/>
        <v>0</v>
      </c>
      <c r="O34" s="10">
        <v>2</v>
      </c>
      <c r="P34" s="3">
        <v>0</v>
      </c>
      <c r="Q34" s="3">
        <v>369</v>
      </c>
      <c r="R34" s="3">
        <f t="shared" si="2"/>
        <v>-14</v>
      </c>
      <c r="S34" s="3">
        <f t="shared" si="3"/>
        <v>85</v>
      </c>
      <c r="T34" s="3">
        <v>571</v>
      </c>
      <c r="U34" s="4">
        <v>3</v>
      </c>
      <c r="V34" s="3" t="s">
        <v>29</v>
      </c>
      <c r="W34" s="14">
        <v>44980.5610069444</v>
      </c>
      <c r="X34" s="3"/>
      <c r="Y34" s="3" t="s">
        <v>474</v>
      </c>
    </row>
    <row r="35" spans="1:25">
      <c r="A35" s="3">
        <v>34</v>
      </c>
      <c r="B35" s="4">
        <v>19226</v>
      </c>
      <c r="C35" s="3" t="s">
        <v>470</v>
      </c>
      <c r="D35" s="3" t="s">
        <v>471</v>
      </c>
      <c r="E35" s="3" t="s">
        <v>26</v>
      </c>
      <c r="F35" s="3" t="s">
        <v>472</v>
      </c>
      <c r="G35" s="3"/>
      <c r="H35" s="4">
        <v>710</v>
      </c>
      <c r="I35" s="8" t="s">
        <v>475</v>
      </c>
      <c r="J35" s="9">
        <v>85</v>
      </c>
      <c r="K35" s="9">
        <v>99</v>
      </c>
      <c r="L35" s="10">
        <v>85</v>
      </c>
      <c r="M35" s="11">
        <f t="shared" si="0"/>
        <v>0.141414141414141</v>
      </c>
      <c r="N35" s="11">
        <f t="shared" si="1"/>
        <v>0</v>
      </c>
      <c r="O35" s="10">
        <v>1</v>
      </c>
      <c r="P35" s="3">
        <v>0</v>
      </c>
      <c r="Q35" s="3">
        <v>369</v>
      </c>
      <c r="R35" s="3">
        <f t="shared" si="2"/>
        <v>-14</v>
      </c>
      <c r="S35" s="3">
        <f t="shared" si="3"/>
        <v>85</v>
      </c>
      <c r="T35" s="3">
        <v>571</v>
      </c>
      <c r="U35" s="4">
        <v>2</v>
      </c>
      <c r="V35" s="3" t="s">
        <v>29</v>
      </c>
      <c r="W35" s="14">
        <v>44983.4905902778</v>
      </c>
      <c r="X35" s="3"/>
      <c r="Y35" s="3" t="s">
        <v>474</v>
      </c>
    </row>
    <row r="36" spans="1:25">
      <c r="A36" s="3">
        <v>35</v>
      </c>
      <c r="B36" s="4">
        <v>19226</v>
      </c>
      <c r="C36" s="3" t="s">
        <v>470</v>
      </c>
      <c r="D36" s="3" t="s">
        <v>471</v>
      </c>
      <c r="E36" s="3" t="s">
        <v>26</v>
      </c>
      <c r="F36" s="3" t="s">
        <v>472</v>
      </c>
      <c r="G36" s="3"/>
      <c r="H36" s="4">
        <v>102934</v>
      </c>
      <c r="I36" s="8" t="s">
        <v>219</v>
      </c>
      <c r="J36" s="9">
        <v>85</v>
      </c>
      <c r="K36" s="9">
        <v>99</v>
      </c>
      <c r="L36" s="10">
        <v>85</v>
      </c>
      <c r="M36" s="11">
        <f t="shared" si="0"/>
        <v>0.141414141414141</v>
      </c>
      <c r="N36" s="11">
        <f t="shared" si="1"/>
        <v>0</v>
      </c>
      <c r="O36" s="10">
        <v>2</v>
      </c>
      <c r="P36" s="3">
        <v>0</v>
      </c>
      <c r="Q36" s="3">
        <v>369</v>
      </c>
      <c r="R36" s="3">
        <f t="shared" si="2"/>
        <v>-14</v>
      </c>
      <c r="S36" s="3">
        <f t="shared" si="3"/>
        <v>85</v>
      </c>
      <c r="T36" s="3">
        <v>571</v>
      </c>
      <c r="U36" s="4">
        <v>2</v>
      </c>
      <c r="V36" s="3" t="s">
        <v>29</v>
      </c>
      <c r="W36" s="14">
        <v>44982.8367592593</v>
      </c>
      <c r="X36" s="3"/>
      <c r="Y36" s="3" t="s">
        <v>474</v>
      </c>
    </row>
    <row r="37" spans="1:25">
      <c r="A37" s="3">
        <v>36</v>
      </c>
      <c r="B37" s="4">
        <v>19226</v>
      </c>
      <c r="C37" s="3" t="s">
        <v>470</v>
      </c>
      <c r="D37" s="3" t="s">
        <v>471</v>
      </c>
      <c r="E37" s="3" t="s">
        <v>26</v>
      </c>
      <c r="F37" s="3" t="s">
        <v>472</v>
      </c>
      <c r="G37" s="3"/>
      <c r="H37" s="4">
        <v>103639</v>
      </c>
      <c r="I37" s="8" t="s">
        <v>401</v>
      </c>
      <c r="J37" s="9">
        <v>85</v>
      </c>
      <c r="K37" s="9">
        <v>99</v>
      </c>
      <c r="L37" s="10">
        <v>85</v>
      </c>
      <c r="M37" s="11">
        <f t="shared" si="0"/>
        <v>0.141414141414141</v>
      </c>
      <c r="N37" s="11">
        <f t="shared" si="1"/>
        <v>0</v>
      </c>
      <c r="O37" s="10">
        <v>1</v>
      </c>
      <c r="P37" s="3">
        <v>0</v>
      </c>
      <c r="Q37" s="3">
        <v>369</v>
      </c>
      <c r="R37" s="3">
        <f t="shared" si="2"/>
        <v>-14</v>
      </c>
      <c r="S37" s="3">
        <f t="shared" si="3"/>
        <v>85</v>
      </c>
      <c r="T37" s="3">
        <v>571</v>
      </c>
      <c r="U37" s="4">
        <v>2</v>
      </c>
      <c r="V37" s="3" t="s">
        <v>29</v>
      </c>
      <c r="W37" s="14">
        <v>44980.5624189815</v>
      </c>
      <c r="X37" s="3"/>
      <c r="Y37" s="3" t="s">
        <v>474</v>
      </c>
    </row>
    <row r="38" spans="1:25">
      <c r="A38" s="3">
        <v>37</v>
      </c>
      <c r="B38" s="4">
        <v>19226</v>
      </c>
      <c r="C38" s="3" t="s">
        <v>470</v>
      </c>
      <c r="D38" s="3" t="s">
        <v>471</v>
      </c>
      <c r="E38" s="3" t="s">
        <v>26</v>
      </c>
      <c r="F38" s="3" t="s">
        <v>472</v>
      </c>
      <c r="G38" s="3"/>
      <c r="H38" s="4">
        <v>104428</v>
      </c>
      <c r="I38" s="8" t="s">
        <v>242</v>
      </c>
      <c r="J38" s="9">
        <v>85</v>
      </c>
      <c r="K38" s="9">
        <v>99</v>
      </c>
      <c r="L38" s="10">
        <v>85</v>
      </c>
      <c r="M38" s="11">
        <f t="shared" si="0"/>
        <v>0.141414141414141</v>
      </c>
      <c r="N38" s="11">
        <f t="shared" si="1"/>
        <v>0</v>
      </c>
      <c r="O38" s="10">
        <v>2</v>
      </c>
      <c r="P38" s="3">
        <v>0</v>
      </c>
      <c r="Q38" s="3">
        <v>369</v>
      </c>
      <c r="R38" s="3">
        <f t="shared" si="2"/>
        <v>-14</v>
      </c>
      <c r="S38" s="3">
        <f t="shared" si="3"/>
        <v>85</v>
      </c>
      <c r="T38" s="3">
        <v>571</v>
      </c>
      <c r="U38" s="4">
        <v>2</v>
      </c>
      <c r="V38" s="3" t="s">
        <v>29</v>
      </c>
      <c r="W38" s="14">
        <v>44981.4529398148</v>
      </c>
      <c r="X38" s="3"/>
      <c r="Y38" s="3" t="s">
        <v>474</v>
      </c>
    </row>
    <row r="39" spans="1:25">
      <c r="A39" s="3">
        <v>38</v>
      </c>
      <c r="B39" s="4">
        <v>19226</v>
      </c>
      <c r="C39" s="3" t="s">
        <v>470</v>
      </c>
      <c r="D39" s="3" t="s">
        <v>471</v>
      </c>
      <c r="E39" s="3" t="s">
        <v>26</v>
      </c>
      <c r="F39" s="3" t="s">
        <v>472</v>
      </c>
      <c r="G39" s="3"/>
      <c r="H39" s="4">
        <v>110378</v>
      </c>
      <c r="I39" s="8" t="s">
        <v>385</v>
      </c>
      <c r="J39" s="9">
        <v>85</v>
      </c>
      <c r="K39" s="9">
        <v>99</v>
      </c>
      <c r="L39" s="10">
        <v>85</v>
      </c>
      <c r="M39" s="11">
        <f t="shared" si="0"/>
        <v>0.141414141414141</v>
      </c>
      <c r="N39" s="11">
        <f t="shared" si="1"/>
        <v>0</v>
      </c>
      <c r="O39" s="10">
        <v>2</v>
      </c>
      <c r="P39" s="3">
        <v>0</v>
      </c>
      <c r="Q39" s="3">
        <v>369</v>
      </c>
      <c r="R39" s="3">
        <f t="shared" si="2"/>
        <v>-14</v>
      </c>
      <c r="S39" s="3">
        <f t="shared" si="3"/>
        <v>85</v>
      </c>
      <c r="T39" s="3">
        <v>571</v>
      </c>
      <c r="U39" s="4">
        <v>2</v>
      </c>
      <c r="V39" s="3" t="s">
        <v>29</v>
      </c>
      <c r="W39" s="14">
        <v>44982.6240625</v>
      </c>
      <c r="X39" s="3"/>
      <c r="Y39" s="3" t="s">
        <v>474</v>
      </c>
    </row>
    <row r="40" spans="1:25">
      <c r="A40" s="3">
        <v>39</v>
      </c>
      <c r="B40" s="4">
        <v>19226</v>
      </c>
      <c r="C40" s="3" t="s">
        <v>470</v>
      </c>
      <c r="D40" s="3" t="s">
        <v>471</v>
      </c>
      <c r="E40" s="3" t="s">
        <v>26</v>
      </c>
      <c r="F40" s="3" t="s">
        <v>472</v>
      </c>
      <c r="G40" s="3"/>
      <c r="H40" s="4">
        <v>106568</v>
      </c>
      <c r="I40" s="8" t="s">
        <v>97</v>
      </c>
      <c r="J40" s="9">
        <v>85</v>
      </c>
      <c r="K40" s="9">
        <v>99</v>
      </c>
      <c r="L40" s="10">
        <v>86</v>
      </c>
      <c r="M40" s="11">
        <f t="shared" si="0"/>
        <v>0.141414141414141</v>
      </c>
      <c r="N40" s="11">
        <f t="shared" si="1"/>
        <v>0.0116279069767442</v>
      </c>
      <c r="O40" s="10">
        <v>1</v>
      </c>
      <c r="P40" s="3">
        <v>0</v>
      </c>
      <c r="Q40" s="3">
        <v>369</v>
      </c>
      <c r="R40" s="3">
        <f t="shared" si="2"/>
        <v>-13</v>
      </c>
      <c r="S40" s="3">
        <f t="shared" si="3"/>
        <v>86</v>
      </c>
      <c r="T40" s="3">
        <v>571</v>
      </c>
      <c r="U40" s="4">
        <v>2</v>
      </c>
      <c r="V40" s="3" t="s">
        <v>29</v>
      </c>
      <c r="W40" s="14">
        <v>44982.5992708333</v>
      </c>
      <c r="X40" s="3"/>
      <c r="Y40" s="3" t="s">
        <v>474</v>
      </c>
    </row>
    <row r="41" spans="1:25">
      <c r="A41" s="3">
        <v>40</v>
      </c>
      <c r="B41" s="4">
        <v>19226</v>
      </c>
      <c r="C41" s="3" t="s">
        <v>470</v>
      </c>
      <c r="D41" s="3" t="s">
        <v>471</v>
      </c>
      <c r="E41" s="3" t="s">
        <v>26</v>
      </c>
      <c r="F41" s="3" t="s">
        <v>472</v>
      </c>
      <c r="G41" s="3"/>
      <c r="H41" s="4">
        <v>112415</v>
      </c>
      <c r="I41" s="8" t="s">
        <v>476</v>
      </c>
      <c r="J41" s="9">
        <v>85</v>
      </c>
      <c r="K41" s="9">
        <v>99</v>
      </c>
      <c r="L41" s="10">
        <v>86</v>
      </c>
      <c r="M41" s="11">
        <f t="shared" si="0"/>
        <v>0.141414141414141</v>
      </c>
      <c r="N41" s="11">
        <f t="shared" si="1"/>
        <v>0.0116279069767442</v>
      </c>
      <c r="O41" s="10">
        <v>2</v>
      </c>
      <c r="P41" s="3">
        <v>0</v>
      </c>
      <c r="Q41" s="3">
        <v>369</v>
      </c>
      <c r="R41" s="3">
        <f t="shared" si="2"/>
        <v>-13</v>
      </c>
      <c r="S41" s="3">
        <f t="shared" si="3"/>
        <v>86</v>
      </c>
      <c r="T41" s="3">
        <v>571</v>
      </c>
      <c r="U41" s="4">
        <v>4</v>
      </c>
      <c r="V41" s="3" t="s">
        <v>29</v>
      </c>
      <c r="W41" s="14">
        <v>44981.4610763889</v>
      </c>
      <c r="X41" s="3"/>
      <c r="Y41" s="3" t="s">
        <v>474</v>
      </c>
    </row>
    <row r="42" spans="1:25">
      <c r="A42" s="3">
        <v>41</v>
      </c>
      <c r="B42" s="4">
        <v>19226</v>
      </c>
      <c r="C42" s="3" t="s">
        <v>470</v>
      </c>
      <c r="D42" s="3" t="s">
        <v>471</v>
      </c>
      <c r="E42" s="3" t="s">
        <v>26</v>
      </c>
      <c r="F42" s="3" t="s">
        <v>472</v>
      </c>
      <c r="G42" s="3"/>
      <c r="H42" s="4">
        <v>752</v>
      </c>
      <c r="I42" s="8" t="s">
        <v>288</v>
      </c>
      <c r="J42" s="9">
        <v>85</v>
      </c>
      <c r="K42" s="9">
        <v>99</v>
      </c>
      <c r="L42" s="10">
        <v>87.9</v>
      </c>
      <c r="M42" s="11">
        <f t="shared" si="0"/>
        <v>0.141414141414141</v>
      </c>
      <c r="N42" s="11">
        <f t="shared" si="1"/>
        <v>0.0329920364050058</v>
      </c>
      <c r="O42" s="10">
        <v>2</v>
      </c>
      <c r="P42" s="3">
        <v>0</v>
      </c>
      <c r="Q42" s="3">
        <v>369</v>
      </c>
      <c r="R42" s="3">
        <f t="shared" si="2"/>
        <v>-11.1</v>
      </c>
      <c r="S42" s="3">
        <f t="shared" si="3"/>
        <v>87.9</v>
      </c>
      <c r="T42" s="3">
        <v>571</v>
      </c>
      <c r="U42" s="4">
        <v>2</v>
      </c>
      <c r="V42" s="3" t="s">
        <v>29</v>
      </c>
      <c r="W42" s="14">
        <v>44983.7173958333</v>
      </c>
      <c r="X42" s="3"/>
      <c r="Y42" s="3" t="s">
        <v>474</v>
      </c>
    </row>
    <row r="43" spans="1:25">
      <c r="A43" s="3">
        <v>42</v>
      </c>
      <c r="B43" s="4">
        <v>19226</v>
      </c>
      <c r="C43" s="3" t="s">
        <v>470</v>
      </c>
      <c r="D43" s="3" t="s">
        <v>471</v>
      </c>
      <c r="E43" s="3" t="s">
        <v>26</v>
      </c>
      <c r="F43" s="3" t="s">
        <v>472</v>
      </c>
      <c r="G43" s="3"/>
      <c r="H43" s="4">
        <v>539</v>
      </c>
      <c r="I43" s="8" t="s">
        <v>111</v>
      </c>
      <c r="J43" s="9">
        <v>85</v>
      </c>
      <c r="K43" s="9">
        <v>99</v>
      </c>
      <c r="L43" s="10">
        <v>88</v>
      </c>
      <c r="M43" s="11">
        <f t="shared" si="0"/>
        <v>0.141414141414141</v>
      </c>
      <c r="N43" s="11">
        <f t="shared" si="1"/>
        <v>0.0340909090909091</v>
      </c>
      <c r="O43" s="10">
        <v>3</v>
      </c>
      <c r="P43" s="3">
        <v>0</v>
      </c>
      <c r="Q43" s="3">
        <v>369</v>
      </c>
      <c r="R43" s="3">
        <f t="shared" si="2"/>
        <v>-11</v>
      </c>
      <c r="S43" s="3">
        <f t="shared" si="3"/>
        <v>88</v>
      </c>
      <c r="T43" s="3">
        <v>571</v>
      </c>
      <c r="U43" s="4">
        <v>2</v>
      </c>
      <c r="V43" s="3" t="s">
        <v>29</v>
      </c>
      <c r="W43" s="14">
        <v>44981.6966319444</v>
      </c>
      <c r="X43" s="3"/>
      <c r="Y43" s="3" t="s">
        <v>474</v>
      </c>
    </row>
    <row r="44" spans="1:25">
      <c r="A44" s="3">
        <v>43</v>
      </c>
      <c r="B44" s="4">
        <v>19226</v>
      </c>
      <c r="C44" s="3" t="s">
        <v>470</v>
      </c>
      <c r="D44" s="3" t="s">
        <v>471</v>
      </c>
      <c r="E44" s="3" t="s">
        <v>26</v>
      </c>
      <c r="F44" s="3" t="s">
        <v>472</v>
      </c>
      <c r="G44" s="3"/>
      <c r="H44" s="4">
        <v>717</v>
      </c>
      <c r="I44" s="8" t="s">
        <v>98</v>
      </c>
      <c r="J44" s="9">
        <v>85</v>
      </c>
      <c r="K44" s="9">
        <v>99</v>
      </c>
      <c r="L44" s="10">
        <v>88</v>
      </c>
      <c r="M44" s="11">
        <f t="shared" si="0"/>
        <v>0.141414141414141</v>
      </c>
      <c r="N44" s="11">
        <f t="shared" si="1"/>
        <v>0.0340909090909091</v>
      </c>
      <c r="O44" s="10">
        <v>3</v>
      </c>
      <c r="P44" s="3">
        <v>0</v>
      </c>
      <c r="Q44" s="3">
        <v>369</v>
      </c>
      <c r="R44" s="3">
        <f t="shared" si="2"/>
        <v>-11</v>
      </c>
      <c r="S44" s="3">
        <f t="shared" si="3"/>
        <v>88</v>
      </c>
      <c r="T44" s="3">
        <v>571</v>
      </c>
      <c r="U44" s="4">
        <v>3</v>
      </c>
      <c r="V44" s="3" t="s">
        <v>29</v>
      </c>
      <c r="W44" s="14">
        <v>44981.7302430556</v>
      </c>
      <c r="X44" s="3"/>
      <c r="Y44" s="3" t="s">
        <v>474</v>
      </c>
    </row>
    <row r="45" spans="1:25">
      <c r="A45" s="3">
        <v>44</v>
      </c>
      <c r="B45" s="4">
        <v>19226</v>
      </c>
      <c r="C45" s="3" t="s">
        <v>470</v>
      </c>
      <c r="D45" s="3" t="s">
        <v>471</v>
      </c>
      <c r="E45" s="3" t="s">
        <v>26</v>
      </c>
      <c r="F45" s="3" t="s">
        <v>472</v>
      </c>
      <c r="G45" s="3"/>
      <c r="H45" s="4">
        <v>102564</v>
      </c>
      <c r="I45" s="8" t="s">
        <v>453</v>
      </c>
      <c r="J45" s="9">
        <v>85</v>
      </c>
      <c r="K45" s="9">
        <v>99</v>
      </c>
      <c r="L45" s="10">
        <v>88</v>
      </c>
      <c r="M45" s="11">
        <f t="shared" si="0"/>
        <v>0.141414141414141</v>
      </c>
      <c r="N45" s="11">
        <f t="shared" si="1"/>
        <v>0.0340909090909091</v>
      </c>
      <c r="O45" s="10">
        <v>2</v>
      </c>
      <c r="P45" s="3">
        <v>0</v>
      </c>
      <c r="Q45" s="3">
        <v>369</v>
      </c>
      <c r="R45" s="3">
        <f t="shared" si="2"/>
        <v>-11</v>
      </c>
      <c r="S45" s="3">
        <f t="shared" si="3"/>
        <v>88</v>
      </c>
      <c r="T45" s="3">
        <v>571</v>
      </c>
      <c r="U45" s="4">
        <v>2</v>
      </c>
      <c r="V45" s="3" t="s">
        <v>29</v>
      </c>
      <c r="W45" s="14">
        <v>44982.7012152778</v>
      </c>
      <c r="X45" s="3"/>
      <c r="Y45" s="3" t="s">
        <v>474</v>
      </c>
    </row>
    <row r="46" spans="1:25">
      <c r="A46" s="3">
        <v>45</v>
      </c>
      <c r="B46" s="4">
        <v>19226</v>
      </c>
      <c r="C46" s="3" t="s">
        <v>470</v>
      </c>
      <c r="D46" s="3" t="s">
        <v>471</v>
      </c>
      <c r="E46" s="3" t="s">
        <v>26</v>
      </c>
      <c r="F46" s="3" t="s">
        <v>472</v>
      </c>
      <c r="G46" s="3"/>
      <c r="H46" s="4">
        <v>107728</v>
      </c>
      <c r="I46" s="8" t="s">
        <v>425</v>
      </c>
      <c r="J46" s="9">
        <v>85</v>
      </c>
      <c r="K46" s="9">
        <v>99</v>
      </c>
      <c r="L46" s="10">
        <v>88</v>
      </c>
      <c r="M46" s="11">
        <f t="shared" si="0"/>
        <v>0.141414141414141</v>
      </c>
      <c r="N46" s="11">
        <f t="shared" si="1"/>
        <v>0.0340909090909091</v>
      </c>
      <c r="O46" s="10">
        <v>3</v>
      </c>
      <c r="P46" s="3">
        <v>0</v>
      </c>
      <c r="Q46" s="3">
        <v>369</v>
      </c>
      <c r="R46" s="3">
        <f t="shared" si="2"/>
        <v>-11</v>
      </c>
      <c r="S46" s="3">
        <f t="shared" si="3"/>
        <v>88</v>
      </c>
      <c r="T46" s="3">
        <v>571</v>
      </c>
      <c r="U46" s="4">
        <v>4</v>
      </c>
      <c r="V46" s="3" t="s">
        <v>29</v>
      </c>
      <c r="W46" s="14">
        <v>44981.751400463</v>
      </c>
      <c r="X46" s="3"/>
      <c r="Y46" s="3" t="s">
        <v>474</v>
      </c>
    </row>
    <row r="47" spans="1:25">
      <c r="A47" s="3">
        <v>46</v>
      </c>
      <c r="B47" s="4">
        <v>19226</v>
      </c>
      <c r="C47" s="3" t="s">
        <v>470</v>
      </c>
      <c r="D47" s="3" t="s">
        <v>471</v>
      </c>
      <c r="E47" s="3" t="s">
        <v>26</v>
      </c>
      <c r="F47" s="3" t="s">
        <v>472</v>
      </c>
      <c r="G47" s="3"/>
      <c r="H47" s="4">
        <v>704</v>
      </c>
      <c r="I47" s="8" t="s">
        <v>445</v>
      </c>
      <c r="J47" s="9">
        <v>85</v>
      </c>
      <c r="K47" s="9">
        <v>99</v>
      </c>
      <c r="L47" s="10">
        <v>89</v>
      </c>
      <c r="M47" s="11">
        <f t="shared" si="0"/>
        <v>0.141414141414141</v>
      </c>
      <c r="N47" s="11">
        <f t="shared" si="1"/>
        <v>0.0449438202247191</v>
      </c>
      <c r="O47" s="10">
        <v>2</v>
      </c>
      <c r="P47" s="3">
        <v>0</v>
      </c>
      <c r="Q47" s="3">
        <v>369</v>
      </c>
      <c r="R47" s="3">
        <f t="shared" si="2"/>
        <v>-10</v>
      </c>
      <c r="S47" s="3">
        <f t="shared" si="3"/>
        <v>89</v>
      </c>
      <c r="T47" s="3">
        <v>571</v>
      </c>
      <c r="U47" s="4">
        <v>3</v>
      </c>
      <c r="V47" s="3" t="s">
        <v>29</v>
      </c>
      <c r="W47" s="14">
        <v>44983.4625</v>
      </c>
      <c r="X47" s="3"/>
      <c r="Y47" s="3" t="s">
        <v>474</v>
      </c>
    </row>
    <row r="48" spans="1:25">
      <c r="A48" s="3">
        <v>47</v>
      </c>
      <c r="B48" s="4">
        <v>19226</v>
      </c>
      <c r="C48" s="3" t="s">
        <v>470</v>
      </c>
      <c r="D48" s="3" t="s">
        <v>471</v>
      </c>
      <c r="E48" s="3" t="s">
        <v>26</v>
      </c>
      <c r="F48" s="3" t="s">
        <v>472</v>
      </c>
      <c r="G48" s="3"/>
      <c r="H48" s="4">
        <v>707</v>
      </c>
      <c r="I48" s="8" t="s">
        <v>448</v>
      </c>
      <c r="J48" s="9">
        <v>85</v>
      </c>
      <c r="K48" s="9">
        <v>99</v>
      </c>
      <c r="L48" s="10">
        <v>89</v>
      </c>
      <c r="M48" s="11">
        <f t="shared" si="0"/>
        <v>0.141414141414141</v>
      </c>
      <c r="N48" s="11">
        <f t="shared" si="1"/>
        <v>0.0449438202247191</v>
      </c>
      <c r="O48" s="10">
        <v>2</v>
      </c>
      <c r="P48" s="3">
        <v>0</v>
      </c>
      <c r="Q48" s="3">
        <v>369</v>
      </c>
      <c r="R48" s="3">
        <f t="shared" si="2"/>
        <v>-10</v>
      </c>
      <c r="S48" s="3">
        <f t="shared" si="3"/>
        <v>89</v>
      </c>
      <c r="T48" s="3">
        <v>571</v>
      </c>
      <c r="U48" s="4">
        <v>7</v>
      </c>
      <c r="V48" s="3" t="s">
        <v>29</v>
      </c>
      <c r="W48" s="14">
        <v>44982.6795717593</v>
      </c>
      <c r="X48" s="3"/>
      <c r="Y48" s="3" t="s">
        <v>474</v>
      </c>
    </row>
    <row r="49" spans="1:25">
      <c r="A49" s="3">
        <v>48</v>
      </c>
      <c r="B49" s="4">
        <v>19226</v>
      </c>
      <c r="C49" s="3" t="s">
        <v>470</v>
      </c>
      <c r="D49" s="3" t="s">
        <v>471</v>
      </c>
      <c r="E49" s="3" t="s">
        <v>26</v>
      </c>
      <c r="F49" s="3" t="s">
        <v>472</v>
      </c>
      <c r="G49" s="3"/>
      <c r="H49" s="4">
        <v>721</v>
      </c>
      <c r="I49" s="8" t="s">
        <v>477</v>
      </c>
      <c r="J49" s="9">
        <v>85</v>
      </c>
      <c r="K49" s="9">
        <v>99</v>
      </c>
      <c r="L49" s="10">
        <v>89</v>
      </c>
      <c r="M49" s="11">
        <f t="shared" si="0"/>
        <v>0.141414141414141</v>
      </c>
      <c r="N49" s="11">
        <f t="shared" si="1"/>
        <v>0.0449438202247191</v>
      </c>
      <c r="O49" s="10">
        <v>2</v>
      </c>
      <c r="P49" s="3">
        <v>0</v>
      </c>
      <c r="Q49" s="3">
        <v>369</v>
      </c>
      <c r="R49" s="3">
        <f t="shared" si="2"/>
        <v>-10</v>
      </c>
      <c r="S49" s="3">
        <f t="shared" si="3"/>
        <v>89</v>
      </c>
      <c r="T49" s="3">
        <v>571</v>
      </c>
      <c r="U49" s="4">
        <v>4</v>
      </c>
      <c r="V49" s="3" t="s">
        <v>29</v>
      </c>
      <c r="W49" s="14">
        <v>44980.6549652778</v>
      </c>
      <c r="X49" s="3"/>
      <c r="Y49" s="3" t="s">
        <v>474</v>
      </c>
    </row>
    <row r="50" spans="1:25">
      <c r="A50" s="3">
        <v>49</v>
      </c>
      <c r="B50" s="4">
        <v>19226</v>
      </c>
      <c r="C50" s="3" t="s">
        <v>470</v>
      </c>
      <c r="D50" s="3" t="s">
        <v>471</v>
      </c>
      <c r="E50" s="3" t="s">
        <v>26</v>
      </c>
      <c r="F50" s="3" t="s">
        <v>472</v>
      </c>
      <c r="G50" s="3"/>
      <c r="H50" s="4">
        <v>377</v>
      </c>
      <c r="I50" s="8" t="s">
        <v>478</v>
      </c>
      <c r="J50" s="9">
        <v>85</v>
      </c>
      <c r="K50" s="9">
        <v>99</v>
      </c>
      <c r="L50" s="10">
        <v>89.5</v>
      </c>
      <c r="M50" s="11">
        <f t="shared" si="0"/>
        <v>0.141414141414141</v>
      </c>
      <c r="N50" s="11">
        <f t="shared" si="1"/>
        <v>0.0502793296089385</v>
      </c>
      <c r="O50" s="10">
        <v>4</v>
      </c>
      <c r="P50" s="3">
        <v>0</v>
      </c>
      <c r="Q50" s="3">
        <v>369</v>
      </c>
      <c r="R50" s="3">
        <f t="shared" si="2"/>
        <v>-9.5</v>
      </c>
      <c r="S50" s="3">
        <f t="shared" si="3"/>
        <v>89.5</v>
      </c>
      <c r="T50" s="3">
        <v>571</v>
      </c>
      <c r="U50" s="4">
        <v>3</v>
      </c>
      <c r="V50" s="3" t="s">
        <v>29</v>
      </c>
      <c r="W50" s="14">
        <v>44984.4825</v>
      </c>
      <c r="X50" s="3"/>
      <c r="Y50" s="3" t="s">
        <v>474</v>
      </c>
    </row>
    <row r="51" spans="1:25">
      <c r="A51" s="3">
        <v>50</v>
      </c>
      <c r="B51" s="4">
        <v>19226</v>
      </c>
      <c r="C51" s="3" t="s">
        <v>470</v>
      </c>
      <c r="D51" s="3" t="s">
        <v>471</v>
      </c>
      <c r="E51" s="3" t="s">
        <v>26</v>
      </c>
      <c r="F51" s="3" t="s">
        <v>472</v>
      </c>
      <c r="G51" s="3"/>
      <c r="H51" s="4">
        <v>102567</v>
      </c>
      <c r="I51" s="8" t="s">
        <v>191</v>
      </c>
      <c r="J51" s="9">
        <v>85</v>
      </c>
      <c r="K51" s="9">
        <v>99</v>
      </c>
      <c r="L51" s="10">
        <v>89.9</v>
      </c>
      <c r="M51" s="11">
        <f t="shared" si="0"/>
        <v>0.141414141414141</v>
      </c>
      <c r="N51" s="11">
        <f t="shared" si="1"/>
        <v>0.0545050055617353</v>
      </c>
      <c r="O51" s="10">
        <v>2</v>
      </c>
      <c r="P51" s="3">
        <v>0</v>
      </c>
      <c r="Q51" s="3">
        <v>369</v>
      </c>
      <c r="R51" s="3">
        <f t="shared" si="2"/>
        <v>-9.09999999999999</v>
      </c>
      <c r="S51" s="3">
        <f t="shared" si="3"/>
        <v>89.9</v>
      </c>
      <c r="T51" s="3">
        <v>571</v>
      </c>
      <c r="U51" s="4">
        <v>1</v>
      </c>
      <c r="V51" s="3" t="s">
        <v>29</v>
      </c>
      <c r="W51" s="14">
        <v>44982.8366898148</v>
      </c>
      <c r="X51" s="3"/>
      <c r="Y51" s="3" t="s">
        <v>474</v>
      </c>
    </row>
    <row r="52" spans="1:25">
      <c r="A52" s="3">
        <v>51</v>
      </c>
      <c r="B52" s="4">
        <v>19226</v>
      </c>
      <c r="C52" s="3" t="s">
        <v>470</v>
      </c>
      <c r="D52" s="3" t="s">
        <v>471</v>
      </c>
      <c r="E52" s="3" t="s">
        <v>26</v>
      </c>
      <c r="F52" s="3" t="s">
        <v>472</v>
      </c>
      <c r="G52" s="3"/>
      <c r="H52" s="4">
        <v>106865</v>
      </c>
      <c r="I52" s="8" t="s">
        <v>70</v>
      </c>
      <c r="J52" s="9">
        <v>85</v>
      </c>
      <c r="K52" s="9">
        <v>99</v>
      </c>
      <c r="L52" s="10">
        <v>89.9</v>
      </c>
      <c r="M52" s="11">
        <f t="shared" si="0"/>
        <v>0.141414141414141</v>
      </c>
      <c r="N52" s="11">
        <f t="shared" si="1"/>
        <v>0.0545050055617353</v>
      </c>
      <c r="O52" s="10">
        <v>2</v>
      </c>
      <c r="P52" s="3">
        <v>0</v>
      </c>
      <c r="Q52" s="3">
        <v>369</v>
      </c>
      <c r="R52" s="3">
        <f t="shared" si="2"/>
        <v>-9.09999999999999</v>
      </c>
      <c r="S52" s="3">
        <f t="shared" si="3"/>
        <v>89.9</v>
      </c>
      <c r="T52" s="3">
        <v>571</v>
      </c>
      <c r="U52" s="4">
        <v>2</v>
      </c>
      <c r="V52" s="3" t="s">
        <v>29</v>
      </c>
      <c r="W52" s="14">
        <v>44983.5908449074</v>
      </c>
      <c r="X52" s="3"/>
      <c r="Y52" s="3" t="s">
        <v>474</v>
      </c>
    </row>
    <row r="53" spans="1:25">
      <c r="A53" s="3">
        <v>52</v>
      </c>
      <c r="B53" s="4">
        <v>19226</v>
      </c>
      <c r="C53" s="3" t="s">
        <v>470</v>
      </c>
      <c r="D53" s="3" t="s">
        <v>471</v>
      </c>
      <c r="E53" s="3" t="s">
        <v>26</v>
      </c>
      <c r="F53" s="3" t="s">
        <v>472</v>
      </c>
      <c r="G53" s="3"/>
      <c r="H53" s="4">
        <v>587</v>
      </c>
      <c r="I53" s="8" t="s">
        <v>136</v>
      </c>
      <c r="J53" s="9">
        <v>85</v>
      </c>
      <c r="K53" s="9">
        <v>99</v>
      </c>
      <c r="L53" s="10">
        <v>90</v>
      </c>
      <c r="M53" s="11">
        <f t="shared" si="0"/>
        <v>0.141414141414141</v>
      </c>
      <c r="N53" s="11">
        <f t="shared" si="1"/>
        <v>0.0555555555555556</v>
      </c>
      <c r="O53" s="10">
        <v>3</v>
      </c>
      <c r="P53" s="3">
        <v>0</v>
      </c>
      <c r="Q53" s="3">
        <v>369</v>
      </c>
      <c r="R53" s="3">
        <f t="shared" si="2"/>
        <v>-9</v>
      </c>
      <c r="S53" s="3">
        <f t="shared" si="3"/>
        <v>90</v>
      </c>
      <c r="T53" s="3">
        <v>571</v>
      </c>
      <c r="U53" s="4">
        <v>8</v>
      </c>
      <c r="V53" s="3" t="s">
        <v>29</v>
      </c>
      <c r="W53" s="14">
        <v>44980.6570833333</v>
      </c>
      <c r="X53" s="3"/>
      <c r="Y53" s="3" t="s">
        <v>474</v>
      </c>
    </row>
    <row r="54" spans="1:25">
      <c r="A54" s="3">
        <v>53</v>
      </c>
      <c r="B54" s="4">
        <v>19226</v>
      </c>
      <c r="C54" s="3" t="s">
        <v>470</v>
      </c>
      <c r="D54" s="3" t="s">
        <v>471</v>
      </c>
      <c r="E54" s="3" t="s">
        <v>26</v>
      </c>
      <c r="F54" s="3" t="s">
        <v>472</v>
      </c>
      <c r="G54" s="3"/>
      <c r="H54" s="4">
        <v>706</v>
      </c>
      <c r="I54" s="8" t="s">
        <v>441</v>
      </c>
      <c r="J54" s="9">
        <v>85</v>
      </c>
      <c r="K54" s="9">
        <v>99</v>
      </c>
      <c r="L54" s="10">
        <v>90</v>
      </c>
      <c r="M54" s="11">
        <f t="shared" si="0"/>
        <v>0.141414141414141</v>
      </c>
      <c r="N54" s="11">
        <f t="shared" si="1"/>
        <v>0.0555555555555556</v>
      </c>
      <c r="O54" s="10">
        <v>2</v>
      </c>
      <c r="P54" s="3">
        <v>0</v>
      </c>
      <c r="Q54" s="3">
        <v>369</v>
      </c>
      <c r="R54" s="3">
        <f t="shared" si="2"/>
        <v>-9</v>
      </c>
      <c r="S54" s="3">
        <f t="shared" si="3"/>
        <v>90</v>
      </c>
      <c r="T54" s="3">
        <v>571</v>
      </c>
      <c r="U54" s="4">
        <v>2</v>
      </c>
      <c r="V54" s="3" t="s">
        <v>29</v>
      </c>
      <c r="W54" s="14">
        <v>44981.7752430556</v>
      </c>
      <c r="X54" s="3"/>
      <c r="Y54" s="3" t="s">
        <v>474</v>
      </c>
    </row>
    <row r="55" spans="1:25">
      <c r="A55" s="3">
        <v>54</v>
      </c>
      <c r="B55" s="4">
        <v>19226</v>
      </c>
      <c r="C55" s="3" t="s">
        <v>470</v>
      </c>
      <c r="D55" s="3" t="s">
        <v>471</v>
      </c>
      <c r="E55" s="3" t="s">
        <v>26</v>
      </c>
      <c r="F55" s="3" t="s">
        <v>472</v>
      </c>
      <c r="G55" s="3"/>
      <c r="H55" s="4">
        <v>102935</v>
      </c>
      <c r="I55" s="8" t="s">
        <v>479</v>
      </c>
      <c r="J55" s="9">
        <v>85</v>
      </c>
      <c r="K55" s="9">
        <v>99</v>
      </c>
      <c r="L55" s="10">
        <v>90</v>
      </c>
      <c r="M55" s="11">
        <f t="shared" si="0"/>
        <v>0.141414141414141</v>
      </c>
      <c r="N55" s="11">
        <f t="shared" si="1"/>
        <v>0.0555555555555556</v>
      </c>
      <c r="O55" s="10">
        <v>1</v>
      </c>
      <c r="P55" s="3">
        <v>0</v>
      </c>
      <c r="Q55" s="3">
        <v>369</v>
      </c>
      <c r="R55" s="3">
        <f t="shared" si="2"/>
        <v>-9</v>
      </c>
      <c r="S55" s="3">
        <f t="shared" si="3"/>
        <v>90</v>
      </c>
      <c r="T55" s="3">
        <v>571</v>
      </c>
      <c r="U55" s="4">
        <v>2</v>
      </c>
      <c r="V55" s="3" t="s">
        <v>29</v>
      </c>
      <c r="W55" s="14">
        <v>44985.4464583333</v>
      </c>
      <c r="X55" s="3"/>
      <c r="Y55" s="3" t="s">
        <v>474</v>
      </c>
    </row>
    <row r="56" spans="1:25">
      <c r="A56" s="3">
        <v>55</v>
      </c>
      <c r="B56" s="4">
        <v>19226</v>
      </c>
      <c r="C56" s="3" t="s">
        <v>470</v>
      </c>
      <c r="D56" s="3" t="s">
        <v>471</v>
      </c>
      <c r="E56" s="3" t="s">
        <v>26</v>
      </c>
      <c r="F56" s="3" t="s">
        <v>472</v>
      </c>
      <c r="G56" s="3"/>
      <c r="H56" s="4">
        <v>112888</v>
      </c>
      <c r="I56" s="8" t="s">
        <v>320</v>
      </c>
      <c r="J56" s="9">
        <v>85</v>
      </c>
      <c r="K56" s="9">
        <v>99</v>
      </c>
      <c r="L56" s="10">
        <v>90</v>
      </c>
      <c r="M56" s="11">
        <f t="shared" si="0"/>
        <v>0.141414141414141</v>
      </c>
      <c r="N56" s="11">
        <f t="shared" si="1"/>
        <v>0.0555555555555556</v>
      </c>
      <c r="O56" s="10">
        <v>5</v>
      </c>
      <c r="P56" s="3">
        <v>0</v>
      </c>
      <c r="Q56" s="3">
        <v>369</v>
      </c>
      <c r="R56" s="3">
        <f t="shared" si="2"/>
        <v>-9</v>
      </c>
      <c r="S56" s="3">
        <f t="shared" si="3"/>
        <v>90</v>
      </c>
      <c r="T56" s="3">
        <v>571</v>
      </c>
      <c r="U56" s="4">
        <v>2</v>
      </c>
      <c r="V56" s="3" t="s">
        <v>29</v>
      </c>
      <c r="W56" s="14">
        <v>44983.8875694444</v>
      </c>
      <c r="X56" s="3"/>
      <c r="Y56" s="3" t="s">
        <v>474</v>
      </c>
    </row>
    <row r="57" spans="1:25">
      <c r="A57" s="3">
        <v>56</v>
      </c>
      <c r="B57" s="4">
        <v>19226</v>
      </c>
      <c r="C57" s="3" t="s">
        <v>470</v>
      </c>
      <c r="D57" s="3" t="s">
        <v>471</v>
      </c>
      <c r="E57" s="3" t="s">
        <v>26</v>
      </c>
      <c r="F57" s="3" t="s">
        <v>472</v>
      </c>
      <c r="G57" s="3"/>
      <c r="H57" s="4">
        <v>748</v>
      </c>
      <c r="I57" s="8" t="s">
        <v>347</v>
      </c>
      <c r="J57" s="9">
        <v>85</v>
      </c>
      <c r="K57" s="9">
        <v>99</v>
      </c>
      <c r="L57" s="10">
        <v>92</v>
      </c>
      <c r="M57" s="11">
        <f t="shared" si="0"/>
        <v>0.141414141414141</v>
      </c>
      <c r="N57" s="11">
        <f t="shared" si="1"/>
        <v>0.0760869565217391</v>
      </c>
      <c r="O57" s="10">
        <v>3</v>
      </c>
      <c r="P57" s="3">
        <v>0</v>
      </c>
      <c r="Q57" s="3">
        <v>369</v>
      </c>
      <c r="R57" s="3">
        <f t="shared" si="2"/>
        <v>-7</v>
      </c>
      <c r="S57" s="3">
        <f t="shared" si="3"/>
        <v>92</v>
      </c>
      <c r="T57" s="3">
        <v>571</v>
      </c>
      <c r="U57" s="4">
        <v>2</v>
      </c>
      <c r="V57" s="3" t="s">
        <v>29</v>
      </c>
      <c r="W57" s="14">
        <v>44980.7876041667</v>
      </c>
      <c r="X57" s="3"/>
      <c r="Y57" s="3" t="s">
        <v>474</v>
      </c>
    </row>
    <row r="58" spans="1:25">
      <c r="A58" s="3">
        <v>57</v>
      </c>
      <c r="B58" s="4">
        <v>19226</v>
      </c>
      <c r="C58" s="3" t="s">
        <v>470</v>
      </c>
      <c r="D58" s="3" t="s">
        <v>471</v>
      </c>
      <c r="E58" s="3" t="s">
        <v>26</v>
      </c>
      <c r="F58" s="3" t="s">
        <v>472</v>
      </c>
      <c r="G58" s="3"/>
      <c r="H58" s="4">
        <v>117637</v>
      </c>
      <c r="I58" s="8" t="s">
        <v>452</v>
      </c>
      <c r="J58" s="9">
        <v>85</v>
      </c>
      <c r="K58" s="9">
        <v>99</v>
      </c>
      <c r="L58" s="10">
        <v>92</v>
      </c>
      <c r="M58" s="11">
        <f t="shared" si="0"/>
        <v>0.141414141414141</v>
      </c>
      <c r="N58" s="11">
        <f t="shared" si="1"/>
        <v>0.0760869565217391</v>
      </c>
      <c r="O58" s="10">
        <v>3</v>
      </c>
      <c r="P58" s="3">
        <v>0</v>
      </c>
      <c r="Q58" s="3">
        <v>369</v>
      </c>
      <c r="R58" s="3">
        <f t="shared" si="2"/>
        <v>-7</v>
      </c>
      <c r="S58" s="3">
        <f t="shared" si="3"/>
        <v>92</v>
      </c>
      <c r="T58" s="3">
        <v>571</v>
      </c>
      <c r="U58" s="4">
        <v>2</v>
      </c>
      <c r="V58" s="3" t="s">
        <v>29</v>
      </c>
      <c r="W58" s="14">
        <v>44982.8124768519</v>
      </c>
      <c r="X58" s="3"/>
      <c r="Y58" s="3" t="s">
        <v>474</v>
      </c>
    </row>
    <row r="59" spans="1:25">
      <c r="A59" s="3">
        <v>58</v>
      </c>
      <c r="B59" s="4">
        <v>19226</v>
      </c>
      <c r="C59" s="3" t="s">
        <v>470</v>
      </c>
      <c r="D59" s="3" t="s">
        <v>471</v>
      </c>
      <c r="E59" s="3" t="s">
        <v>26</v>
      </c>
      <c r="F59" s="3" t="s">
        <v>472</v>
      </c>
      <c r="G59" s="3"/>
      <c r="H59" s="4">
        <v>54</v>
      </c>
      <c r="I59" s="8" t="s">
        <v>436</v>
      </c>
      <c r="J59" s="9">
        <v>85</v>
      </c>
      <c r="K59" s="9">
        <v>99</v>
      </c>
      <c r="L59" s="10">
        <v>92.8</v>
      </c>
      <c r="M59" s="11">
        <f t="shared" si="0"/>
        <v>0.141414141414141</v>
      </c>
      <c r="N59" s="11">
        <f t="shared" si="1"/>
        <v>0.084051724137931</v>
      </c>
      <c r="O59" s="10">
        <v>2</v>
      </c>
      <c r="P59" s="3">
        <v>0</v>
      </c>
      <c r="Q59" s="3">
        <v>369</v>
      </c>
      <c r="R59" s="3">
        <f t="shared" si="2"/>
        <v>-6.2</v>
      </c>
      <c r="S59" s="3">
        <f t="shared" si="3"/>
        <v>92.8</v>
      </c>
      <c r="T59" s="3">
        <v>571</v>
      </c>
      <c r="U59" s="4">
        <v>3</v>
      </c>
      <c r="V59" s="3" t="s">
        <v>29</v>
      </c>
      <c r="W59" s="14">
        <v>44980.8709143518</v>
      </c>
      <c r="X59" s="3"/>
      <c r="Y59" s="3" t="s">
        <v>474</v>
      </c>
    </row>
    <row r="60" spans="1:25">
      <c r="A60" s="3">
        <v>59</v>
      </c>
      <c r="B60" s="4">
        <v>19226</v>
      </c>
      <c r="C60" s="3" t="s">
        <v>470</v>
      </c>
      <c r="D60" s="3" t="s">
        <v>471</v>
      </c>
      <c r="E60" s="3" t="s">
        <v>26</v>
      </c>
      <c r="F60" s="3" t="s">
        <v>472</v>
      </c>
      <c r="G60" s="3"/>
      <c r="H60" s="4">
        <v>712</v>
      </c>
      <c r="I60" s="8" t="s">
        <v>450</v>
      </c>
      <c r="J60" s="9">
        <v>85</v>
      </c>
      <c r="K60" s="9">
        <v>99</v>
      </c>
      <c r="L60" s="10">
        <v>95</v>
      </c>
      <c r="M60" s="11">
        <f t="shared" si="0"/>
        <v>0.141414141414141</v>
      </c>
      <c r="N60" s="11">
        <f t="shared" si="1"/>
        <v>0.105263157894737</v>
      </c>
      <c r="O60" s="10">
        <v>2</v>
      </c>
      <c r="P60" s="3">
        <v>0</v>
      </c>
      <c r="Q60" s="3">
        <v>369</v>
      </c>
      <c r="R60" s="3">
        <f t="shared" si="2"/>
        <v>-4</v>
      </c>
      <c r="S60" s="3">
        <f t="shared" si="3"/>
        <v>95</v>
      </c>
      <c r="T60" s="3">
        <v>571</v>
      </c>
      <c r="U60" s="4">
        <v>1</v>
      </c>
      <c r="V60" s="3" t="s">
        <v>29</v>
      </c>
      <c r="W60" s="14">
        <v>44981.7370717593</v>
      </c>
      <c r="X60" s="3"/>
      <c r="Y60" s="3" t="s">
        <v>474</v>
      </c>
    </row>
    <row r="61" spans="1:25">
      <c r="A61" s="3">
        <v>60</v>
      </c>
      <c r="B61" s="4">
        <v>19226</v>
      </c>
      <c r="C61" s="3" t="s">
        <v>470</v>
      </c>
      <c r="D61" s="3" t="s">
        <v>471</v>
      </c>
      <c r="E61" s="3" t="s">
        <v>26</v>
      </c>
      <c r="F61" s="3" t="s">
        <v>472</v>
      </c>
      <c r="G61" s="3"/>
      <c r="H61" s="4">
        <v>746</v>
      </c>
      <c r="I61" s="8" t="s">
        <v>153</v>
      </c>
      <c r="J61" s="9">
        <v>85</v>
      </c>
      <c r="K61" s="9">
        <v>99</v>
      </c>
      <c r="L61" s="10">
        <v>95</v>
      </c>
      <c r="M61" s="11">
        <f t="shared" si="0"/>
        <v>0.141414141414141</v>
      </c>
      <c r="N61" s="11">
        <f t="shared" si="1"/>
        <v>0.105263157894737</v>
      </c>
      <c r="O61" s="10">
        <v>3</v>
      </c>
      <c r="P61" s="3">
        <v>0</v>
      </c>
      <c r="Q61" s="3">
        <v>369</v>
      </c>
      <c r="R61" s="3">
        <f t="shared" si="2"/>
        <v>-4</v>
      </c>
      <c r="S61" s="3">
        <f t="shared" si="3"/>
        <v>95</v>
      </c>
      <c r="T61" s="3">
        <v>571</v>
      </c>
      <c r="U61" s="4">
        <v>3</v>
      </c>
      <c r="V61" s="3" t="s">
        <v>29</v>
      </c>
      <c r="W61" s="14">
        <v>44980.5196875</v>
      </c>
      <c r="X61" s="3"/>
      <c r="Y61" s="3" t="s">
        <v>474</v>
      </c>
    </row>
    <row r="62" spans="1:25">
      <c r="A62" s="3">
        <v>61</v>
      </c>
      <c r="B62" s="4">
        <v>19226</v>
      </c>
      <c r="C62" s="3" t="s">
        <v>470</v>
      </c>
      <c r="D62" s="3" t="s">
        <v>471</v>
      </c>
      <c r="E62" s="3" t="s">
        <v>26</v>
      </c>
      <c r="F62" s="3" t="s">
        <v>472</v>
      </c>
      <c r="G62" s="3"/>
      <c r="H62" s="4">
        <v>114848</v>
      </c>
      <c r="I62" s="8" t="s">
        <v>480</v>
      </c>
      <c r="J62" s="9">
        <v>85</v>
      </c>
      <c r="K62" s="9">
        <v>99</v>
      </c>
      <c r="L62" s="10">
        <v>95</v>
      </c>
      <c r="M62" s="11">
        <f t="shared" si="0"/>
        <v>0.141414141414141</v>
      </c>
      <c r="N62" s="11">
        <f t="shared" si="1"/>
        <v>0.105263157894737</v>
      </c>
      <c r="O62" s="10">
        <v>2</v>
      </c>
      <c r="P62" s="3">
        <v>0</v>
      </c>
      <c r="Q62" s="3">
        <v>369</v>
      </c>
      <c r="R62" s="3">
        <f t="shared" si="2"/>
        <v>-4</v>
      </c>
      <c r="S62" s="3">
        <f t="shared" si="3"/>
        <v>95</v>
      </c>
      <c r="T62" s="3">
        <v>571</v>
      </c>
      <c r="U62" s="4">
        <v>3</v>
      </c>
      <c r="V62" s="3" t="s">
        <v>29</v>
      </c>
      <c r="W62" s="14">
        <v>44984.7351851852</v>
      </c>
      <c r="X62" s="3"/>
      <c r="Y62" s="3" t="s">
        <v>474</v>
      </c>
    </row>
    <row r="63" spans="1:25">
      <c r="A63" s="3">
        <v>62</v>
      </c>
      <c r="B63" s="4">
        <v>19226</v>
      </c>
      <c r="C63" s="3" t="s">
        <v>470</v>
      </c>
      <c r="D63" s="3" t="s">
        <v>471</v>
      </c>
      <c r="E63" s="3" t="s">
        <v>26</v>
      </c>
      <c r="F63" s="3" t="s">
        <v>472</v>
      </c>
      <c r="G63" s="3"/>
      <c r="H63" s="4">
        <v>116919</v>
      </c>
      <c r="I63" s="8" t="s">
        <v>55</v>
      </c>
      <c r="J63" s="9">
        <v>85</v>
      </c>
      <c r="K63" s="9">
        <v>99</v>
      </c>
      <c r="L63" s="10">
        <v>95</v>
      </c>
      <c r="M63" s="11">
        <f t="shared" si="0"/>
        <v>0.141414141414141</v>
      </c>
      <c r="N63" s="11">
        <f t="shared" si="1"/>
        <v>0.105263157894737</v>
      </c>
      <c r="O63" s="10">
        <v>1</v>
      </c>
      <c r="P63" s="3">
        <v>0</v>
      </c>
      <c r="Q63" s="3">
        <v>369</v>
      </c>
      <c r="R63" s="3">
        <f t="shared" si="2"/>
        <v>-4</v>
      </c>
      <c r="S63" s="3">
        <f t="shared" si="3"/>
        <v>95</v>
      </c>
      <c r="T63" s="3">
        <v>571</v>
      </c>
      <c r="U63" s="4">
        <v>3</v>
      </c>
      <c r="V63" s="3" t="s">
        <v>29</v>
      </c>
      <c r="W63" s="14">
        <v>44985.8567013889</v>
      </c>
      <c r="X63" s="3"/>
      <c r="Y63" s="3" t="s">
        <v>474</v>
      </c>
    </row>
    <row r="64" spans="1:25">
      <c r="A64" s="3">
        <v>63</v>
      </c>
      <c r="B64" s="4">
        <v>19226</v>
      </c>
      <c r="C64" s="3" t="s">
        <v>470</v>
      </c>
      <c r="D64" s="3" t="s">
        <v>471</v>
      </c>
      <c r="E64" s="3" t="s">
        <v>26</v>
      </c>
      <c r="F64" s="3" t="s">
        <v>472</v>
      </c>
      <c r="G64" s="3"/>
      <c r="H64" s="4">
        <v>117923</v>
      </c>
      <c r="I64" s="8" t="s">
        <v>481</v>
      </c>
      <c r="J64" s="9">
        <v>85</v>
      </c>
      <c r="K64" s="9">
        <v>99</v>
      </c>
      <c r="L64" s="10">
        <v>95</v>
      </c>
      <c r="M64" s="11">
        <f t="shared" si="0"/>
        <v>0.141414141414141</v>
      </c>
      <c r="N64" s="11">
        <f t="shared" si="1"/>
        <v>0.105263157894737</v>
      </c>
      <c r="O64" s="10">
        <v>3</v>
      </c>
      <c r="P64" s="3">
        <v>0</v>
      </c>
      <c r="Q64" s="3">
        <v>369</v>
      </c>
      <c r="R64" s="3">
        <f t="shared" si="2"/>
        <v>-4</v>
      </c>
      <c r="S64" s="3">
        <f t="shared" si="3"/>
        <v>95</v>
      </c>
      <c r="T64" s="3">
        <v>571</v>
      </c>
      <c r="U64" s="4">
        <v>3</v>
      </c>
      <c r="V64" s="3" t="s">
        <v>29</v>
      </c>
      <c r="W64" s="14">
        <v>44981.7240162037</v>
      </c>
      <c r="X64" s="3"/>
      <c r="Y64" s="3" t="s">
        <v>474</v>
      </c>
    </row>
    <row r="65" spans="1:25">
      <c r="A65" s="3">
        <v>64</v>
      </c>
      <c r="B65" s="4">
        <v>19226</v>
      </c>
      <c r="C65" s="3" t="s">
        <v>470</v>
      </c>
      <c r="D65" s="3" t="s">
        <v>471</v>
      </c>
      <c r="E65" s="3" t="s">
        <v>26</v>
      </c>
      <c r="F65" s="3" t="s">
        <v>472</v>
      </c>
      <c r="G65" s="3"/>
      <c r="H65" s="4">
        <v>118074</v>
      </c>
      <c r="I65" s="8" t="s">
        <v>482</v>
      </c>
      <c r="J65" s="9">
        <v>85</v>
      </c>
      <c r="K65" s="9">
        <v>99</v>
      </c>
      <c r="L65" s="10">
        <v>95</v>
      </c>
      <c r="M65" s="11">
        <f t="shared" si="0"/>
        <v>0.141414141414141</v>
      </c>
      <c r="N65" s="11">
        <f t="shared" si="1"/>
        <v>0.105263157894737</v>
      </c>
      <c r="O65" s="10">
        <v>2</v>
      </c>
      <c r="P65" s="3">
        <v>0</v>
      </c>
      <c r="Q65" s="3">
        <v>369</v>
      </c>
      <c r="R65" s="3">
        <f t="shared" si="2"/>
        <v>-4</v>
      </c>
      <c r="S65" s="3">
        <f t="shared" si="3"/>
        <v>95</v>
      </c>
      <c r="T65" s="3">
        <v>571</v>
      </c>
      <c r="U65" s="4">
        <v>3</v>
      </c>
      <c r="V65" s="3" t="s">
        <v>29</v>
      </c>
      <c r="W65" s="14">
        <v>44982.3971759259</v>
      </c>
      <c r="X65" s="3"/>
      <c r="Y65" s="3" t="s">
        <v>474</v>
      </c>
    </row>
    <row r="66" spans="1:25">
      <c r="A66" s="3">
        <v>65</v>
      </c>
      <c r="B66" s="4">
        <v>19226</v>
      </c>
      <c r="C66" s="3" t="s">
        <v>470</v>
      </c>
      <c r="D66" s="3" t="s">
        <v>471</v>
      </c>
      <c r="E66" s="3" t="s">
        <v>26</v>
      </c>
      <c r="F66" s="3" t="s">
        <v>472</v>
      </c>
      <c r="G66" s="3"/>
      <c r="H66" s="4">
        <v>123007</v>
      </c>
      <c r="I66" s="8" t="s">
        <v>483</v>
      </c>
      <c r="J66" s="9">
        <v>85</v>
      </c>
      <c r="K66" s="9">
        <v>99</v>
      </c>
      <c r="L66" s="10">
        <v>95</v>
      </c>
      <c r="M66" s="11">
        <f t="shared" si="0"/>
        <v>0.141414141414141</v>
      </c>
      <c r="N66" s="11">
        <f t="shared" si="1"/>
        <v>0.105263157894737</v>
      </c>
      <c r="O66" s="10">
        <v>3</v>
      </c>
      <c r="P66" s="3">
        <v>0</v>
      </c>
      <c r="Q66" s="3">
        <v>369</v>
      </c>
      <c r="R66" s="3">
        <f t="shared" si="2"/>
        <v>-4</v>
      </c>
      <c r="S66" s="3">
        <f t="shared" si="3"/>
        <v>95</v>
      </c>
      <c r="T66" s="3">
        <v>571</v>
      </c>
      <c r="U66" s="4">
        <v>3</v>
      </c>
      <c r="V66" s="3" t="s">
        <v>29</v>
      </c>
      <c r="W66" s="14">
        <v>44981.6520833333</v>
      </c>
      <c r="X66" s="3"/>
      <c r="Y66" s="3" t="s">
        <v>474</v>
      </c>
    </row>
    <row r="67" spans="1:25">
      <c r="A67" s="3">
        <v>66</v>
      </c>
      <c r="B67" s="4">
        <v>19226</v>
      </c>
      <c r="C67" s="3" t="s">
        <v>470</v>
      </c>
      <c r="D67" s="3" t="s">
        <v>471</v>
      </c>
      <c r="E67" s="3" t="s">
        <v>26</v>
      </c>
      <c r="F67" s="3" t="s">
        <v>472</v>
      </c>
      <c r="G67" s="3"/>
      <c r="H67" s="4">
        <v>52</v>
      </c>
      <c r="I67" s="8" t="s">
        <v>484</v>
      </c>
      <c r="J67" s="9">
        <v>85</v>
      </c>
      <c r="K67" s="9">
        <v>99</v>
      </c>
      <c r="L67" s="10">
        <v>99</v>
      </c>
      <c r="M67" s="11">
        <f t="shared" si="0"/>
        <v>0.141414141414141</v>
      </c>
      <c r="N67" s="11">
        <f t="shared" si="1"/>
        <v>0.141414141414141</v>
      </c>
      <c r="O67" s="10">
        <v>1</v>
      </c>
      <c r="P67" s="3">
        <v>0</v>
      </c>
      <c r="Q67" s="3">
        <v>369</v>
      </c>
      <c r="R67" s="3">
        <f t="shared" si="2"/>
        <v>0</v>
      </c>
      <c r="S67" s="3">
        <f t="shared" si="3"/>
        <v>99</v>
      </c>
      <c r="T67" s="3">
        <v>571</v>
      </c>
      <c r="U67" s="4">
        <v>1</v>
      </c>
      <c r="V67" s="3" t="s">
        <v>29</v>
      </c>
      <c r="W67" s="14">
        <v>44981.4958912037</v>
      </c>
      <c r="X67" s="3"/>
      <c r="Y67" s="3" t="s">
        <v>474</v>
      </c>
    </row>
    <row r="68" spans="1:25">
      <c r="A68" s="3">
        <v>67</v>
      </c>
      <c r="B68" s="4">
        <v>19226</v>
      </c>
      <c r="C68" s="3" t="s">
        <v>470</v>
      </c>
      <c r="D68" s="3" t="s">
        <v>471</v>
      </c>
      <c r="E68" s="3" t="s">
        <v>26</v>
      </c>
      <c r="F68" s="3" t="s">
        <v>472</v>
      </c>
      <c r="G68" s="3"/>
      <c r="H68" s="4">
        <v>754</v>
      </c>
      <c r="I68" s="8" t="s">
        <v>443</v>
      </c>
      <c r="J68" s="9">
        <v>85</v>
      </c>
      <c r="K68" s="9">
        <v>99</v>
      </c>
      <c r="L68" s="10">
        <v>99</v>
      </c>
      <c r="M68" s="11">
        <f t="shared" si="0"/>
        <v>0.141414141414141</v>
      </c>
      <c r="N68" s="11">
        <f t="shared" si="1"/>
        <v>0.141414141414141</v>
      </c>
      <c r="O68" s="10">
        <v>2</v>
      </c>
      <c r="P68" s="3">
        <v>0</v>
      </c>
      <c r="Q68" s="3">
        <v>369</v>
      </c>
      <c r="R68" s="3">
        <f t="shared" si="2"/>
        <v>0</v>
      </c>
      <c r="S68" s="3">
        <f t="shared" si="3"/>
        <v>99</v>
      </c>
      <c r="T68" s="3">
        <v>571</v>
      </c>
      <c r="U68" s="4">
        <v>2</v>
      </c>
      <c r="V68" s="3" t="s">
        <v>29</v>
      </c>
      <c r="W68" s="14">
        <v>44983.8282407407</v>
      </c>
      <c r="X68" s="3"/>
      <c r="Y68" s="3" t="s">
        <v>474</v>
      </c>
    </row>
    <row r="69" spans="1:25">
      <c r="A69" s="3">
        <v>68</v>
      </c>
      <c r="B69" s="4">
        <v>22944</v>
      </c>
      <c r="C69" s="3" t="s">
        <v>485</v>
      </c>
      <c r="D69" s="3" t="s">
        <v>486</v>
      </c>
      <c r="E69" s="3" t="s">
        <v>26</v>
      </c>
      <c r="F69" s="3" t="s">
        <v>487</v>
      </c>
      <c r="G69" s="3"/>
      <c r="H69" s="4">
        <v>118758</v>
      </c>
      <c r="I69" s="8" t="s">
        <v>488</v>
      </c>
      <c r="J69" s="9">
        <v>86.5</v>
      </c>
      <c r="K69" s="9">
        <v>123.5</v>
      </c>
      <c r="L69" s="10">
        <v>74</v>
      </c>
      <c r="M69" s="11">
        <f t="shared" si="0"/>
        <v>0.299595141700405</v>
      </c>
      <c r="N69" s="11">
        <f t="shared" si="1"/>
        <v>-0.168918918918919</v>
      </c>
      <c r="O69" s="10">
        <v>2</v>
      </c>
      <c r="P69" s="3">
        <v>103.5</v>
      </c>
      <c r="Q69" s="3">
        <v>991</v>
      </c>
      <c r="R69" s="3">
        <f t="shared" si="2"/>
        <v>-49.5</v>
      </c>
      <c r="S69" s="3">
        <f t="shared" si="3"/>
        <v>-29.5</v>
      </c>
      <c r="T69" s="3">
        <v>1245</v>
      </c>
      <c r="U69" s="4">
        <v>2</v>
      </c>
      <c r="V69" s="3" t="s">
        <v>29</v>
      </c>
      <c r="W69" s="14">
        <v>44983.4031018519</v>
      </c>
      <c r="X69" s="3"/>
      <c r="Y69" s="3" t="s">
        <v>474</v>
      </c>
    </row>
    <row r="70" spans="1:25">
      <c r="A70" s="3">
        <v>69</v>
      </c>
      <c r="B70" s="4">
        <v>22944</v>
      </c>
      <c r="C70" s="3" t="s">
        <v>485</v>
      </c>
      <c r="D70" s="3" t="s">
        <v>486</v>
      </c>
      <c r="E70" s="3" t="s">
        <v>26</v>
      </c>
      <c r="F70" s="3" t="s">
        <v>487</v>
      </c>
      <c r="G70" s="3"/>
      <c r="H70" s="4">
        <v>102934</v>
      </c>
      <c r="I70" s="8" t="s">
        <v>219</v>
      </c>
      <c r="J70" s="9">
        <v>86.5</v>
      </c>
      <c r="K70" s="9">
        <v>123.5</v>
      </c>
      <c r="L70" s="10">
        <v>85</v>
      </c>
      <c r="M70" s="11">
        <f t="shared" si="0"/>
        <v>0.299595141700405</v>
      </c>
      <c r="N70" s="11">
        <f t="shared" si="1"/>
        <v>-0.0176470588235294</v>
      </c>
      <c r="O70" s="10">
        <v>2</v>
      </c>
      <c r="P70" s="3">
        <v>103.5</v>
      </c>
      <c r="Q70" s="3">
        <v>991</v>
      </c>
      <c r="R70" s="3">
        <f t="shared" si="2"/>
        <v>-38.5</v>
      </c>
      <c r="S70" s="3">
        <f t="shared" si="3"/>
        <v>-18.5</v>
      </c>
      <c r="T70" s="3">
        <v>1245</v>
      </c>
      <c r="U70" s="4">
        <v>2</v>
      </c>
      <c r="V70" s="3" t="s">
        <v>29</v>
      </c>
      <c r="W70" s="14">
        <v>44982.8368981481</v>
      </c>
      <c r="X70" s="3"/>
      <c r="Y70" s="3" t="s">
        <v>474</v>
      </c>
    </row>
    <row r="71" spans="1:25">
      <c r="A71" s="3">
        <v>70</v>
      </c>
      <c r="B71" s="4">
        <v>22944</v>
      </c>
      <c r="C71" s="3" t="s">
        <v>485</v>
      </c>
      <c r="D71" s="3" t="s">
        <v>486</v>
      </c>
      <c r="E71" s="3" t="s">
        <v>26</v>
      </c>
      <c r="F71" s="3" t="s">
        <v>487</v>
      </c>
      <c r="G71" s="3"/>
      <c r="H71" s="4">
        <v>114844</v>
      </c>
      <c r="I71" s="8" t="s">
        <v>446</v>
      </c>
      <c r="J71" s="9">
        <v>86.5</v>
      </c>
      <c r="K71" s="9">
        <v>123.5</v>
      </c>
      <c r="L71" s="10">
        <v>85</v>
      </c>
      <c r="M71" s="11">
        <f t="shared" si="0"/>
        <v>0.299595141700405</v>
      </c>
      <c r="N71" s="11">
        <f t="shared" si="1"/>
        <v>-0.0176470588235294</v>
      </c>
      <c r="O71" s="10">
        <v>3</v>
      </c>
      <c r="P71" s="3">
        <v>103.5</v>
      </c>
      <c r="Q71" s="3">
        <v>991</v>
      </c>
      <c r="R71" s="3">
        <f t="shared" si="2"/>
        <v>-38.5</v>
      </c>
      <c r="S71" s="3">
        <f t="shared" si="3"/>
        <v>-18.5</v>
      </c>
      <c r="T71" s="3">
        <v>1245</v>
      </c>
      <c r="U71" s="4">
        <v>14</v>
      </c>
      <c r="V71" s="3" t="s">
        <v>29</v>
      </c>
      <c r="W71" s="14">
        <v>44981.6928703704</v>
      </c>
      <c r="X71" s="3"/>
      <c r="Y71" s="3" t="s">
        <v>474</v>
      </c>
    </row>
    <row r="72" spans="1:25">
      <c r="A72" s="3">
        <v>71</v>
      </c>
      <c r="B72" s="4">
        <v>22944</v>
      </c>
      <c r="C72" s="3" t="s">
        <v>485</v>
      </c>
      <c r="D72" s="3" t="s">
        <v>486</v>
      </c>
      <c r="E72" s="3" t="s">
        <v>26</v>
      </c>
      <c r="F72" s="3" t="s">
        <v>487</v>
      </c>
      <c r="G72" s="3"/>
      <c r="H72" s="4">
        <v>54</v>
      </c>
      <c r="I72" s="8" t="s">
        <v>436</v>
      </c>
      <c r="J72" s="9">
        <v>86.5</v>
      </c>
      <c r="K72" s="9">
        <v>123.5</v>
      </c>
      <c r="L72" s="10">
        <v>86</v>
      </c>
      <c r="M72" s="11">
        <f t="shared" si="0"/>
        <v>0.299595141700405</v>
      </c>
      <c r="N72" s="11">
        <f t="shared" si="1"/>
        <v>-0.00581395348837209</v>
      </c>
      <c r="O72" s="10">
        <v>2</v>
      </c>
      <c r="P72" s="3">
        <v>103.5</v>
      </c>
      <c r="Q72" s="3">
        <v>991</v>
      </c>
      <c r="R72" s="3">
        <f t="shared" si="2"/>
        <v>-37.5</v>
      </c>
      <c r="S72" s="3">
        <f t="shared" si="3"/>
        <v>-17.5</v>
      </c>
      <c r="T72" s="3">
        <v>1245</v>
      </c>
      <c r="U72" s="4">
        <v>4</v>
      </c>
      <c r="V72" s="3" t="s">
        <v>29</v>
      </c>
      <c r="W72" s="14">
        <v>44980.8718287037</v>
      </c>
      <c r="X72" s="3"/>
      <c r="Y72" s="3" t="s">
        <v>474</v>
      </c>
    </row>
    <row r="73" spans="1:25">
      <c r="A73" s="3">
        <v>72</v>
      </c>
      <c r="B73" s="4">
        <v>22944</v>
      </c>
      <c r="C73" s="3" t="s">
        <v>485</v>
      </c>
      <c r="D73" s="3" t="s">
        <v>486</v>
      </c>
      <c r="E73" s="3" t="s">
        <v>26</v>
      </c>
      <c r="F73" s="3" t="s">
        <v>487</v>
      </c>
      <c r="G73" s="3"/>
      <c r="H73" s="4">
        <v>107728</v>
      </c>
      <c r="I73" s="8" t="s">
        <v>425</v>
      </c>
      <c r="J73" s="9">
        <v>86.5</v>
      </c>
      <c r="K73" s="9">
        <v>123.5</v>
      </c>
      <c r="L73" s="10">
        <v>86</v>
      </c>
      <c r="M73" s="11">
        <f t="shared" si="0"/>
        <v>0.299595141700405</v>
      </c>
      <c r="N73" s="11">
        <f t="shared" si="1"/>
        <v>-0.00581395348837209</v>
      </c>
      <c r="O73" s="10">
        <v>3</v>
      </c>
      <c r="P73" s="3">
        <v>103.5</v>
      </c>
      <c r="Q73" s="3">
        <v>991</v>
      </c>
      <c r="R73" s="3">
        <f t="shared" si="2"/>
        <v>-37.5</v>
      </c>
      <c r="S73" s="3">
        <f t="shared" si="3"/>
        <v>-17.5</v>
      </c>
      <c r="T73" s="3">
        <v>1245</v>
      </c>
      <c r="U73" s="4">
        <v>6</v>
      </c>
      <c r="V73" s="3" t="s">
        <v>29</v>
      </c>
      <c r="W73" s="14">
        <v>44981.7172453704</v>
      </c>
      <c r="X73" s="3"/>
      <c r="Y73" s="3" t="s">
        <v>474</v>
      </c>
    </row>
    <row r="74" spans="1:25">
      <c r="A74" s="3">
        <v>73</v>
      </c>
      <c r="B74" s="4">
        <v>22944</v>
      </c>
      <c r="C74" s="3" t="s">
        <v>485</v>
      </c>
      <c r="D74" s="3" t="s">
        <v>486</v>
      </c>
      <c r="E74" s="3" t="s">
        <v>26</v>
      </c>
      <c r="F74" s="3" t="s">
        <v>487</v>
      </c>
      <c r="G74" s="3"/>
      <c r="H74" s="4">
        <v>108656</v>
      </c>
      <c r="I74" s="8" t="s">
        <v>263</v>
      </c>
      <c r="J74" s="9">
        <v>86.5</v>
      </c>
      <c r="K74" s="9">
        <v>123.5</v>
      </c>
      <c r="L74" s="10">
        <v>86</v>
      </c>
      <c r="M74" s="11">
        <f t="shared" si="0"/>
        <v>0.299595141700405</v>
      </c>
      <c r="N74" s="11">
        <f t="shared" si="1"/>
        <v>-0.00581395348837209</v>
      </c>
      <c r="O74" s="10">
        <v>2</v>
      </c>
      <c r="P74" s="3">
        <v>103.5</v>
      </c>
      <c r="Q74" s="3">
        <v>991</v>
      </c>
      <c r="R74" s="3">
        <f t="shared" si="2"/>
        <v>-37.5</v>
      </c>
      <c r="S74" s="3">
        <f t="shared" si="3"/>
        <v>-17.5</v>
      </c>
      <c r="T74" s="3">
        <v>1245</v>
      </c>
      <c r="U74" s="4">
        <v>4</v>
      </c>
      <c r="V74" s="3" t="s">
        <v>29</v>
      </c>
      <c r="W74" s="14">
        <v>44981.4950462963</v>
      </c>
      <c r="X74" s="3"/>
      <c r="Y74" s="3" t="s">
        <v>474</v>
      </c>
    </row>
    <row r="75" spans="1:25">
      <c r="A75" s="3">
        <v>74</v>
      </c>
      <c r="B75" s="4">
        <v>22944</v>
      </c>
      <c r="C75" s="3" t="s">
        <v>485</v>
      </c>
      <c r="D75" s="3" t="s">
        <v>486</v>
      </c>
      <c r="E75" s="3" t="s">
        <v>26</v>
      </c>
      <c r="F75" s="3" t="s">
        <v>487</v>
      </c>
      <c r="G75" s="3"/>
      <c r="H75" s="4">
        <v>110378</v>
      </c>
      <c r="I75" s="8" t="s">
        <v>385</v>
      </c>
      <c r="J75" s="9">
        <v>86.5</v>
      </c>
      <c r="K75" s="9">
        <v>123.5</v>
      </c>
      <c r="L75" s="10">
        <v>86</v>
      </c>
      <c r="M75" s="11">
        <f t="shared" si="0"/>
        <v>0.299595141700405</v>
      </c>
      <c r="N75" s="11">
        <f t="shared" si="1"/>
        <v>-0.00581395348837209</v>
      </c>
      <c r="O75" s="10">
        <v>2</v>
      </c>
      <c r="P75" s="3">
        <v>103.5</v>
      </c>
      <c r="Q75" s="3">
        <v>991</v>
      </c>
      <c r="R75" s="3">
        <f t="shared" si="2"/>
        <v>-37.5</v>
      </c>
      <c r="S75" s="3">
        <f t="shared" si="3"/>
        <v>-17.5</v>
      </c>
      <c r="T75" s="3">
        <v>1245</v>
      </c>
      <c r="U75" s="4">
        <v>8</v>
      </c>
      <c r="V75" s="3" t="s">
        <v>29</v>
      </c>
      <c r="W75" s="14">
        <v>44982.6356828704</v>
      </c>
      <c r="X75" s="3"/>
      <c r="Y75" s="3" t="s">
        <v>474</v>
      </c>
    </row>
    <row r="76" spans="1:25">
      <c r="A76" s="3">
        <v>75</v>
      </c>
      <c r="B76" s="4">
        <v>22944</v>
      </c>
      <c r="C76" s="3" t="s">
        <v>485</v>
      </c>
      <c r="D76" s="3" t="s">
        <v>486</v>
      </c>
      <c r="E76" s="3" t="s">
        <v>26</v>
      </c>
      <c r="F76" s="3" t="s">
        <v>487</v>
      </c>
      <c r="G76" s="3"/>
      <c r="H76" s="4">
        <v>113298</v>
      </c>
      <c r="I76" s="8" t="s">
        <v>489</v>
      </c>
      <c r="J76" s="9">
        <v>86.5</v>
      </c>
      <c r="K76" s="9">
        <v>123.5</v>
      </c>
      <c r="L76" s="10">
        <v>87</v>
      </c>
      <c r="M76" s="11">
        <f t="shared" si="0"/>
        <v>0.299595141700405</v>
      </c>
      <c r="N76" s="11">
        <f t="shared" si="1"/>
        <v>0.00574712643678161</v>
      </c>
      <c r="O76" s="10">
        <v>2</v>
      </c>
      <c r="P76" s="3">
        <v>103.5</v>
      </c>
      <c r="Q76" s="3">
        <v>991</v>
      </c>
      <c r="R76" s="3">
        <f t="shared" si="2"/>
        <v>-36.5</v>
      </c>
      <c r="S76" s="3">
        <f t="shared" si="3"/>
        <v>-16.5</v>
      </c>
      <c r="T76" s="3">
        <v>1245</v>
      </c>
      <c r="U76" s="4">
        <v>3</v>
      </c>
      <c r="V76" s="3" t="s">
        <v>29</v>
      </c>
      <c r="W76" s="14">
        <v>44981.4696180556</v>
      </c>
      <c r="X76" s="3"/>
      <c r="Y76" s="3" t="s">
        <v>474</v>
      </c>
    </row>
    <row r="77" spans="1:25">
      <c r="A77" s="3">
        <v>76</v>
      </c>
      <c r="B77" s="4">
        <v>22944</v>
      </c>
      <c r="C77" s="3" t="s">
        <v>485</v>
      </c>
      <c r="D77" s="3" t="s">
        <v>486</v>
      </c>
      <c r="E77" s="3" t="s">
        <v>26</v>
      </c>
      <c r="F77" s="3" t="s">
        <v>487</v>
      </c>
      <c r="G77" s="3"/>
      <c r="H77" s="4">
        <v>113833</v>
      </c>
      <c r="I77" s="8" t="s">
        <v>490</v>
      </c>
      <c r="J77" s="9">
        <v>86.5</v>
      </c>
      <c r="K77" s="9">
        <v>123.5</v>
      </c>
      <c r="L77" s="10">
        <v>87</v>
      </c>
      <c r="M77" s="11">
        <f t="shared" si="0"/>
        <v>0.299595141700405</v>
      </c>
      <c r="N77" s="11">
        <f t="shared" si="1"/>
        <v>0.00574712643678161</v>
      </c>
      <c r="O77" s="10">
        <v>2</v>
      </c>
      <c r="P77" s="3">
        <v>103.5</v>
      </c>
      <c r="Q77" s="3">
        <v>991</v>
      </c>
      <c r="R77" s="3">
        <f t="shared" si="2"/>
        <v>-36.5</v>
      </c>
      <c r="S77" s="3">
        <f t="shared" si="3"/>
        <v>-16.5</v>
      </c>
      <c r="T77" s="3">
        <v>1245</v>
      </c>
      <c r="U77" s="4">
        <v>4</v>
      </c>
      <c r="V77" s="3" t="s">
        <v>29</v>
      </c>
      <c r="W77" s="14">
        <v>44982.7199768519</v>
      </c>
      <c r="X77" s="3"/>
      <c r="Y77" s="3" t="s">
        <v>474</v>
      </c>
    </row>
    <row r="78" spans="1:25">
      <c r="A78" s="3">
        <v>77</v>
      </c>
      <c r="B78" s="4">
        <v>22944</v>
      </c>
      <c r="C78" s="3" t="s">
        <v>485</v>
      </c>
      <c r="D78" s="3" t="s">
        <v>486</v>
      </c>
      <c r="E78" s="3" t="s">
        <v>26</v>
      </c>
      <c r="F78" s="3" t="s">
        <v>487</v>
      </c>
      <c r="G78" s="3"/>
      <c r="H78" s="4">
        <v>704</v>
      </c>
      <c r="I78" s="8" t="s">
        <v>445</v>
      </c>
      <c r="J78" s="9">
        <v>86.5</v>
      </c>
      <c r="K78" s="9">
        <v>123.5</v>
      </c>
      <c r="L78" s="10">
        <v>88</v>
      </c>
      <c r="M78" s="11">
        <f t="shared" si="0"/>
        <v>0.299595141700405</v>
      </c>
      <c r="N78" s="11">
        <f t="shared" si="1"/>
        <v>0.0170454545454545</v>
      </c>
      <c r="O78" s="10">
        <v>1</v>
      </c>
      <c r="P78" s="3">
        <v>103.5</v>
      </c>
      <c r="Q78" s="3">
        <v>991</v>
      </c>
      <c r="R78" s="3">
        <f t="shared" si="2"/>
        <v>-35.5</v>
      </c>
      <c r="S78" s="3">
        <f t="shared" si="3"/>
        <v>-15.5</v>
      </c>
      <c r="T78" s="3">
        <v>1245</v>
      </c>
      <c r="U78" s="4">
        <v>3</v>
      </c>
      <c r="V78" s="3" t="s">
        <v>29</v>
      </c>
      <c r="W78" s="14">
        <v>44983.4640046296</v>
      </c>
      <c r="X78" s="3"/>
      <c r="Y78" s="3" t="s">
        <v>474</v>
      </c>
    </row>
    <row r="79" spans="1:25">
      <c r="A79" s="3">
        <v>78</v>
      </c>
      <c r="B79" s="4">
        <v>22944</v>
      </c>
      <c r="C79" s="3" t="s">
        <v>485</v>
      </c>
      <c r="D79" s="3" t="s">
        <v>486</v>
      </c>
      <c r="E79" s="3" t="s">
        <v>26</v>
      </c>
      <c r="F79" s="3" t="s">
        <v>487</v>
      </c>
      <c r="G79" s="3"/>
      <c r="H79" s="4">
        <v>706</v>
      </c>
      <c r="I79" s="8" t="s">
        <v>441</v>
      </c>
      <c r="J79" s="9">
        <v>86.5</v>
      </c>
      <c r="K79" s="9">
        <v>123.5</v>
      </c>
      <c r="L79" s="10">
        <v>88</v>
      </c>
      <c r="M79" s="11">
        <f t="shared" si="0"/>
        <v>0.299595141700405</v>
      </c>
      <c r="N79" s="11">
        <f t="shared" si="1"/>
        <v>0.0170454545454545</v>
      </c>
      <c r="O79" s="10">
        <v>2</v>
      </c>
      <c r="P79" s="3">
        <v>103.5</v>
      </c>
      <c r="Q79" s="3">
        <v>991</v>
      </c>
      <c r="R79" s="3">
        <f t="shared" si="2"/>
        <v>-35.5</v>
      </c>
      <c r="S79" s="3">
        <f t="shared" si="3"/>
        <v>-15.5</v>
      </c>
      <c r="T79" s="3">
        <v>1245</v>
      </c>
      <c r="U79" s="4">
        <v>3</v>
      </c>
      <c r="V79" s="3" t="s">
        <v>29</v>
      </c>
      <c r="W79" s="14">
        <v>44981.7759375</v>
      </c>
      <c r="X79" s="3"/>
      <c r="Y79" s="3" t="s">
        <v>474</v>
      </c>
    </row>
    <row r="80" spans="1:25">
      <c r="A80" s="3">
        <v>79</v>
      </c>
      <c r="B80" s="4">
        <v>22944</v>
      </c>
      <c r="C80" s="3" t="s">
        <v>485</v>
      </c>
      <c r="D80" s="3" t="s">
        <v>486</v>
      </c>
      <c r="E80" s="3" t="s">
        <v>26</v>
      </c>
      <c r="F80" s="3" t="s">
        <v>487</v>
      </c>
      <c r="G80" s="3"/>
      <c r="H80" s="4">
        <v>104430</v>
      </c>
      <c r="I80" s="8" t="s">
        <v>491</v>
      </c>
      <c r="J80" s="9">
        <v>86.5</v>
      </c>
      <c r="K80" s="9">
        <v>123.5</v>
      </c>
      <c r="L80" s="10">
        <v>88</v>
      </c>
      <c r="M80" s="11">
        <f t="shared" si="0"/>
        <v>0.299595141700405</v>
      </c>
      <c r="N80" s="11">
        <f t="shared" si="1"/>
        <v>0.0170454545454545</v>
      </c>
      <c r="O80" s="10">
        <v>2</v>
      </c>
      <c r="P80" s="3">
        <v>103.5</v>
      </c>
      <c r="Q80" s="3">
        <v>991</v>
      </c>
      <c r="R80" s="3">
        <f t="shared" si="2"/>
        <v>-35.5</v>
      </c>
      <c r="S80" s="3">
        <f t="shared" si="3"/>
        <v>-15.5</v>
      </c>
      <c r="T80" s="3">
        <v>1245</v>
      </c>
      <c r="U80" s="4">
        <v>2</v>
      </c>
      <c r="V80" s="3" t="s">
        <v>29</v>
      </c>
      <c r="W80" s="14">
        <v>44983.4937037037</v>
      </c>
      <c r="X80" s="3"/>
      <c r="Y80" s="3" t="s">
        <v>474</v>
      </c>
    </row>
    <row r="81" spans="1:25">
      <c r="A81" s="3">
        <v>80</v>
      </c>
      <c r="B81" s="4">
        <v>22944</v>
      </c>
      <c r="C81" s="3" t="s">
        <v>485</v>
      </c>
      <c r="D81" s="3" t="s">
        <v>486</v>
      </c>
      <c r="E81" s="3" t="s">
        <v>26</v>
      </c>
      <c r="F81" s="3" t="s">
        <v>487</v>
      </c>
      <c r="G81" s="3"/>
      <c r="H81" s="4">
        <v>52</v>
      </c>
      <c r="I81" s="8" t="s">
        <v>484</v>
      </c>
      <c r="J81" s="9">
        <v>86.5</v>
      </c>
      <c r="K81" s="9">
        <v>123.5</v>
      </c>
      <c r="L81" s="10">
        <v>89</v>
      </c>
      <c r="M81" s="11">
        <f t="shared" si="0"/>
        <v>0.299595141700405</v>
      </c>
      <c r="N81" s="11">
        <f t="shared" si="1"/>
        <v>0.0280898876404494</v>
      </c>
      <c r="O81" s="10">
        <v>1</v>
      </c>
      <c r="P81" s="3">
        <v>103.5</v>
      </c>
      <c r="Q81" s="3">
        <v>991</v>
      </c>
      <c r="R81" s="3">
        <f t="shared" si="2"/>
        <v>-34.5</v>
      </c>
      <c r="S81" s="3">
        <f t="shared" si="3"/>
        <v>-14.5</v>
      </c>
      <c r="T81" s="3">
        <v>1245</v>
      </c>
      <c r="U81" s="4">
        <v>6</v>
      </c>
      <c r="V81" s="3" t="s">
        <v>29</v>
      </c>
      <c r="W81" s="14">
        <v>44981.49625</v>
      </c>
      <c r="X81" s="3"/>
      <c r="Y81" s="3" t="s">
        <v>474</v>
      </c>
    </row>
    <row r="82" spans="1:25">
      <c r="A82" s="3">
        <v>81</v>
      </c>
      <c r="B82" s="4">
        <v>22944</v>
      </c>
      <c r="C82" s="3" t="s">
        <v>485</v>
      </c>
      <c r="D82" s="3" t="s">
        <v>486</v>
      </c>
      <c r="E82" s="3" t="s">
        <v>26</v>
      </c>
      <c r="F82" s="3" t="s">
        <v>487</v>
      </c>
      <c r="G82" s="3"/>
      <c r="H82" s="4">
        <v>754</v>
      </c>
      <c r="I82" s="8" t="s">
        <v>443</v>
      </c>
      <c r="J82" s="9">
        <v>86.5</v>
      </c>
      <c r="K82" s="9">
        <v>123.5</v>
      </c>
      <c r="L82" s="10">
        <v>89</v>
      </c>
      <c r="M82" s="11">
        <f t="shared" si="0"/>
        <v>0.299595141700405</v>
      </c>
      <c r="N82" s="11">
        <f t="shared" si="1"/>
        <v>0.0280898876404494</v>
      </c>
      <c r="O82" s="10">
        <v>2</v>
      </c>
      <c r="P82" s="3">
        <v>103.5</v>
      </c>
      <c r="Q82" s="3">
        <v>991</v>
      </c>
      <c r="R82" s="3">
        <f t="shared" si="2"/>
        <v>-34.5</v>
      </c>
      <c r="S82" s="3">
        <f t="shared" si="3"/>
        <v>-14.5</v>
      </c>
      <c r="T82" s="3">
        <v>1245</v>
      </c>
      <c r="U82" s="4">
        <v>11</v>
      </c>
      <c r="V82" s="3" t="s">
        <v>29</v>
      </c>
      <c r="W82" s="14">
        <v>44983.8286111111</v>
      </c>
      <c r="X82" s="3"/>
      <c r="Y82" s="3" t="s">
        <v>474</v>
      </c>
    </row>
    <row r="83" spans="1:25">
      <c r="A83" s="3">
        <v>82</v>
      </c>
      <c r="B83" s="4">
        <v>22944</v>
      </c>
      <c r="C83" s="3" t="s">
        <v>485</v>
      </c>
      <c r="D83" s="3" t="s">
        <v>486</v>
      </c>
      <c r="E83" s="3" t="s">
        <v>26</v>
      </c>
      <c r="F83" s="3" t="s">
        <v>487</v>
      </c>
      <c r="G83" s="3"/>
      <c r="H83" s="4">
        <v>104428</v>
      </c>
      <c r="I83" s="8" t="s">
        <v>242</v>
      </c>
      <c r="J83" s="9">
        <v>86.5</v>
      </c>
      <c r="K83" s="9">
        <v>123.5</v>
      </c>
      <c r="L83" s="10">
        <v>89</v>
      </c>
      <c r="M83" s="11">
        <f t="shared" si="0"/>
        <v>0.299595141700405</v>
      </c>
      <c r="N83" s="11">
        <f t="shared" si="1"/>
        <v>0.0280898876404494</v>
      </c>
      <c r="O83" s="10">
        <v>1</v>
      </c>
      <c r="P83" s="3">
        <v>103.5</v>
      </c>
      <c r="Q83" s="3">
        <v>991</v>
      </c>
      <c r="R83" s="3">
        <f t="shared" si="2"/>
        <v>-34.5</v>
      </c>
      <c r="S83" s="3">
        <f t="shared" si="3"/>
        <v>-14.5</v>
      </c>
      <c r="T83" s="3">
        <v>1245</v>
      </c>
      <c r="U83" s="4">
        <v>10</v>
      </c>
      <c r="V83" s="3" t="s">
        <v>29</v>
      </c>
      <c r="W83" s="14">
        <v>44980.6041203704</v>
      </c>
      <c r="X83" s="3"/>
      <c r="Y83" s="3" t="s">
        <v>474</v>
      </c>
    </row>
    <row r="84" spans="1:25">
      <c r="A84" s="3">
        <v>83</v>
      </c>
      <c r="B84" s="4">
        <v>22944</v>
      </c>
      <c r="C84" s="3" t="s">
        <v>485</v>
      </c>
      <c r="D84" s="3" t="s">
        <v>486</v>
      </c>
      <c r="E84" s="3" t="s">
        <v>26</v>
      </c>
      <c r="F84" s="3" t="s">
        <v>487</v>
      </c>
      <c r="G84" s="3"/>
      <c r="H84" s="4">
        <v>111400</v>
      </c>
      <c r="I84" s="8" t="s">
        <v>451</v>
      </c>
      <c r="J84" s="9">
        <v>86.5</v>
      </c>
      <c r="K84" s="9">
        <v>123.5</v>
      </c>
      <c r="L84" s="10">
        <v>89</v>
      </c>
      <c r="M84" s="11">
        <f t="shared" si="0"/>
        <v>0.299595141700405</v>
      </c>
      <c r="N84" s="11">
        <f t="shared" si="1"/>
        <v>0.0280898876404494</v>
      </c>
      <c r="O84" s="10">
        <v>2</v>
      </c>
      <c r="P84" s="3">
        <v>103.5</v>
      </c>
      <c r="Q84" s="3">
        <v>991</v>
      </c>
      <c r="R84" s="3">
        <f t="shared" si="2"/>
        <v>-34.5</v>
      </c>
      <c r="S84" s="3">
        <f t="shared" si="3"/>
        <v>-14.5</v>
      </c>
      <c r="T84" s="3">
        <v>1245</v>
      </c>
      <c r="U84" s="4">
        <v>1</v>
      </c>
      <c r="V84" s="3" t="s">
        <v>29</v>
      </c>
      <c r="W84" s="14">
        <v>44982.8141782407</v>
      </c>
      <c r="X84" s="3"/>
      <c r="Y84" s="3" t="s">
        <v>474</v>
      </c>
    </row>
    <row r="85" spans="1:25">
      <c r="A85" s="3">
        <v>84</v>
      </c>
      <c r="B85" s="4">
        <v>22944</v>
      </c>
      <c r="C85" s="3" t="s">
        <v>485</v>
      </c>
      <c r="D85" s="3" t="s">
        <v>486</v>
      </c>
      <c r="E85" s="3" t="s">
        <v>26</v>
      </c>
      <c r="F85" s="3" t="s">
        <v>487</v>
      </c>
      <c r="G85" s="3"/>
      <c r="H85" s="4">
        <v>118074</v>
      </c>
      <c r="I85" s="8" t="s">
        <v>482</v>
      </c>
      <c r="J85" s="9">
        <v>86.5</v>
      </c>
      <c r="K85" s="9">
        <v>123.5</v>
      </c>
      <c r="L85" s="10">
        <v>89.9</v>
      </c>
      <c r="M85" s="11">
        <f t="shared" si="0"/>
        <v>0.299595141700405</v>
      </c>
      <c r="N85" s="11">
        <f t="shared" si="1"/>
        <v>0.0378197997775307</v>
      </c>
      <c r="O85" s="10">
        <v>2</v>
      </c>
      <c r="P85" s="3">
        <v>103.5</v>
      </c>
      <c r="Q85" s="3">
        <v>991</v>
      </c>
      <c r="R85" s="3">
        <f t="shared" si="2"/>
        <v>-33.6</v>
      </c>
      <c r="S85" s="3">
        <f t="shared" si="3"/>
        <v>-13.6</v>
      </c>
      <c r="T85" s="3">
        <v>1245</v>
      </c>
      <c r="U85" s="4">
        <v>13</v>
      </c>
      <c r="V85" s="3" t="s">
        <v>29</v>
      </c>
      <c r="W85" s="14">
        <v>44982.4629976852</v>
      </c>
      <c r="X85" s="3"/>
      <c r="Y85" s="3" t="s">
        <v>474</v>
      </c>
    </row>
    <row r="86" spans="1:25">
      <c r="A86" s="3">
        <v>85</v>
      </c>
      <c r="B86" s="4">
        <v>22944</v>
      </c>
      <c r="C86" s="3" t="s">
        <v>485</v>
      </c>
      <c r="D86" s="3" t="s">
        <v>486</v>
      </c>
      <c r="E86" s="3" t="s">
        <v>26</v>
      </c>
      <c r="F86" s="3" t="s">
        <v>487</v>
      </c>
      <c r="G86" s="3"/>
      <c r="H86" s="4">
        <v>116919</v>
      </c>
      <c r="I86" s="8" t="s">
        <v>55</v>
      </c>
      <c r="J86" s="9">
        <v>86.5</v>
      </c>
      <c r="K86" s="9">
        <v>123.5</v>
      </c>
      <c r="L86" s="10">
        <v>90</v>
      </c>
      <c r="M86" s="11">
        <f t="shared" si="0"/>
        <v>0.299595141700405</v>
      </c>
      <c r="N86" s="11">
        <f t="shared" si="1"/>
        <v>0.0388888888888889</v>
      </c>
      <c r="O86" s="10">
        <v>1</v>
      </c>
      <c r="P86" s="3">
        <v>103.5</v>
      </c>
      <c r="Q86" s="3">
        <v>991</v>
      </c>
      <c r="R86" s="3">
        <f t="shared" si="2"/>
        <v>-33.5</v>
      </c>
      <c r="S86" s="3">
        <f t="shared" si="3"/>
        <v>-13.5</v>
      </c>
      <c r="T86" s="3">
        <v>1245</v>
      </c>
      <c r="U86" s="4">
        <v>5</v>
      </c>
      <c r="V86" s="3" t="s">
        <v>29</v>
      </c>
      <c r="W86" s="14">
        <v>44985.8580671296</v>
      </c>
      <c r="X86" s="3"/>
      <c r="Y86" s="3" t="s">
        <v>474</v>
      </c>
    </row>
    <row r="87" spans="1:25">
      <c r="A87" s="3">
        <v>86</v>
      </c>
      <c r="B87" s="4">
        <v>22944</v>
      </c>
      <c r="C87" s="3" t="s">
        <v>485</v>
      </c>
      <c r="D87" s="3" t="s">
        <v>486</v>
      </c>
      <c r="E87" s="3" t="s">
        <v>26</v>
      </c>
      <c r="F87" s="3" t="s">
        <v>487</v>
      </c>
      <c r="G87" s="3"/>
      <c r="H87" s="4">
        <v>539</v>
      </c>
      <c r="I87" s="8" t="s">
        <v>111</v>
      </c>
      <c r="J87" s="9">
        <v>86.5</v>
      </c>
      <c r="K87" s="9">
        <v>123.5</v>
      </c>
      <c r="L87" s="10">
        <v>93.5</v>
      </c>
      <c r="M87" s="11">
        <f t="shared" si="0"/>
        <v>0.299595141700405</v>
      </c>
      <c r="N87" s="11">
        <f t="shared" si="1"/>
        <v>0.0748663101604278</v>
      </c>
      <c r="O87" s="10">
        <v>3</v>
      </c>
      <c r="P87" s="3">
        <v>103.5</v>
      </c>
      <c r="Q87" s="3">
        <v>991</v>
      </c>
      <c r="R87" s="3">
        <f t="shared" si="2"/>
        <v>-30</v>
      </c>
      <c r="S87" s="3">
        <f t="shared" si="3"/>
        <v>-10</v>
      </c>
      <c r="T87" s="3">
        <v>1245</v>
      </c>
      <c r="U87" s="4">
        <v>5</v>
      </c>
      <c r="V87" s="3" t="s">
        <v>29</v>
      </c>
      <c r="W87" s="14">
        <v>44981.6808101852</v>
      </c>
      <c r="X87" s="3"/>
      <c r="Y87" s="3" t="s">
        <v>474</v>
      </c>
    </row>
    <row r="88" spans="1:25">
      <c r="A88" s="3">
        <v>87</v>
      </c>
      <c r="B88" s="4">
        <v>22944</v>
      </c>
      <c r="C88" s="3" t="s">
        <v>485</v>
      </c>
      <c r="D88" s="3" t="s">
        <v>486</v>
      </c>
      <c r="E88" s="3" t="s">
        <v>26</v>
      </c>
      <c r="F88" s="3" t="s">
        <v>487</v>
      </c>
      <c r="G88" s="3"/>
      <c r="H88" s="4">
        <v>717</v>
      </c>
      <c r="I88" s="8" t="s">
        <v>98</v>
      </c>
      <c r="J88" s="9">
        <v>86.5</v>
      </c>
      <c r="K88" s="9">
        <v>123.5</v>
      </c>
      <c r="L88" s="10">
        <v>93.5</v>
      </c>
      <c r="M88" s="11">
        <f t="shared" si="0"/>
        <v>0.299595141700405</v>
      </c>
      <c r="N88" s="11">
        <f t="shared" si="1"/>
        <v>0.0748663101604278</v>
      </c>
      <c r="O88" s="10">
        <v>2</v>
      </c>
      <c r="P88" s="3">
        <v>103.5</v>
      </c>
      <c r="Q88" s="3">
        <v>991</v>
      </c>
      <c r="R88" s="3">
        <f t="shared" si="2"/>
        <v>-30</v>
      </c>
      <c r="S88" s="3">
        <f t="shared" si="3"/>
        <v>-10</v>
      </c>
      <c r="T88" s="3">
        <v>1245</v>
      </c>
      <c r="U88" s="4">
        <v>6</v>
      </c>
      <c r="V88" s="3" t="s">
        <v>29</v>
      </c>
      <c r="W88" s="14">
        <v>44981.7307175926</v>
      </c>
      <c r="X88" s="3"/>
      <c r="Y88" s="3" t="s">
        <v>474</v>
      </c>
    </row>
    <row r="89" spans="1:25">
      <c r="A89" s="3">
        <v>88</v>
      </c>
      <c r="B89" s="4">
        <v>22944</v>
      </c>
      <c r="C89" s="3" t="s">
        <v>485</v>
      </c>
      <c r="D89" s="3" t="s">
        <v>486</v>
      </c>
      <c r="E89" s="3" t="s">
        <v>26</v>
      </c>
      <c r="F89" s="3" t="s">
        <v>487</v>
      </c>
      <c r="G89" s="3"/>
      <c r="H89" s="4">
        <v>377</v>
      </c>
      <c r="I89" s="8" t="s">
        <v>478</v>
      </c>
      <c r="J89" s="9">
        <v>86.5</v>
      </c>
      <c r="K89" s="9">
        <v>123.5</v>
      </c>
      <c r="L89" s="10">
        <v>95</v>
      </c>
      <c r="M89" s="11">
        <f t="shared" si="0"/>
        <v>0.299595141700405</v>
      </c>
      <c r="N89" s="11">
        <f t="shared" si="1"/>
        <v>0.0894736842105263</v>
      </c>
      <c r="O89" s="10">
        <v>2</v>
      </c>
      <c r="P89" s="3">
        <v>103.5</v>
      </c>
      <c r="Q89" s="3">
        <v>991</v>
      </c>
      <c r="R89" s="3">
        <f t="shared" si="2"/>
        <v>-28.5</v>
      </c>
      <c r="S89" s="3">
        <f t="shared" si="3"/>
        <v>-8.5</v>
      </c>
      <c r="T89" s="3">
        <v>1245</v>
      </c>
      <c r="U89" s="4">
        <v>7</v>
      </c>
      <c r="V89" s="3" t="s">
        <v>29</v>
      </c>
      <c r="W89" s="14">
        <v>44984.561724537</v>
      </c>
      <c r="X89" s="3"/>
      <c r="Y89" s="3" t="s">
        <v>474</v>
      </c>
    </row>
    <row r="90" spans="1:25">
      <c r="A90" s="3">
        <v>89</v>
      </c>
      <c r="B90" s="4">
        <v>22944</v>
      </c>
      <c r="C90" s="3" t="s">
        <v>485</v>
      </c>
      <c r="D90" s="3" t="s">
        <v>486</v>
      </c>
      <c r="E90" s="3" t="s">
        <v>26</v>
      </c>
      <c r="F90" s="3" t="s">
        <v>487</v>
      </c>
      <c r="G90" s="3"/>
      <c r="H90" s="4">
        <v>379</v>
      </c>
      <c r="I90" s="8" t="s">
        <v>492</v>
      </c>
      <c r="J90" s="9">
        <v>86.5</v>
      </c>
      <c r="K90" s="9">
        <v>123.5</v>
      </c>
      <c r="L90" s="10">
        <v>98</v>
      </c>
      <c r="M90" s="11">
        <f t="shared" si="0"/>
        <v>0.299595141700405</v>
      </c>
      <c r="N90" s="11">
        <f t="shared" si="1"/>
        <v>0.11734693877551</v>
      </c>
      <c r="O90" s="10">
        <v>2</v>
      </c>
      <c r="P90" s="3">
        <v>103.5</v>
      </c>
      <c r="Q90" s="3">
        <v>991</v>
      </c>
      <c r="R90" s="3">
        <f t="shared" si="2"/>
        <v>-25.5</v>
      </c>
      <c r="S90" s="3">
        <f t="shared" si="3"/>
        <v>-5.5</v>
      </c>
      <c r="T90" s="3">
        <v>1245</v>
      </c>
      <c r="U90" s="4">
        <v>6</v>
      </c>
      <c r="V90" s="3" t="s">
        <v>29</v>
      </c>
      <c r="W90" s="14">
        <v>44980.768587963</v>
      </c>
      <c r="X90" s="3"/>
      <c r="Y90" s="3" t="s">
        <v>474</v>
      </c>
    </row>
    <row r="91" spans="1:25">
      <c r="A91" s="3">
        <v>90</v>
      </c>
      <c r="B91" s="4">
        <v>22944</v>
      </c>
      <c r="C91" s="3" t="s">
        <v>485</v>
      </c>
      <c r="D91" s="3" t="s">
        <v>486</v>
      </c>
      <c r="E91" s="3" t="s">
        <v>26</v>
      </c>
      <c r="F91" s="3" t="s">
        <v>487</v>
      </c>
      <c r="G91" s="3"/>
      <c r="H91" s="4">
        <v>585</v>
      </c>
      <c r="I91" s="8" t="s">
        <v>282</v>
      </c>
      <c r="J91" s="9">
        <v>86.5</v>
      </c>
      <c r="K91" s="9">
        <v>123.5</v>
      </c>
      <c r="L91" s="10">
        <v>98</v>
      </c>
      <c r="M91" s="11">
        <f t="shared" ref="M91:M107" si="4">(K91-J91)/K91</f>
        <v>0.299595141700405</v>
      </c>
      <c r="N91" s="11">
        <f t="shared" ref="N91:N107" si="5">(L91-J91)/L91</f>
        <v>0.11734693877551</v>
      </c>
      <c r="O91" s="10">
        <v>2</v>
      </c>
      <c r="P91" s="3">
        <v>103.5</v>
      </c>
      <c r="Q91" s="3">
        <v>991</v>
      </c>
      <c r="R91" s="3">
        <f t="shared" ref="R91:R107" si="6">L91-K91</f>
        <v>-25.5</v>
      </c>
      <c r="S91" s="3">
        <f t="shared" ref="S91:S107" si="7">L91-P91</f>
        <v>-5.5</v>
      </c>
      <c r="T91" s="3">
        <v>1245</v>
      </c>
      <c r="U91" s="4">
        <v>3</v>
      </c>
      <c r="V91" s="3" t="s">
        <v>29</v>
      </c>
      <c r="W91" s="14">
        <v>44982.4652199074</v>
      </c>
      <c r="X91" s="3"/>
      <c r="Y91" s="3" t="s">
        <v>474</v>
      </c>
    </row>
    <row r="92" spans="1:25">
      <c r="A92" s="3">
        <v>91</v>
      </c>
      <c r="B92" s="4">
        <v>22944</v>
      </c>
      <c r="C92" s="3" t="s">
        <v>485</v>
      </c>
      <c r="D92" s="3" t="s">
        <v>486</v>
      </c>
      <c r="E92" s="3" t="s">
        <v>26</v>
      </c>
      <c r="F92" s="3" t="s">
        <v>487</v>
      </c>
      <c r="G92" s="3"/>
      <c r="H92" s="4">
        <v>103639</v>
      </c>
      <c r="I92" s="8" t="s">
        <v>401</v>
      </c>
      <c r="J92" s="9">
        <v>86.5</v>
      </c>
      <c r="K92" s="9">
        <v>123.5</v>
      </c>
      <c r="L92" s="10">
        <v>98</v>
      </c>
      <c r="M92" s="11">
        <f t="shared" si="4"/>
        <v>0.299595141700405</v>
      </c>
      <c r="N92" s="11">
        <f t="shared" si="5"/>
        <v>0.11734693877551</v>
      </c>
      <c r="O92" s="10">
        <v>1</v>
      </c>
      <c r="P92" s="3">
        <v>103.5</v>
      </c>
      <c r="Q92" s="3">
        <v>991</v>
      </c>
      <c r="R92" s="3">
        <f t="shared" si="6"/>
        <v>-25.5</v>
      </c>
      <c r="S92" s="3">
        <f t="shared" si="7"/>
        <v>-5.5</v>
      </c>
      <c r="T92" s="3">
        <v>1245</v>
      </c>
      <c r="U92" s="4">
        <v>2</v>
      </c>
      <c r="V92" s="3" t="s">
        <v>29</v>
      </c>
      <c r="W92" s="14">
        <v>44980.5661342593</v>
      </c>
      <c r="X92" s="3"/>
      <c r="Y92" s="3" t="s">
        <v>474</v>
      </c>
    </row>
    <row r="93" spans="1:25">
      <c r="A93" s="3">
        <v>92</v>
      </c>
      <c r="B93" s="4">
        <v>22944</v>
      </c>
      <c r="C93" s="3" t="s">
        <v>485</v>
      </c>
      <c r="D93" s="3" t="s">
        <v>486</v>
      </c>
      <c r="E93" s="3" t="s">
        <v>26</v>
      </c>
      <c r="F93" s="3" t="s">
        <v>487</v>
      </c>
      <c r="G93" s="3"/>
      <c r="H93" s="4">
        <v>111219</v>
      </c>
      <c r="I93" s="8" t="s">
        <v>49</v>
      </c>
      <c r="J93" s="9">
        <v>86.5</v>
      </c>
      <c r="K93" s="9">
        <v>123.5</v>
      </c>
      <c r="L93" s="10">
        <v>98</v>
      </c>
      <c r="M93" s="11">
        <f t="shared" si="4"/>
        <v>0.299595141700405</v>
      </c>
      <c r="N93" s="11">
        <f t="shared" si="5"/>
        <v>0.11734693877551</v>
      </c>
      <c r="O93" s="10">
        <v>3</v>
      </c>
      <c r="P93" s="3">
        <v>103.5</v>
      </c>
      <c r="Q93" s="3">
        <v>991</v>
      </c>
      <c r="R93" s="3">
        <f t="shared" si="6"/>
        <v>-25.5</v>
      </c>
      <c r="S93" s="3">
        <f t="shared" si="7"/>
        <v>-5.5</v>
      </c>
      <c r="T93" s="3">
        <v>1245</v>
      </c>
      <c r="U93" s="8"/>
      <c r="V93" s="3" t="s">
        <v>29</v>
      </c>
      <c r="W93" s="14">
        <v>44980.6747916667</v>
      </c>
      <c r="X93" s="3"/>
      <c r="Y93" s="3" t="s">
        <v>474</v>
      </c>
    </row>
    <row r="94" spans="1:25">
      <c r="A94" s="3">
        <v>93</v>
      </c>
      <c r="B94" s="4">
        <v>22944</v>
      </c>
      <c r="C94" s="3" t="s">
        <v>485</v>
      </c>
      <c r="D94" s="3" t="s">
        <v>486</v>
      </c>
      <c r="E94" s="3" t="s">
        <v>26</v>
      </c>
      <c r="F94" s="3" t="s">
        <v>487</v>
      </c>
      <c r="G94" s="3"/>
      <c r="H94" s="4">
        <v>587</v>
      </c>
      <c r="I94" s="8" t="s">
        <v>136</v>
      </c>
      <c r="J94" s="9">
        <v>86.5</v>
      </c>
      <c r="K94" s="9">
        <v>123.5</v>
      </c>
      <c r="L94" s="10">
        <v>98</v>
      </c>
      <c r="M94" s="11">
        <f t="shared" si="4"/>
        <v>0.299595141700405</v>
      </c>
      <c r="N94" s="11">
        <f t="shared" si="5"/>
        <v>0.11734693877551</v>
      </c>
      <c r="O94" s="10">
        <v>5</v>
      </c>
      <c r="P94" s="3">
        <v>103.5</v>
      </c>
      <c r="Q94" s="3">
        <v>991</v>
      </c>
      <c r="R94" s="3">
        <f t="shared" si="6"/>
        <v>-25.5</v>
      </c>
      <c r="S94" s="3">
        <f t="shared" si="7"/>
        <v>-5.5</v>
      </c>
      <c r="T94" s="3">
        <v>1245</v>
      </c>
      <c r="U94" s="4">
        <v>8</v>
      </c>
      <c r="V94" s="3" t="s">
        <v>29</v>
      </c>
      <c r="W94" s="14">
        <v>44985.5901967593</v>
      </c>
      <c r="X94" s="3"/>
      <c r="Y94" s="3" t="s">
        <v>474</v>
      </c>
    </row>
    <row r="95" spans="1:25">
      <c r="A95" s="3">
        <v>94</v>
      </c>
      <c r="B95" s="4">
        <v>22944</v>
      </c>
      <c r="C95" s="3" t="s">
        <v>485</v>
      </c>
      <c r="D95" s="3" t="s">
        <v>486</v>
      </c>
      <c r="E95" s="3" t="s">
        <v>26</v>
      </c>
      <c r="F95" s="3" t="s">
        <v>487</v>
      </c>
      <c r="G95" s="3"/>
      <c r="H95" s="4">
        <v>106865</v>
      </c>
      <c r="I95" s="8" t="s">
        <v>70</v>
      </c>
      <c r="J95" s="9">
        <v>86.5</v>
      </c>
      <c r="K95" s="9">
        <v>123.5</v>
      </c>
      <c r="L95" s="10">
        <v>98.5</v>
      </c>
      <c r="M95" s="11">
        <f t="shared" si="4"/>
        <v>0.299595141700405</v>
      </c>
      <c r="N95" s="11">
        <f t="shared" si="5"/>
        <v>0.121827411167513</v>
      </c>
      <c r="O95" s="10">
        <v>2</v>
      </c>
      <c r="P95" s="3">
        <v>103.5</v>
      </c>
      <c r="Q95" s="3">
        <v>991</v>
      </c>
      <c r="R95" s="3">
        <f t="shared" si="6"/>
        <v>-25</v>
      </c>
      <c r="S95" s="3">
        <f t="shared" si="7"/>
        <v>-5</v>
      </c>
      <c r="T95" s="3">
        <v>1245</v>
      </c>
      <c r="U95" s="4">
        <v>9</v>
      </c>
      <c r="V95" s="3" t="s">
        <v>29</v>
      </c>
      <c r="W95" s="14">
        <v>44983.514212963</v>
      </c>
      <c r="X95" s="3"/>
      <c r="Y95" s="3" t="s">
        <v>474</v>
      </c>
    </row>
    <row r="96" spans="1:25">
      <c r="A96" s="3">
        <v>95</v>
      </c>
      <c r="B96" s="4">
        <v>22944</v>
      </c>
      <c r="C96" s="3" t="s">
        <v>485</v>
      </c>
      <c r="D96" s="3" t="s">
        <v>486</v>
      </c>
      <c r="E96" s="3" t="s">
        <v>26</v>
      </c>
      <c r="F96" s="3" t="s">
        <v>487</v>
      </c>
      <c r="G96" s="3"/>
      <c r="H96" s="4">
        <v>511</v>
      </c>
      <c r="I96" s="8" t="s">
        <v>65</v>
      </c>
      <c r="J96" s="9">
        <v>86.5</v>
      </c>
      <c r="K96" s="9">
        <v>123.5</v>
      </c>
      <c r="L96" s="10">
        <v>98.8</v>
      </c>
      <c r="M96" s="11">
        <f t="shared" si="4"/>
        <v>0.299595141700405</v>
      </c>
      <c r="N96" s="11">
        <f t="shared" si="5"/>
        <v>0.124493927125506</v>
      </c>
      <c r="O96" s="10">
        <v>2</v>
      </c>
      <c r="P96" s="3">
        <v>103.5</v>
      </c>
      <c r="Q96" s="3">
        <v>991</v>
      </c>
      <c r="R96" s="3">
        <f t="shared" si="6"/>
        <v>-24.7</v>
      </c>
      <c r="S96" s="3">
        <f t="shared" si="7"/>
        <v>-4.7</v>
      </c>
      <c r="T96" s="3">
        <v>1245</v>
      </c>
      <c r="U96" s="4">
        <v>3</v>
      </c>
      <c r="V96" s="3" t="s">
        <v>29</v>
      </c>
      <c r="W96" s="14">
        <v>44981.4319791667</v>
      </c>
      <c r="X96" s="3"/>
      <c r="Y96" s="3" t="s">
        <v>474</v>
      </c>
    </row>
    <row r="97" spans="1:25">
      <c r="A97" s="3">
        <v>96</v>
      </c>
      <c r="B97" s="4">
        <v>22944</v>
      </c>
      <c r="C97" s="3" t="s">
        <v>485</v>
      </c>
      <c r="D97" s="3" t="s">
        <v>486</v>
      </c>
      <c r="E97" s="3" t="s">
        <v>26</v>
      </c>
      <c r="F97" s="3" t="s">
        <v>487</v>
      </c>
      <c r="G97" s="3"/>
      <c r="H97" s="4">
        <v>571</v>
      </c>
      <c r="I97" s="8" t="s">
        <v>440</v>
      </c>
      <c r="J97" s="9">
        <v>86.5</v>
      </c>
      <c r="K97" s="9">
        <v>123.5</v>
      </c>
      <c r="L97" s="10">
        <v>99</v>
      </c>
      <c r="M97" s="11">
        <f t="shared" si="4"/>
        <v>0.299595141700405</v>
      </c>
      <c r="N97" s="11">
        <f t="shared" si="5"/>
        <v>0.126262626262626</v>
      </c>
      <c r="O97" s="10">
        <v>2</v>
      </c>
      <c r="P97" s="3">
        <v>103.5</v>
      </c>
      <c r="Q97" s="3">
        <v>991</v>
      </c>
      <c r="R97" s="3">
        <f t="shared" si="6"/>
        <v>-24.5</v>
      </c>
      <c r="S97" s="3">
        <f t="shared" si="7"/>
        <v>-4.5</v>
      </c>
      <c r="T97" s="3">
        <v>1245</v>
      </c>
      <c r="U97" s="4">
        <v>5</v>
      </c>
      <c r="V97" s="3" t="s">
        <v>29</v>
      </c>
      <c r="W97" s="14">
        <v>44980.6730208333</v>
      </c>
      <c r="X97" s="3"/>
      <c r="Y97" s="3" t="s">
        <v>474</v>
      </c>
    </row>
    <row r="98" spans="1:25">
      <c r="A98" s="3">
        <v>97</v>
      </c>
      <c r="B98" s="4">
        <v>22944</v>
      </c>
      <c r="C98" s="3" t="s">
        <v>485</v>
      </c>
      <c r="D98" s="3" t="s">
        <v>486</v>
      </c>
      <c r="E98" s="3" t="s">
        <v>26</v>
      </c>
      <c r="F98" s="3" t="s">
        <v>487</v>
      </c>
      <c r="G98" s="3"/>
      <c r="H98" s="4">
        <v>744</v>
      </c>
      <c r="I98" s="8" t="s">
        <v>33</v>
      </c>
      <c r="J98" s="9">
        <v>86.5</v>
      </c>
      <c r="K98" s="9">
        <v>123.5</v>
      </c>
      <c r="L98" s="10">
        <v>99</v>
      </c>
      <c r="M98" s="11">
        <f t="shared" si="4"/>
        <v>0.299595141700405</v>
      </c>
      <c r="N98" s="11">
        <f t="shared" si="5"/>
        <v>0.126262626262626</v>
      </c>
      <c r="O98" s="10">
        <v>2</v>
      </c>
      <c r="P98" s="3">
        <v>103.5</v>
      </c>
      <c r="Q98" s="3">
        <v>991</v>
      </c>
      <c r="R98" s="3">
        <f t="shared" si="6"/>
        <v>-24.5</v>
      </c>
      <c r="S98" s="3">
        <f t="shared" si="7"/>
        <v>-4.5</v>
      </c>
      <c r="T98" s="3">
        <v>1245</v>
      </c>
      <c r="U98" s="4">
        <v>2</v>
      </c>
      <c r="V98" s="3" t="s">
        <v>29</v>
      </c>
      <c r="W98" s="14">
        <v>44980.6490972222</v>
      </c>
      <c r="X98" s="3"/>
      <c r="Y98" s="3" t="s">
        <v>474</v>
      </c>
    </row>
    <row r="99" spans="1:25">
      <c r="A99" s="3">
        <v>98</v>
      </c>
      <c r="B99" s="4">
        <v>22944</v>
      </c>
      <c r="C99" s="3" t="s">
        <v>485</v>
      </c>
      <c r="D99" s="3" t="s">
        <v>486</v>
      </c>
      <c r="E99" s="3" t="s">
        <v>26</v>
      </c>
      <c r="F99" s="3" t="s">
        <v>487</v>
      </c>
      <c r="G99" s="3"/>
      <c r="H99" s="4">
        <v>746</v>
      </c>
      <c r="I99" s="8" t="s">
        <v>153</v>
      </c>
      <c r="J99" s="9">
        <v>86.5</v>
      </c>
      <c r="K99" s="9">
        <v>123.5</v>
      </c>
      <c r="L99" s="10">
        <v>99</v>
      </c>
      <c r="M99" s="11">
        <f t="shared" si="4"/>
        <v>0.299595141700405</v>
      </c>
      <c r="N99" s="11">
        <f t="shared" si="5"/>
        <v>0.126262626262626</v>
      </c>
      <c r="O99" s="10">
        <v>2</v>
      </c>
      <c r="P99" s="3">
        <v>103.5</v>
      </c>
      <c r="Q99" s="3">
        <v>991</v>
      </c>
      <c r="R99" s="3">
        <f t="shared" si="6"/>
        <v>-24.5</v>
      </c>
      <c r="S99" s="3">
        <f t="shared" si="7"/>
        <v>-4.5</v>
      </c>
      <c r="T99" s="3">
        <v>1245</v>
      </c>
      <c r="U99" s="4">
        <v>3</v>
      </c>
      <c r="V99" s="3" t="s">
        <v>29</v>
      </c>
      <c r="W99" s="14">
        <v>44980.5208564815</v>
      </c>
      <c r="X99" s="3"/>
      <c r="Y99" s="3" t="s">
        <v>474</v>
      </c>
    </row>
    <row r="100" spans="1:25">
      <c r="A100" s="3">
        <v>99</v>
      </c>
      <c r="B100" s="4">
        <v>22944</v>
      </c>
      <c r="C100" s="3" t="s">
        <v>485</v>
      </c>
      <c r="D100" s="3" t="s">
        <v>486</v>
      </c>
      <c r="E100" s="3" t="s">
        <v>26</v>
      </c>
      <c r="F100" s="3" t="s">
        <v>487</v>
      </c>
      <c r="G100" s="3"/>
      <c r="H100" s="4">
        <v>307</v>
      </c>
      <c r="I100" s="8" t="s">
        <v>493</v>
      </c>
      <c r="J100" s="9">
        <v>86.5</v>
      </c>
      <c r="K100" s="9">
        <v>123.5</v>
      </c>
      <c r="L100" s="10">
        <v>99.8</v>
      </c>
      <c r="M100" s="11">
        <f t="shared" si="4"/>
        <v>0.299595141700405</v>
      </c>
      <c r="N100" s="11">
        <f t="shared" si="5"/>
        <v>0.133266533066132</v>
      </c>
      <c r="O100" s="10">
        <v>1</v>
      </c>
      <c r="P100" s="3">
        <v>103.5</v>
      </c>
      <c r="Q100" s="3">
        <v>991</v>
      </c>
      <c r="R100" s="3">
        <f t="shared" si="6"/>
        <v>-23.7</v>
      </c>
      <c r="S100" s="3">
        <f t="shared" si="7"/>
        <v>-3.7</v>
      </c>
      <c r="T100" s="3">
        <v>1245</v>
      </c>
      <c r="U100" s="4">
        <v>9</v>
      </c>
      <c r="V100" s="3" t="s">
        <v>29</v>
      </c>
      <c r="W100" s="14">
        <v>44981.5627199074</v>
      </c>
      <c r="X100" s="3"/>
      <c r="Y100" s="3" t="s">
        <v>474</v>
      </c>
    </row>
    <row r="101" spans="1:25">
      <c r="A101" s="3">
        <v>100</v>
      </c>
      <c r="B101" s="4">
        <v>22944</v>
      </c>
      <c r="C101" s="3" t="s">
        <v>485</v>
      </c>
      <c r="D101" s="3" t="s">
        <v>486</v>
      </c>
      <c r="E101" s="3" t="s">
        <v>26</v>
      </c>
      <c r="F101" s="3" t="s">
        <v>487</v>
      </c>
      <c r="G101" s="3"/>
      <c r="H101" s="4">
        <v>742</v>
      </c>
      <c r="I101" s="8" t="s">
        <v>494</v>
      </c>
      <c r="J101" s="9">
        <v>86.5</v>
      </c>
      <c r="K101" s="9">
        <v>123.5</v>
      </c>
      <c r="L101" s="10">
        <v>103</v>
      </c>
      <c r="M101" s="11">
        <f t="shared" si="4"/>
        <v>0.299595141700405</v>
      </c>
      <c r="N101" s="11">
        <f t="shared" si="5"/>
        <v>0.160194174757282</v>
      </c>
      <c r="O101" s="10">
        <v>2</v>
      </c>
      <c r="P101" s="3">
        <v>103.5</v>
      </c>
      <c r="Q101" s="3">
        <v>991</v>
      </c>
      <c r="R101" s="3">
        <f t="shared" si="6"/>
        <v>-20.5</v>
      </c>
      <c r="S101" s="3">
        <f t="shared" si="7"/>
        <v>-0.5</v>
      </c>
      <c r="T101" s="3">
        <v>1245</v>
      </c>
      <c r="U101" s="4">
        <v>9</v>
      </c>
      <c r="V101" s="3" t="s">
        <v>29</v>
      </c>
      <c r="W101" s="14">
        <v>44980.6526967593</v>
      </c>
      <c r="X101" s="3"/>
      <c r="Y101" s="3" t="s">
        <v>474</v>
      </c>
    </row>
    <row r="102" spans="1:25">
      <c r="A102" s="3">
        <v>101</v>
      </c>
      <c r="B102" s="4">
        <v>22944</v>
      </c>
      <c r="C102" s="3" t="s">
        <v>485</v>
      </c>
      <c r="D102" s="3" t="s">
        <v>486</v>
      </c>
      <c r="E102" s="3" t="s">
        <v>26</v>
      </c>
      <c r="F102" s="3" t="s">
        <v>487</v>
      </c>
      <c r="G102" s="3"/>
      <c r="H102" s="4">
        <v>743</v>
      </c>
      <c r="I102" s="8" t="s">
        <v>449</v>
      </c>
      <c r="J102" s="9">
        <v>86.5</v>
      </c>
      <c r="K102" s="9">
        <v>123.5</v>
      </c>
      <c r="L102" s="10">
        <v>103</v>
      </c>
      <c r="M102" s="11">
        <f t="shared" si="4"/>
        <v>0.299595141700405</v>
      </c>
      <c r="N102" s="11">
        <f t="shared" si="5"/>
        <v>0.160194174757282</v>
      </c>
      <c r="O102" s="10">
        <v>2</v>
      </c>
      <c r="P102" s="3">
        <v>103.5</v>
      </c>
      <c r="Q102" s="3">
        <v>991</v>
      </c>
      <c r="R102" s="3">
        <f t="shared" si="6"/>
        <v>-20.5</v>
      </c>
      <c r="S102" s="3">
        <f t="shared" si="7"/>
        <v>-0.5</v>
      </c>
      <c r="T102" s="3">
        <v>1245</v>
      </c>
      <c r="U102" s="4">
        <v>2</v>
      </c>
      <c r="V102" s="3" t="s">
        <v>29</v>
      </c>
      <c r="W102" s="14">
        <v>44983.5026967593</v>
      </c>
      <c r="X102" s="3"/>
      <c r="Y102" s="3" t="s">
        <v>474</v>
      </c>
    </row>
    <row r="103" spans="1:25">
      <c r="A103" s="3">
        <v>102</v>
      </c>
      <c r="B103" s="4">
        <v>22944</v>
      </c>
      <c r="C103" s="3" t="s">
        <v>485</v>
      </c>
      <c r="D103" s="3" t="s">
        <v>486</v>
      </c>
      <c r="E103" s="3" t="s">
        <v>26</v>
      </c>
      <c r="F103" s="3" t="s">
        <v>487</v>
      </c>
      <c r="G103" s="3"/>
      <c r="H103" s="4">
        <v>515</v>
      </c>
      <c r="I103" s="8" t="s">
        <v>495</v>
      </c>
      <c r="J103" s="9">
        <v>86.5</v>
      </c>
      <c r="K103" s="9">
        <v>123.5</v>
      </c>
      <c r="L103" s="10">
        <v>103.5</v>
      </c>
      <c r="M103" s="11">
        <f t="shared" si="4"/>
        <v>0.299595141700405</v>
      </c>
      <c r="N103" s="11">
        <f t="shared" si="5"/>
        <v>0.164251207729469</v>
      </c>
      <c r="O103" s="10">
        <v>2</v>
      </c>
      <c r="P103" s="3">
        <v>103.5</v>
      </c>
      <c r="Q103" s="3">
        <v>991</v>
      </c>
      <c r="R103" s="3">
        <f t="shared" si="6"/>
        <v>-20</v>
      </c>
      <c r="S103" s="3">
        <f t="shared" si="7"/>
        <v>0</v>
      </c>
      <c r="T103" s="3">
        <v>1245</v>
      </c>
      <c r="U103" s="4">
        <v>1</v>
      </c>
      <c r="V103" s="3" t="s">
        <v>29</v>
      </c>
      <c r="W103" s="14">
        <v>44983.7870486111</v>
      </c>
      <c r="X103" s="3"/>
      <c r="Y103" s="3" t="s">
        <v>474</v>
      </c>
    </row>
    <row r="104" spans="1:25">
      <c r="A104" s="3">
        <v>103</v>
      </c>
      <c r="B104" s="4">
        <v>22944</v>
      </c>
      <c r="C104" s="3" t="s">
        <v>485</v>
      </c>
      <c r="D104" s="3" t="s">
        <v>486</v>
      </c>
      <c r="E104" s="3" t="s">
        <v>26</v>
      </c>
      <c r="F104" s="3" t="s">
        <v>487</v>
      </c>
      <c r="G104" s="3"/>
      <c r="H104" s="4">
        <v>117310</v>
      </c>
      <c r="I104" s="8" t="s">
        <v>187</v>
      </c>
      <c r="J104" s="9">
        <v>86.5</v>
      </c>
      <c r="K104" s="9">
        <v>123.5</v>
      </c>
      <c r="L104" s="10">
        <v>103.5</v>
      </c>
      <c r="M104" s="11">
        <f t="shared" si="4"/>
        <v>0.299595141700405</v>
      </c>
      <c r="N104" s="11">
        <f t="shared" si="5"/>
        <v>0.164251207729469</v>
      </c>
      <c r="O104" s="10">
        <v>3</v>
      </c>
      <c r="P104" s="3">
        <v>103.5</v>
      </c>
      <c r="Q104" s="3">
        <v>991</v>
      </c>
      <c r="R104" s="3">
        <f t="shared" si="6"/>
        <v>-20</v>
      </c>
      <c r="S104" s="3">
        <f t="shared" si="7"/>
        <v>0</v>
      </c>
      <c r="T104" s="3">
        <v>1245</v>
      </c>
      <c r="U104" s="4">
        <v>6</v>
      </c>
      <c r="V104" s="3" t="s">
        <v>29</v>
      </c>
      <c r="W104" s="14">
        <v>44981.5805787037</v>
      </c>
      <c r="X104" s="3"/>
      <c r="Y104" s="3" t="s">
        <v>474</v>
      </c>
    </row>
    <row r="105" spans="1:25">
      <c r="A105" s="3">
        <v>104</v>
      </c>
      <c r="B105" s="4">
        <v>22944</v>
      </c>
      <c r="C105" s="3" t="s">
        <v>485</v>
      </c>
      <c r="D105" s="3" t="s">
        <v>486</v>
      </c>
      <c r="E105" s="3" t="s">
        <v>26</v>
      </c>
      <c r="F105" s="3" t="s">
        <v>487</v>
      </c>
      <c r="G105" s="3"/>
      <c r="H105" s="4">
        <v>748</v>
      </c>
      <c r="I105" s="8" t="s">
        <v>347</v>
      </c>
      <c r="J105" s="9">
        <v>86.5</v>
      </c>
      <c r="K105" s="9">
        <v>123.5</v>
      </c>
      <c r="L105" s="10">
        <v>105</v>
      </c>
      <c r="M105" s="11">
        <f t="shared" si="4"/>
        <v>0.299595141700405</v>
      </c>
      <c r="N105" s="11">
        <f t="shared" si="5"/>
        <v>0.176190476190476</v>
      </c>
      <c r="O105" s="10">
        <v>3</v>
      </c>
      <c r="P105" s="3">
        <v>103.5</v>
      </c>
      <c r="Q105" s="3">
        <v>991</v>
      </c>
      <c r="R105" s="3">
        <f t="shared" si="6"/>
        <v>-18.5</v>
      </c>
      <c r="S105" s="3">
        <f t="shared" si="7"/>
        <v>1.5</v>
      </c>
      <c r="T105" s="3">
        <v>1245</v>
      </c>
      <c r="U105" s="4">
        <v>2</v>
      </c>
      <c r="V105" s="3" t="s">
        <v>29</v>
      </c>
      <c r="W105" s="14">
        <v>44980.7885300926</v>
      </c>
      <c r="X105" s="3"/>
      <c r="Y105" s="3" t="s">
        <v>474</v>
      </c>
    </row>
    <row r="106" spans="1:25">
      <c r="A106" s="3">
        <v>105</v>
      </c>
      <c r="B106" s="4">
        <v>22944</v>
      </c>
      <c r="C106" s="3" t="s">
        <v>485</v>
      </c>
      <c r="D106" s="3" t="s">
        <v>486</v>
      </c>
      <c r="E106" s="3" t="s">
        <v>26</v>
      </c>
      <c r="F106" s="3" t="s">
        <v>487</v>
      </c>
      <c r="G106" s="3"/>
      <c r="H106" s="4">
        <v>341</v>
      </c>
      <c r="I106" s="8" t="s">
        <v>438</v>
      </c>
      <c r="J106" s="9">
        <v>86.5</v>
      </c>
      <c r="K106" s="9">
        <v>123.5</v>
      </c>
      <c r="L106" s="10">
        <v>108</v>
      </c>
      <c r="M106" s="11">
        <f t="shared" si="4"/>
        <v>0.299595141700405</v>
      </c>
      <c r="N106" s="11">
        <f t="shared" si="5"/>
        <v>0.199074074074074</v>
      </c>
      <c r="O106" s="10">
        <v>2</v>
      </c>
      <c r="P106" s="3">
        <v>103.5</v>
      </c>
      <c r="Q106" s="3">
        <v>991</v>
      </c>
      <c r="R106" s="3">
        <f t="shared" si="6"/>
        <v>-15.5</v>
      </c>
      <c r="S106" s="3">
        <f t="shared" si="7"/>
        <v>4.5</v>
      </c>
      <c r="T106" s="3">
        <v>1245</v>
      </c>
      <c r="U106" s="4">
        <v>13</v>
      </c>
      <c r="V106" s="3" t="s">
        <v>29</v>
      </c>
      <c r="W106" s="14">
        <v>44983.3684953704</v>
      </c>
      <c r="X106" s="3"/>
      <c r="Y106" s="3" t="s">
        <v>474</v>
      </c>
    </row>
    <row r="107" spans="1:25">
      <c r="A107" s="3">
        <v>106</v>
      </c>
      <c r="B107" s="4">
        <v>122689</v>
      </c>
      <c r="C107" s="3" t="s">
        <v>496</v>
      </c>
      <c r="D107" s="3" t="s">
        <v>497</v>
      </c>
      <c r="E107" s="3" t="s">
        <v>26</v>
      </c>
      <c r="F107" s="3" t="s">
        <v>498</v>
      </c>
      <c r="G107" s="3"/>
      <c r="H107" s="4">
        <v>102934</v>
      </c>
      <c r="I107" s="8" t="s">
        <v>219</v>
      </c>
      <c r="J107" s="9">
        <v>38.96</v>
      </c>
      <c r="K107" s="9">
        <v>78</v>
      </c>
      <c r="L107" s="10">
        <v>39</v>
      </c>
      <c r="M107" s="11">
        <f t="shared" si="4"/>
        <v>0.500512820512821</v>
      </c>
      <c r="N107" s="11">
        <f t="shared" si="5"/>
        <v>0.001025641025641</v>
      </c>
      <c r="O107" s="10">
        <v>2</v>
      </c>
      <c r="P107" s="3">
        <v>0</v>
      </c>
      <c r="Q107" s="3">
        <v>140</v>
      </c>
      <c r="R107" s="3">
        <f t="shared" si="6"/>
        <v>-39</v>
      </c>
      <c r="S107" s="3">
        <f t="shared" si="7"/>
        <v>39</v>
      </c>
      <c r="T107" s="3">
        <v>125</v>
      </c>
      <c r="U107" s="4">
        <v>3</v>
      </c>
      <c r="V107" s="3" t="s">
        <v>29</v>
      </c>
      <c r="W107" s="14">
        <v>44985.6343287037</v>
      </c>
      <c r="X107" s="3"/>
      <c r="Y107" s="3" t="s">
        <v>474</v>
      </c>
    </row>
    <row r="108" spans="1:25">
      <c r="A108" s="3">
        <v>107</v>
      </c>
      <c r="B108" s="4">
        <v>1779</v>
      </c>
      <c r="C108" s="3" t="s">
        <v>499</v>
      </c>
      <c r="D108" s="3" t="s">
        <v>185</v>
      </c>
      <c r="E108" s="3" t="s">
        <v>26</v>
      </c>
      <c r="F108" s="3" t="s">
        <v>500</v>
      </c>
      <c r="G108" s="3"/>
      <c r="H108" s="4">
        <v>118758</v>
      </c>
      <c r="I108" s="8" t="s">
        <v>488</v>
      </c>
      <c r="J108" s="9">
        <v>6.5</v>
      </c>
      <c r="K108" s="9">
        <v>10.8</v>
      </c>
      <c r="L108" s="10">
        <v>45</v>
      </c>
      <c r="M108" s="11">
        <v>0.398148148148148</v>
      </c>
      <c r="N108" s="11">
        <v>0.855555555555556</v>
      </c>
      <c r="O108" s="10">
        <v>2</v>
      </c>
      <c r="P108" s="3">
        <v>10.3</v>
      </c>
      <c r="Q108" s="3">
        <v>260</v>
      </c>
      <c r="R108" s="3">
        <v>34.2</v>
      </c>
      <c r="S108" s="3">
        <v>34.7</v>
      </c>
      <c r="T108" s="3">
        <v>229</v>
      </c>
      <c r="U108" s="4">
        <v>2</v>
      </c>
      <c r="V108" s="3" t="s">
        <v>29</v>
      </c>
      <c r="W108" s="14">
        <v>44983.402650463</v>
      </c>
      <c r="X108" s="3" t="s">
        <v>501</v>
      </c>
      <c r="Y108" s="3"/>
    </row>
    <row r="109" spans="1:25">
      <c r="A109" s="3">
        <v>108</v>
      </c>
      <c r="B109" s="4">
        <v>2023</v>
      </c>
      <c r="C109" s="3" t="s">
        <v>502</v>
      </c>
      <c r="D109" s="3" t="s">
        <v>503</v>
      </c>
      <c r="E109" s="3" t="s">
        <v>26</v>
      </c>
      <c r="F109" s="3" t="s">
        <v>504</v>
      </c>
      <c r="G109" s="3"/>
      <c r="H109" s="4">
        <v>754</v>
      </c>
      <c r="I109" s="8" t="s">
        <v>443</v>
      </c>
      <c r="J109" s="9">
        <v>3</v>
      </c>
      <c r="K109" s="9">
        <v>5</v>
      </c>
      <c r="L109" s="10">
        <v>7.8</v>
      </c>
      <c r="M109" s="11">
        <v>0.4</v>
      </c>
      <c r="N109" s="11">
        <v>0.615384615384615</v>
      </c>
      <c r="O109" s="10">
        <v>2</v>
      </c>
      <c r="P109" s="3">
        <v>0</v>
      </c>
      <c r="Q109" s="3">
        <v>152</v>
      </c>
      <c r="R109" s="3">
        <v>2.8</v>
      </c>
      <c r="S109" s="3">
        <v>7.8</v>
      </c>
      <c r="T109" s="3">
        <v>50</v>
      </c>
      <c r="U109" s="8"/>
      <c r="V109" s="3" t="s">
        <v>29</v>
      </c>
      <c r="W109" s="14">
        <v>44983.8243518519</v>
      </c>
      <c r="X109" s="3" t="s">
        <v>501</v>
      </c>
      <c r="Y109" s="3"/>
    </row>
    <row r="110" spans="1:25">
      <c r="A110" s="3">
        <v>109</v>
      </c>
      <c r="B110" s="4">
        <v>12587</v>
      </c>
      <c r="C110" s="3" t="s">
        <v>505</v>
      </c>
      <c r="D110" s="3" t="s">
        <v>506</v>
      </c>
      <c r="E110" s="3" t="s">
        <v>26</v>
      </c>
      <c r="F110" s="3" t="s">
        <v>507</v>
      </c>
      <c r="G110" s="3"/>
      <c r="H110" s="4">
        <v>727</v>
      </c>
      <c r="I110" s="8" t="s">
        <v>442</v>
      </c>
      <c r="J110" s="9">
        <v>6.11</v>
      </c>
      <c r="K110" s="9">
        <v>10</v>
      </c>
      <c r="L110" s="10">
        <v>51.5</v>
      </c>
      <c r="M110" s="11">
        <v>0.389</v>
      </c>
      <c r="N110" s="11">
        <v>0.881359223300971</v>
      </c>
      <c r="O110" s="10">
        <v>2</v>
      </c>
      <c r="P110" s="3">
        <v>0</v>
      </c>
      <c r="Q110" s="3">
        <v>65</v>
      </c>
      <c r="R110" s="3">
        <v>41.5</v>
      </c>
      <c r="S110" s="3">
        <v>51.5</v>
      </c>
      <c r="T110" s="3">
        <v>207</v>
      </c>
      <c r="U110" s="4">
        <v>2</v>
      </c>
      <c r="V110" s="3" t="s">
        <v>29</v>
      </c>
      <c r="W110" s="14">
        <v>44984.878912037</v>
      </c>
      <c r="X110" s="3" t="s">
        <v>501</v>
      </c>
      <c r="Y110" s="3"/>
    </row>
    <row r="111" spans="1:25">
      <c r="A111" s="3">
        <v>110</v>
      </c>
      <c r="B111" s="4">
        <v>145110</v>
      </c>
      <c r="C111" s="3" t="s">
        <v>508</v>
      </c>
      <c r="D111" s="3" t="s">
        <v>509</v>
      </c>
      <c r="E111" s="3" t="s">
        <v>26</v>
      </c>
      <c r="F111" s="3" t="s">
        <v>510</v>
      </c>
      <c r="G111" s="3"/>
      <c r="H111" s="4">
        <v>106865</v>
      </c>
      <c r="I111" s="8" t="s">
        <v>70</v>
      </c>
      <c r="J111" s="9">
        <v>30</v>
      </c>
      <c r="K111" s="9">
        <v>58</v>
      </c>
      <c r="L111" s="10">
        <v>99.8</v>
      </c>
      <c r="M111" s="11">
        <v>0.482758620689655</v>
      </c>
      <c r="N111" s="11">
        <v>0.69939879759519</v>
      </c>
      <c r="O111" s="10">
        <v>2</v>
      </c>
      <c r="P111" s="3">
        <v>0</v>
      </c>
      <c r="Q111" s="3">
        <v>188</v>
      </c>
      <c r="R111" s="3">
        <v>41.8</v>
      </c>
      <c r="S111" s="3">
        <v>99.8</v>
      </c>
      <c r="T111" s="3">
        <v>184</v>
      </c>
      <c r="U111" s="4">
        <v>3</v>
      </c>
      <c r="V111" s="3" t="s">
        <v>29</v>
      </c>
      <c r="W111" s="14">
        <v>44982.7295601852</v>
      </c>
      <c r="X111" s="3" t="s">
        <v>501</v>
      </c>
      <c r="Y111" s="3"/>
    </row>
    <row r="112" spans="1:25">
      <c r="A112" s="3">
        <v>111</v>
      </c>
      <c r="B112" s="4">
        <v>23748</v>
      </c>
      <c r="C112" s="3" t="s">
        <v>511</v>
      </c>
      <c r="D112" s="3" t="s">
        <v>512</v>
      </c>
      <c r="E112" s="3" t="s">
        <v>26</v>
      </c>
      <c r="F112" s="3" t="s">
        <v>513</v>
      </c>
      <c r="G112" s="3"/>
      <c r="H112" s="4">
        <v>514</v>
      </c>
      <c r="I112" s="8" t="s">
        <v>45</v>
      </c>
      <c r="J112" s="9">
        <v>11.09</v>
      </c>
      <c r="K112" s="9">
        <v>14.8</v>
      </c>
      <c r="L112" s="10">
        <v>14</v>
      </c>
      <c r="M112" s="11">
        <f t="shared" ref="M112:M115" si="8">(K112-J112)/K112</f>
        <v>0.250675675675676</v>
      </c>
      <c r="N112" s="11">
        <f t="shared" ref="N112:N115" si="9">(L112-J112)/L112</f>
        <v>0.207857142857143</v>
      </c>
      <c r="O112" s="10">
        <v>2</v>
      </c>
      <c r="P112" s="3">
        <v>0</v>
      </c>
      <c r="Q112" s="3">
        <v>7844</v>
      </c>
      <c r="R112" s="3">
        <f t="shared" ref="R112:R115" si="10">L112-K112</f>
        <v>-0.800000000000001</v>
      </c>
      <c r="S112" s="3">
        <f t="shared" ref="S112:S115" si="11">L112-P112</f>
        <v>14</v>
      </c>
      <c r="T112" s="3">
        <v>8372</v>
      </c>
      <c r="U112" s="4">
        <v>40</v>
      </c>
      <c r="V112" s="3" t="s">
        <v>29</v>
      </c>
      <c r="W112" s="14">
        <v>44983.4093055556</v>
      </c>
      <c r="X112" s="3" t="s">
        <v>514</v>
      </c>
      <c r="Y112" s="3"/>
    </row>
    <row r="113" spans="1:25">
      <c r="A113" s="3">
        <v>112</v>
      </c>
      <c r="B113" s="4">
        <v>195255</v>
      </c>
      <c r="C113" s="3" t="s">
        <v>515</v>
      </c>
      <c r="D113" s="3" t="s">
        <v>516</v>
      </c>
      <c r="E113" s="3" t="s">
        <v>26</v>
      </c>
      <c r="F113" s="3" t="s">
        <v>517</v>
      </c>
      <c r="G113" s="3"/>
      <c r="H113" s="4">
        <v>116919</v>
      </c>
      <c r="I113" s="8" t="s">
        <v>55</v>
      </c>
      <c r="J113" s="9">
        <v>56</v>
      </c>
      <c r="K113" s="9">
        <v>78</v>
      </c>
      <c r="L113" s="10">
        <v>73</v>
      </c>
      <c r="M113" s="11">
        <f t="shared" si="8"/>
        <v>0.282051282051282</v>
      </c>
      <c r="N113" s="11">
        <f t="shared" si="9"/>
        <v>0.232876712328767</v>
      </c>
      <c r="O113" s="10">
        <v>2</v>
      </c>
      <c r="P113" s="3">
        <v>0</v>
      </c>
      <c r="Q113" s="3">
        <v>283</v>
      </c>
      <c r="R113" s="3">
        <f t="shared" si="10"/>
        <v>-5</v>
      </c>
      <c r="S113" s="3">
        <f t="shared" si="11"/>
        <v>73</v>
      </c>
      <c r="T113" s="3">
        <v>163</v>
      </c>
      <c r="U113" s="4">
        <v>4</v>
      </c>
      <c r="V113" s="3" t="s">
        <v>29</v>
      </c>
      <c r="W113" s="14">
        <v>44982.6428703704</v>
      </c>
      <c r="X113" s="3"/>
      <c r="Y113" s="3" t="s">
        <v>518</v>
      </c>
    </row>
    <row r="114" spans="1:25">
      <c r="A114" s="3">
        <v>113</v>
      </c>
      <c r="B114" s="4">
        <v>182780</v>
      </c>
      <c r="C114" s="3" t="s">
        <v>519</v>
      </c>
      <c r="D114" s="3" t="s">
        <v>520</v>
      </c>
      <c r="E114" s="3" t="s">
        <v>26</v>
      </c>
      <c r="F114" s="3" t="s">
        <v>521</v>
      </c>
      <c r="G114" s="3"/>
      <c r="H114" s="4">
        <v>106485</v>
      </c>
      <c r="I114" s="8" t="s">
        <v>157</v>
      </c>
      <c r="J114" s="9">
        <v>92.9</v>
      </c>
      <c r="K114" s="9">
        <v>144</v>
      </c>
      <c r="L114" s="10">
        <v>115</v>
      </c>
      <c r="M114" s="11">
        <f t="shared" si="8"/>
        <v>0.354861111111111</v>
      </c>
      <c r="N114" s="11">
        <f t="shared" si="9"/>
        <v>0.192173913043478</v>
      </c>
      <c r="O114" s="10">
        <v>2</v>
      </c>
      <c r="P114" s="3">
        <v>0</v>
      </c>
      <c r="Q114" s="3">
        <v>3</v>
      </c>
      <c r="R114" s="3">
        <f t="shared" si="10"/>
        <v>-29</v>
      </c>
      <c r="S114" s="3">
        <f t="shared" si="11"/>
        <v>115</v>
      </c>
      <c r="T114" s="3">
        <v>0</v>
      </c>
      <c r="U114" s="8"/>
      <c r="V114" s="3" t="s">
        <v>29</v>
      </c>
      <c r="W114" s="14">
        <v>44982.3613773148</v>
      </c>
      <c r="X114" s="3" t="s">
        <v>522</v>
      </c>
      <c r="Y114" s="3"/>
    </row>
    <row r="115" spans="1:25">
      <c r="A115" s="3">
        <v>114</v>
      </c>
      <c r="B115" s="4">
        <v>191422</v>
      </c>
      <c r="C115" s="3" t="s">
        <v>523</v>
      </c>
      <c r="D115" s="3" t="s">
        <v>524</v>
      </c>
      <c r="E115" s="3" t="s">
        <v>26</v>
      </c>
      <c r="F115" s="3" t="s">
        <v>525</v>
      </c>
      <c r="G115" s="3"/>
      <c r="H115" s="4">
        <v>111219</v>
      </c>
      <c r="I115" s="8" t="s">
        <v>49</v>
      </c>
      <c r="J115" s="9">
        <v>65</v>
      </c>
      <c r="K115" s="9">
        <v>78</v>
      </c>
      <c r="L115" s="10">
        <v>68</v>
      </c>
      <c r="M115" s="11">
        <f t="shared" si="8"/>
        <v>0.166666666666667</v>
      </c>
      <c r="N115" s="11">
        <f t="shared" si="9"/>
        <v>0.0441176470588235</v>
      </c>
      <c r="O115" s="10">
        <v>2</v>
      </c>
      <c r="P115" s="3">
        <v>0</v>
      </c>
      <c r="Q115" s="3">
        <v>1438</v>
      </c>
      <c r="R115" s="3">
        <f t="shared" si="10"/>
        <v>-10</v>
      </c>
      <c r="S115" s="3">
        <f t="shared" si="11"/>
        <v>68</v>
      </c>
      <c r="T115" s="3">
        <v>37</v>
      </c>
      <c r="U115" s="8"/>
      <c r="V115" s="3" t="s">
        <v>29</v>
      </c>
      <c r="W115" s="14">
        <v>44981.4095717593</v>
      </c>
      <c r="X115" s="3" t="s">
        <v>526</v>
      </c>
      <c r="Y115" s="15"/>
    </row>
  </sheetData>
  <conditionalFormatting sqref="G11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2023-03-02T08:35:00Z</dcterms:created>
  <dcterms:modified xsi:type="dcterms:W3CDTF">2023-03-07T01:38:56Z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9753D30F9FBA46A188A1C683FF347927</vt:lpwstr>
  </property>
  <property fmtid="{D5CDD505-2E9C-101B-9397-08002B2CF9AE}" pid="3" name="KSOProductBuildVer">
    <vt:lpwstr>2052-11.1.0.12970</vt:lpwstr>
  </property>
</Properties>
</file>