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2" activeTab="2"/>
  </bookViews>
  <sheets>
    <sheet name="Sheet1" sheetId="1" state="hidden" r:id="rId1"/>
    <sheet name="Sheet2" sheetId="2" state="hidden" r:id="rId2"/>
    <sheet name="品种任务" sheetId="4" r:id="rId3"/>
    <sheet name="品种清单" sheetId="3" r:id="rId4"/>
  </sheets>
  <definedNames>
    <definedName name="_xlnm._FilterDatabase" localSheetId="2" hidden="1">品种任务!$A$1:$N$145</definedName>
    <definedName name="_xlnm._FilterDatabase" localSheetId="3" hidden="1">品种清单!$A$1:$O$15</definedName>
    <definedName name="_xlnm._FilterDatabase" localSheetId="0" hidden="1">Sheet1!$A$1:$U$35</definedName>
  </definedNames>
  <calcPr calcId="144525"/>
</workbook>
</file>

<file path=xl/sharedStrings.xml><?xml version="1.0" encoding="utf-8"?>
<sst xmlns="http://schemas.openxmlformats.org/spreadsheetml/2006/main" count="984" uniqueCount="288">
  <si>
    <r>
      <rPr>
        <b/>
        <sz val="10"/>
        <rFont val="宋体"/>
        <charset val="134"/>
      </rPr>
      <t>货品</t>
    </r>
    <r>
      <rPr>
        <b/>
        <sz val="10"/>
        <rFont val="Calibri"/>
        <charset val="134"/>
      </rPr>
      <t>id</t>
    </r>
  </si>
  <si>
    <t>商品名称</t>
  </si>
  <si>
    <t>规格</t>
  </si>
  <si>
    <t>单位</t>
  </si>
  <si>
    <t>铺货数量</t>
  </si>
  <si>
    <t>川太极</t>
  </si>
  <si>
    <t>剩余数量</t>
  </si>
  <si>
    <t>供货价</t>
  </si>
  <si>
    <t>小计</t>
  </si>
  <si>
    <t>建议零售价</t>
  </si>
  <si>
    <t>件装比</t>
  </si>
  <si>
    <t>生产厂家</t>
  </si>
  <si>
    <t>产品大类</t>
  </si>
  <si>
    <t>有效期</t>
  </si>
  <si>
    <t>厂家支持</t>
  </si>
  <si>
    <t>活动内容</t>
  </si>
  <si>
    <t>商品条码</t>
  </si>
  <si>
    <t>结算方式</t>
  </si>
  <si>
    <r>
      <rPr>
        <b/>
        <sz val="10"/>
        <rFont val="宋体"/>
        <charset val="134"/>
      </rPr>
      <t>供货单位名称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是否定点</t>
    </r>
  </si>
  <si>
    <t>是否退换货</t>
  </si>
  <si>
    <t>大类</t>
  </si>
  <si>
    <t>大枣</t>
  </si>
  <si>
    <t>500g</t>
  </si>
  <si>
    <t>袋</t>
  </si>
  <si>
    <t>15袋/件</t>
  </si>
  <si>
    <t>云南天江一方药业有限公司</t>
  </si>
  <si>
    <t>中药饮片</t>
  </si>
  <si>
    <t>5月1日前按纯销后台返4.6元/袋（票折）</t>
  </si>
  <si>
    <t>买1得2（得原品）</t>
  </si>
  <si>
    <t>6972537201271</t>
  </si>
  <si>
    <t>铺底一批，23年12月30日前清零；后期压一结一,第三批货到月底付款</t>
  </si>
  <si>
    <t>成都西部医药经营有限公司</t>
  </si>
  <si>
    <t>是</t>
  </si>
  <si>
    <t>三七粉</t>
  </si>
  <si>
    <t>3g*30</t>
  </si>
  <si>
    <t>盒</t>
  </si>
  <si>
    <t>40盒/件</t>
  </si>
  <si>
    <t>晒单奖励8元/盒厂家发红包</t>
  </si>
  <si>
    <t>1罐198元，2罐298元</t>
  </si>
  <si>
    <t>6972537200175</t>
  </si>
  <si>
    <t>88g</t>
  </si>
  <si>
    <t>瓶</t>
  </si>
  <si>
    <t>54瓶/件</t>
  </si>
  <si>
    <t>6972537200168</t>
  </si>
  <si>
    <t>丹参粉</t>
  </si>
  <si>
    <t>晒单奖励6元/盒厂家发红包</t>
  </si>
  <si>
    <t>2罐128元</t>
  </si>
  <si>
    <t>6972537200748</t>
  </si>
  <si>
    <t>西洋参</t>
  </si>
  <si>
    <t>片50g</t>
  </si>
  <si>
    <t>后台返11.8元/盒（票折）建议公司挂金奖励10元。</t>
  </si>
  <si>
    <t>第2件半价</t>
  </si>
  <si>
    <t>洋槐蜜</t>
  </si>
  <si>
    <t>128g</t>
  </si>
  <si>
    <t>150瓶/件</t>
  </si>
  <si>
    <t>天马（安徽）国药科技股份有限公司</t>
  </si>
  <si>
    <t>收银台展架</t>
  </si>
  <si>
    <t>1瓶15元，49.9元/5瓶</t>
  </si>
  <si>
    <t>6953479326956</t>
  </si>
  <si>
    <t>枣花蜜</t>
  </si>
  <si>
    <t>6953479326970</t>
  </si>
  <si>
    <t>枸杞蜜</t>
  </si>
  <si>
    <t>6953479326963</t>
  </si>
  <si>
    <t>椴树蜜</t>
  </si>
  <si>
    <t>6953479326949</t>
  </si>
  <si>
    <t>百花蜜</t>
  </si>
  <si>
    <t>6953479326802</t>
  </si>
  <si>
    <t>金银花蜜</t>
  </si>
  <si>
    <t>6953479326987</t>
  </si>
  <si>
    <t>荆条蜜</t>
  </si>
  <si>
    <t>6953479326796</t>
  </si>
  <si>
    <t>西洋参粉</t>
  </si>
  <si>
    <t>6972537200656</t>
  </si>
  <si>
    <t>天麻超细粉</t>
  </si>
  <si>
    <t>6972537200663</t>
  </si>
  <si>
    <t>茯苓粉</t>
  </si>
  <si>
    <t>6972537200762</t>
  </si>
  <si>
    <t>黄芪粉</t>
  </si>
  <si>
    <t>6972537200779</t>
  </si>
  <si>
    <t>白及粉</t>
  </si>
  <si>
    <t>6972537200861</t>
  </si>
  <si>
    <t>白芷粉</t>
  </si>
  <si>
    <t>150g</t>
  </si>
  <si>
    <t>6972537200847</t>
  </si>
  <si>
    <t>葛根粉</t>
  </si>
  <si>
    <t>120g</t>
  </si>
  <si>
    <t>6972537200830</t>
  </si>
  <si>
    <t>6972537200212</t>
  </si>
  <si>
    <t>6972537200106</t>
  </si>
  <si>
    <t>天麻粉</t>
  </si>
  <si>
    <t>6972537200113</t>
  </si>
  <si>
    <t>山楂粉</t>
  </si>
  <si>
    <t>6972537200236</t>
  </si>
  <si>
    <t>阶段活动支持</t>
  </si>
  <si>
    <t>6972537200717</t>
  </si>
  <si>
    <t>28瓶/件</t>
  </si>
  <si>
    <t>按纯销后台返1元/瓶（票折）</t>
  </si>
  <si>
    <t>6953479327007</t>
  </si>
  <si>
    <t>6953479327021</t>
  </si>
  <si>
    <t>6953479327014</t>
  </si>
  <si>
    <t>6953479326994</t>
  </si>
  <si>
    <t>6953479327052</t>
  </si>
  <si>
    <t>6953479327038</t>
  </si>
  <si>
    <t>黄芪蜜</t>
  </si>
  <si>
    <t>6953479327045</t>
  </si>
  <si>
    <t>紫云英蜜</t>
  </si>
  <si>
    <t>6953479327076</t>
  </si>
  <si>
    <t>黑枸杞蜜</t>
  </si>
  <si>
    <t>6953479327069</t>
  </si>
  <si>
    <t>序号</t>
  </si>
  <si>
    <t>零售价</t>
  </si>
  <si>
    <t>前台毛利</t>
  </si>
  <si>
    <t>活动后毛利</t>
  </si>
  <si>
    <t>78.8%    71.8%</t>
  </si>
  <si>
    <t>99元/10支</t>
  </si>
  <si>
    <t>49.9元/袋</t>
  </si>
  <si>
    <t>品种分类</t>
  </si>
  <si>
    <t>晒单及单品</t>
  </si>
  <si>
    <t>收银台品种</t>
  </si>
  <si>
    <t>公司总任务目标</t>
  </si>
  <si>
    <t>完成任务奖励</t>
  </si>
  <si>
    <t>差额处罚</t>
  </si>
  <si>
    <t>按5%提成，按7%提成</t>
  </si>
  <si>
    <t>门店ID</t>
  </si>
  <si>
    <t>门店名称</t>
  </si>
  <si>
    <t>片区</t>
  </si>
  <si>
    <t>三七/西洋参/大枣任务</t>
  </si>
  <si>
    <t>收银台换购月任务</t>
  </si>
  <si>
    <t>四川太极旗舰店</t>
  </si>
  <si>
    <t>旗舰片区</t>
  </si>
  <si>
    <t>四川太极青羊区十二桥药店</t>
  </si>
  <si>
    <t>西门一片</t>
  </si>
  <si>
    <t>四川太极青羊区北东街店</t>
  </si>
  <si>
    <t>城中片区</t>
  </si>
  <si>
    <t>四川太极青羊区青龙街药店</t>
  </si>
  <si>
    <t>成都成汉太极大药房有限公司</t>
  </si>
  <si>
    <t>四川太极浆洗街药店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</si>
  <si>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</si>
  <si>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</si>
  <si>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</si>
  <si>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</si>
  <si>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</si>
  <si>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四川太极金牛区花照壁中横街药店</t>
  </si>
  <si>
    <t>四川太极光华村街药店</t>
  </si>
  <si>
    <t>四川太极邛崃中心药店</t>
  </si>
  <si>
    <t>城郊一片</t>
  </si>
  <si>
    <t>四川太极锦江区庆云南街药店</t>
  </si>
  <si>
    <t xml:space="preserve"> 如烫头发GV从v</t>
  </si>
  <si>
    <t>四川太极成华区万科路药店</t>
  </si>
  <si>
    <t>四川太极清江东路药店</t>
  </si>
  <si>
    <t>四川太极新都区新繁镇繁江北路药店</t>
  </si>
  <si>
    <t>西门二片</t>
  </si>
  <si>
    <t>四川太极成华区华泰路药店</t>
  </si>
  <si>
    <t>四川太极新都区新都街道万和北路药店</t>
  </si>
  <si>
    <t>四川太极锦江区榕声路店</t>
  </si>
  <si>
    <t>四川太极成华区羊子山西路药店（兴元华盛）</t>
  </si>
  <si>
    <t>四川太极通盈街药店</t>
  </si>
  <si>
    <t>四川太极成华杉板桥南一路店</t>
  </si>
  <si>
    <t>四川太极新津县五津镇五津西路二药房</t>
  </si>
  <si>
    <t>四川太极成华区培华东路药店</t>
  </si>
  <si>
    <t>四川太极高新区大源北街药店</t>
  </si>
  <si>
    <t>四川太极金牛区银河北街药店</t>
  </si>
  <si>
    <t>四川太极邛崃市文君街道杏林路药店</t>
  </si>
  <si>
    <t>四川太极锦江区观音桥街药店</t>
  </si>
  <si>
    <t>四川太极枣子巷药店</t>
  </si>
  <si>
    <t>四川太极成华区二环路北四段药店（汇融名城）</t>
  </si>
  <si>
    <t>四川太极新津邓双镇岷江店</t>
  </si>
  <si>
    <t>四川太极武侯区科华街药店</t>
  </si>
  <si>
    <t>四川太极土龙路药店</t>
  </si>
  <si>
    <t>四川太极成华区华油路药店</t>
  </si>
  <si>
    <t>四川太极青羊区蜀辉路药店</t>
  </si>
  <si>
    <t>四川太极新园大道药店</t>
  </si>
  <si>
    <t>四川太极高新区泰和二街药店</t>
  </si>
  <si>
    <t>四川太极锦江区梨花街药店</t>
  </si>
  <si>
    <t>四川太极新乐中街药店</t>
  </si>
  <si>
    <t>四川太极武侯区顺和街店</t>
  </si>
  <si>
    <t>四川太极怀远店</t>
  </si>
  <si>
    <t>崇州片区</t>
  </si>
  <si>
    <t>四川太极郫县郫筒镇一环路东南段药店</t>
  </si>
  <si>
    <t>四川太极金牛区交大路第三药店</t>
  </si>
  <si>
    <t>四川太极金牛区蜀汉路药店</t>
  </si>
  <si>
    <t>四川太极金牛区花照壁药店</t>
  </si>
  <si>
    <t>四川太极新都区马超东路店</t>
  </si>
  <si>
    <t>四川太极青羊区贝森北路药店</t>
  </si>
  <si>
    <t>四川太极大邑县晋原镇内蒙古大道桃源药店</t>
  </si>
  <si>
    <t>四川太极武侯区大悦路药店</t>
  </si>
  <si>
    <t>四川太极成华区东昌路一药店</t>
  </si>
  <si>
    <t>四川太极锦江区水杉街药店</t>
  </si>
  <si>
    <t>四川太极温江区公平街道江安路药店</t>
  </si>
  <si>
    <t>四川太极西部店</t>
  </si>
  <si>
    <t>四川太极温江店</t>
  </si>
  <si>
    <t>四川太极高新天久北巷药店</t>
  </si>
  <si>
    <t>四川太极锦江区静沙南路药店</t>
  </si>
  <si>
    <t>四川太极金牛区银沙路药店</t>
  </si>
  <si>
    <t>四川太极邛崃市临邛镇洪川小区药店</t>
  </si>
  <si>
    <t>四川太极成华区崔家店路药店</t>
  </si>
  <si>
    <t>四川太极青羊区光华北五路药店</t>
  </si>
  <si>
    <t>四川太极大邑县晋原镇通达东路五段药店</t>
  </si>
  <si>
    <t>四川太极成都高新区元华二巷药店</t>
  </si>
  <si>
    <t>四川太极彭州市致和镇南三环路药店</t>
  </si>
  <si>
    <t>四川太极金牛区金沙路药店</t>
  </si>
  <si>
    <t>四川太极大邑县沙渠镇方圆路药店</t>
  </si>
  <si>
    <t xml:space="preserve">四川太极崇州市崇阳镇永康东路药店 </t>
  </si>
  <si>
    <t>四川太极成华区西林一街药店</t>
  </si>
  <si>
    <t>四川太极高新区紫薇东路药店</t>
  </si>
  <si>
    <t>四川太极高新区新下街药店</t>
  </si>
  <si>
    <t>四川太极武侯区佳灵路药店</t>
  </si>
  <si>
    <t>四川太极成华区金马河路药店</t>
  </si>
  <si>
    <t>四川太极大邑县晋原镇北街药店</t>
  </si>
  <si>
    <t>四川太极大邑县晋原镇子龙路店</t>
  </si>
  <si>
    <t>四川太极金丝街药店</t>
  </si>
  <si>
    <t>四川太极都江堰景中路店</t>
  </si>
  <si>
    <t>都江堰片区</t>
  </si>
  <si>
    <t>四川太极武侯区丝竹路药店</t>
  </si>
  <si>
    <t>四川太极郫县郫筒镇东大街药店</t>
  </si>
  <si>
    <t>四川太极青羊区童子街药店</t>
  </si>
  <si>
    <t>四川太极成华区万宇路药店</t>
  </si>
  <si>
    <t>四川太极双林路药店</t>
  </si>
  <si>
    <t>四川太极武侯区长寿路药店</t>
  </si>
  <si>
    <t>四川太极武侯区科华北路药店</t>
  </si>
  <si>
    <t>四川太极大邑县晋原镇东街药店</t>
  </si>
  <si>
    <t>四川太极成都高新区尚锦路药店</t>
  </si>
  <si>
    <t>四川太极大邑县安仁镇千禧街药店</t>
  </si>
  <si>
    <t>四川太极都江堰奎光路中段药店</t>
  </si>
  <si>
    <t>四川太极金带街药店</t>
  </si>
  <si>
    <t>四川太极金牛区沙湾东一路药店</t>
  </si>
  <si>
    <t>四川太极锦江区柳翠路药店</t>
  </si>
  <si>
    <t>四川太极锦江区宏济中路药店</t>
  </si>
  <si>
    <t>四川太极双流区东升街道三强西路药店</t>
  </si>
  <si>
    <t>四川太极青羊区光华西一路药店</t>
  </si>
  <si>
    <t>四川太极成华区华康路药店</t>
  </si>
  <si>
    <t>四川太极都江堰市蒲阳路药店</t>
  </si>
  <si>
    <t>四川太极红星店</t>
  </si>
  <si>
    <t>四川太极青羊区大石西路药店</t>
  </si>
  <si>
    <t>四川太极大药房连锁有限公司武侯区聚萃街药店</t>
  </si>
  <si>
    <t>四川太极大邑县新场镇文昌街药店</t>
  </si>
  <si>
    <t>四川太极锦江区劼人路药店</t>
  </si>
  <si>
    <t>四川太极成华区华泰路二药店</t>
  </si>
  <si>
    <t>四川太极都江堰市蒲阳镇堰问道西路药店</t>
  </si>
  <si>
    <t>四川太极邛崃市临邛镇翠荫街药店</t>
  </si>
  <si>
    <t>四川太极都江堰聚源镇药店</t>
  </si>
  <si>
    <t>四川太极武侯区倪家桥路药店</t>
  </si>
  <si>
    <t>四川太极都江堰幸福镇翔凤路药店</t>
  </si>
  <si>
    <t>四川太极金牛区五福桥东路药店</t>
  </si>
  <si>
    <t>四川太极高新区中和大道药店</t>
  </si>
  <si>
    <t>四川太极大邑县晋源镇东壕沟段药店</t>
  </si>
  <si>
    <t>四川太极武侯区大华街药店</t>
  </si>
  <si>
    <t>四川太极青羊区蜀鑫路药店</t>
  </si>
  <si>
    <t>四川太极青羊区蜀源路药店</t>
  </si>
  <si>
    <t>四川太极崇州市崇阳镇尚贤坊街药店</t>
  </si>
  <si>
    <t>四川太极金牛区黄苑东街药店</t>
  </si>
  <si>
    <t>四川太极青羊区金祥路药店</t>
  </si>
  <si>
    <t>四川太极都江堰药店</t>
  </si>
  <si>
    <t>四川太极邛崃市羊安镇永康大道药店</t>
  </si>
  <si>
    <t>四川太极武侯区双楠路药店</t>
  </si>
  <si>
    <t>四川太极双流县西航港街道锦华路一段药店</t>
  </si>
  <si>
    <t>四川太极高新区天顺路药店</t>
  </si>
  <si>
    <t>四川太极沙河源药店</t>
  </si>
  <si>
    <t>四川太极都江堰市永丰街道宝莲路药店</t>
  </si>
  <si>
    <t>四川太极新津县五津镇武阳西路药店</t>
  </si>
  <si>
    <t xml:space="preserve">四川太极成都高新区泰和二街二药店 </t>
  </si>
  <si>
    <t>四川太极青羊区经一路药店</t>
  </si>
  <si>
    <t>四川太极崇州市崇阳镇蜀州中路药店</t>
  </si>
  <si>
    <t>四川太极武侯区逸都路药店</t>
  </si>
  <si>
    <t>四川太极高新区中和公济桥路药店</t>
  </si>
  <si>
    <t>四川太极三江店</t>
  </si>
  <si>
    <t>四川太极崇州中心店</t>
  </si>
  <si>
    <t>四川太极大邑县晋原镇潘家街药店</t>
  </si>
  <si>
    <t>四川太极大邑县观音阁街西段店</t>
  </si>
  <si>
    <t>四川太极高新区剑南大道药店</t>
  </si>
  <si>
    <t>四川太极成华区水碾河路药店</t>
  </si>
  <si>
    <t>四川太极兴义镇万兴路药店</t>
  </si>
  <si>
    <t>四川太极新都区斑竹园街道医贸大道药店</t>
  </si>
  <si>
    <t>四川太极大邑晋原街道金巷西街药店</t>
  </si>
  <si>
    <t>四川太极成华区驷马桥三路药店</t>
  </si>
  <si>
    <t>四川太极大邑县青霞街道元通路南段药店</t>
  </si>
  <si>
    <t>四川太极郫都区红光街道红高东路药店</t>
  </si>
  <si>
    <t>四川太极邛崃市文君街道凤凰大道药店</t>
  </si>
  <si>
    <t>四川太极大邑县晋原街道蜀望路药店</t>
  </si>
  <si>
    <t>四川太极大邑县晋原街道南街药店</t>
  </si>
  <si>
    <t>四川太极崇州市怀远镇文井北路药店</t>
  </si>
  <si>
    <t>合计</t>
  </si>
  <si>
    <t/>
  </si>
  <si>
    <t>类别</t>
  </si>
  <si>
    <t>,</t>
  </si>
  <si>
    <t>买一赠一</t>
  </si>
  <si>
    <t>收银台换购</t>
  </si>
  <si>
    <t>49.5元/5只
99元/10支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</si>
</sst>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color theme="8" tint="0.4"/>
      <name val="宋体"/>
      <charset val="134"/>
      <scheme val="minor"/>
    </font>
    <font>
      <sz val="10"/>
      <color theme="8" tint="0.6"/>
      <name val="宋体"/>
      <charset val="134"/>
    </font>
    <font>
      <sz val="12"/>
      <color theme="1"/>
      <name val="宋体"/>
      <charset val="134"/>
    </font>
    <font>
      <sz val="10.5"/>
      <color rgb="FF000000"/>
      <name val="宋体"/>
      <charset val="134"/>
    </font>
    <font>
      <sz val="12"/>
      <color theme="1"/>
      <name val="Calibri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9" fontId="6" fillId="0" borderId="1" xfId="1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 indent="4"/>
    </xf>
    <xf numFmtId="0" fontId="16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9" fontId="0" fillId="0" borderId="1" xfId="11" applyNumberForma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workbookViewId="0">
      <selection activeCell="P2" sqref="P2"/>
    </sheetView>
  </sheetViews>
  <sheetFormatPr defaultColWidth="9" defaultRowHeight="12"/>
  <cols>
    <col min="1" max="1" width="9" style="50"/>
    <col min="2" max="4" width="9" style="51"/>
    <col min="5" max="7" width="9" style="52"/>
    <col min="8" max="8" width="9" style="51"/>
    <col min="9" max="9" width="9" style="53"/>
    <col min="10" max="11" width="9" style="51"/>
    <col min="12" max="12" width="12.75" style="54" customWidth="1"/>
    <col min="13" max="14" width="9" style="51"/>
    <col min="15" max="16" width="19.125" style="51" customWidth="1"/>
    <col min="17" max="17" width="9" style="51"/>
    <col min="18" max="18" width="16.25" style="51" customWidth="1"/>
    <col min="19" max="16384" width="9" style="51"/>
  </cols>
  <sheetData>
    <row r="1" s="49" customFormat="1" ht="48" customHeight="1" spans="1:21">
      <c r="A1" s="3" t="s">
        <v>0</v>
      </c>
      <c r="B1" s="4" t="s">
        <v>1</v>
      </c>
      <c r="C1" s="55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3" t="s">
        <v>7</v>
      </c>
      <c r="I1" s="13" t="s">
        <v>8</v>
      </c>
      <c r="J1" s="3" t="s">
        <v>9</v>
      </c>
      <c r="K1" s="3" t="s">
        <v>10</v>
      </c>
      <c r="L1" s="45" t="s">
        <v>11</v>
      </c>
      <c r="M1" s="4" t="s">
        <v>12</v>
      </c>
      <c r="N1" s="4" t="s">
        <v>13</v>
      </c>
      <c r="O1" s="13" t="s">
        <v>14</v>
      </c>
      <c r="P1" s="1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s="32" customFormat="1" ht="35" customHeight="1" spans="1:21">
      <c r="A2" s="6">
        <v>256830</v>
      </c>
      <c r="B2" s="37" t="s">
        <v>21</v>
      </c>
      <c r="C2" s="56" t="s">
        <v>22</v>
      </c>
      <c r="D2" s="11" t="s">
        <v>23</v>
      </c>
      <c r="E2" s="8">
        <v>6000</v>
      </c>
      <c r="F2" s="8">
        <v>3975</v>
      </c>
      <c r="G2" s="8">
        <f>E2-F2</f>
        <v>2025</v>
      </c>
      <c r="H2" s="11">
        <v>14.4</v>
      </c>
      <c r="I2" s="8">
        <f>E2*H2</f>
        <v>86400</v>
      </c>
      <c r="J2" s="11">
        <v>49.9</v>
      </c>
      <c r="K2" s="11" t="s">
        <v>24</v>
      </c>
      <c r="L2" s="7" t="s">
        <v>25</v>
      </c>
      <c r="M2" s="11" t="s">
        <v>26</v>
      </c>
      <c r="N2" s="11">
        <v>24</v>
      </c>
      <c r="O2" s="20" t="s">
        <v>27</v>
      </c>
      <c r="P2" s="58" t="s">
        <v>28</v>
      </c>
      <c r="Q2" s="60" t="s">
        <v>29</v>
      </c>
      <c r="R2" s="7" t="s">
        <v>30</v>
      </c>
      <c r="S2" s="11" t="s">
        <v>31</v>
      </c>
      <c r="T2" s="11" t="s">
        <v>32</v>
      </c>
      <c r="U2" s="11" t="s">
        <v>26</v>
      </c>
    </row>
    <row r="3" s="32" customFormat="1" ht="35" customHeight="1" spans="1:21">
      <c r="A3" s="6">
        <v>224346</v>
      </c>
      <c r="B3" s="33" t="s">
        <v>33</v>
      </c>
      <c r="C3" s="34" t="s">
        <v>34</v>
      </c>
      <c r="D3" s="11" t="s">
        <v>35</v>
      </c>
      <c r="E3" s="8">
        <v>1600</v>
      </c>
      <c r="F3" s="8">
        <v>1000</v>
      </c>
      <c r="G3" s="8">
        <f t="shared" ref="G3:G34" si="0">E3-F3</f>
        <v>600</v>
      </c>
      <c r="H3" s="15">
        <v>41.93</v>
      </c>
      <c r="I3" s="8">
        <f t="shared" ref="I3:I34" si="1">E3*H3</f>
        <v>67088</v>
      </c>
      <c r="J3" s="15">
        <v>268</v>
      </c>
      <c r="K3" s="11" t="s">
        <v>36</v>
      </c>
      <c r="L3" s="7" t="s">
        <v>25</v>
      </c>
      <c r="M3" s="11" t="s">
        <v>26</v>
      </c>
      <c r="N3" s="11">
        <v>60</v>
      </c>
      <c r="O3" s="17" t="s">
        <v>37</v>
      </c>
      <c r="P3" s="58" t="s">
        <v>38</v>
      </c>
      <c r="Q3" s="60" t="s">
        <v>39</v>
      </c>
      <c r="R3" s="7" t="s">
        <v>30</v>
      </c>
      <c r="S3" s="11" t="s">
        <v>31</v>
      </c>
      <c r="T3" s="11" t="s">
        <v>32</v>
      </c>
      <c r="U3" s="11" t="s">
        <v>26</v>
      </c>
    </row>
    <row r="4" s="32" customFormat="1" ht="35" customHeight="1" spans="1:21">
      <c r="A4" s="6">
        <v>199957</v>
      </c>
      <c r="B4" s="33" t="s">
        <v>33</v>
      </c>
      <c r="C4" s="34" t="s">
        <v>40</v>
      </c>
      <c r="D4" s="11" t="s">
        <v>41</v>
      </c>
      <c r="E4" s="8">
        <v>1620</v>
      </c>
      <c r="F4" s="8">
        <v>1080</v>
      </c>
      <c r="G4" s="8">
        <f t="shared" si="0"/>
        <v>540</v>
      </c>
      <c r="H4" s="15">
        <v>42.8</v>
      </c>
      <c r="I4" s="8">
        <f t="shared" si="1"/>
        <v>69336</v>
      </c>
      <c r="J4" s="15">
        <v>198</v>
      </c>
      <c r="K4" s="11" t="s">
        <v>42</v>
      </c>
      <c r="L4" s="7" t="s">
        <v>25</v>
      </c>
      <c r="M4" s="11" t="s">
        <v>26</v>
      </c>
      <c r="N4" s="11">
        <v>60</v>
      </c>
      <c r="O4" s="17" t="s">
        <v>37</v>
      </c>
      <c r="P4" s="58" t="s">
        <v>28</v>
      </c>
      <c r="Q4" s="60" t="s">
        <v>43</v>
      </c>
      <c r="R4" s="7" t="s">
        <v>30</v>
      </c>
      <c r="S4" s="11" t="s">
        <v>31</v>
      </c>
      <c r="T4" s="11" t="s">
        <v>32</v>
      </c>
      <c r="U4" s="11" t="s">
        <v>26</v>
      </c>
    </row>
    <row r="5" s="32" customFormat="1" ht="35" customHeight="1" spans="1:21">
      <c r="A5" s="6">
        <v>256838</v>
      </c>
      <c r="B5" s="33" t="s">
        <v>44</v>
      </c>
      <c r="C5" s="34" t="s">
        <v>34</v>
      </c>
      <c r="D5" s="11" t="s">
        <v>35</v>
      </c>
      <c r="E5" s="8">
        <v>1040</v>
      </c>
      <c r="F5" s="8">
        <v>600</v>
      </c>
      <c r="G5" s="8">
        <f t="shared" si="0"/>
        <v>440</v>
      </c>
      <c r="H5" s="15">
        <v>29.8</v>
      </c>
      <c r="I5" s="8">
        <f t="shared" si="1"/>
        <v>30992</v>
      </c>
      <c r="J5" s="15">
        <v>98</v>
      </c>
      <c r="K5" s="11" t="s">
        <v>36</v>
      </c>
      <c r="L5" s="7" t="s">
        <v>25</v>
      </c>
      <c r="M5" s="11" t="s">
        <v>26</v>
      </c>
      <c r="N5" s="11">
        <v>60</v>
      </c>
      <c r="O5" s="17" t="s">
        <v>45</v>
      </c>
      <c r="P5" s="58" t="s">
        <v>46</v>
      </c>
      <c r="Q5" s="60" t="s">
        <v>47</v>
      </c>
      <c r="R5" s="7" t="s">
        <v>30</v>
      </c>
      <c r="S5" s="11" t="s">
        <v>31</v>
      </c>
      <c r="T5" s="11" t="s">
        <v>32</v>
      </c>
      <c r="U5" s="11" t="s">
        <v>26</v>
      </c>
    </row>
    <row r="6" s="32" customFormat="1" ht="42" customHeight="1" spans="1:21">
      <c r="A6" s="6">
        <v>256958</v>
      </c>
      <c r="B6" s="9" t="s">
        <v>48</v>
      </c>
      <c r="C6" s="56" t="s">
        <v>49</v>
      </c>
      <c r="D6" s="9" t="s">
        <v>41</v>
      </c>
      <c r="E6" s="8">
        <v>2160</v>
      </c>
      <c r="F6" s="8">
        <v>1350</v>
      </c>
      <c r="G6" s="8">
        <f t="shared" si="0"/>
        <v>810</v>
      </c>
      <c r="H6" s="9">
        <v>59.8</v>
      </c>
      <c r="I6" s="8">
        <f t="shared" si="1"/>
        <v>129168</v>
      </c>
      <c r="J6" s="19">
        <v>168</v>
      </c>
      <c r="K6" s="11" t="s">
        <v>42</v>
      </c>
      <c r="L6" s="7" t="s">
        <v>25</v>
      </c>
      <c r="M6" s="11" t="s">
        <v>26</v>
      </c>
      <c r="N6" s="11">
        <v>24</v>
      </c>
      <c r="O6" s="20" t="s">
        <v>50</v>
      </c>
      <c r="P6" s="58" t="s">
        <v>51</v>
      </c>
      <c r="Q6" s="9"/>
      <c r="R6" s="7" t="s">
        <v>30</v>
      </c>
      <c r="S6" s="11" t="s">
        <v>31</v>
      </c>
      <c r="T6" s="11" t="s">
        <v>32</v>
      </c>
      <c r="U6" s="11" t="s">
        <v>26</v>
      </c>
    </row>
    <row r="7" s="32" customFormat="1" ht="35" customHeight="1" spans="1:21">
      <c r="A7" s="6">
        <v>256875</v>
      </c>
      <c r="B7" s="36" t="s">
        <v>52</v>
      </c>
      <c r="C7" s="35" t="s">
        <v>53</v>
      </c>
      <c r="D7" s="11" t="s">
        <v>41</v>
      </c>
      <c r="E7" s="8">
        <v>1050</v>
      </c>
      <c r="F7" s="8">
        <v>600</v>
      </c>
      <c r="G7" s="8">
        <v>450</v>
      </c>
      <c r="H7" s="9">
        <v>5.2</v>
      </c>
      <c r="I7" s="8">
        <f t="shared" si="1"/>
        <v>5460</v>
      </c>
      <c r="J7" s="19">
        <v>12</v>
      </c>
      <c r="K7" s="11" t="s">
        <v>54</v>
      </c>
      <c r="L7" s="48" t="s">
        <v>55</v>
      </c>
      <c r="M7" s="11" t="s">
        <v>26</v>
      </c>
      <c r="N7" s="11">
        <v>36</v>
      </c>
      <c r="O7" s="20" t="s">
        <v>56</v>
      </c>
      <c r="P7" s="58" t="s">
        <v>57</v>
      </c>
      <c r="Q7" s="60" t="s">
        <v>58</v>
      </c>
      <c r="R7" s="7" t="s">
        <v>30</v>
      </c>
      <c r="S7" s="11" t="s">
        <v>31</v>
      </c>
      <c r="T7" s="11" t="s">
        <v>32</v>
      </c>
      <c r="U7" s="11" t="s">
        <v>26</v>
      </c>
    </row>
    <row r="8" s="32" customFormat="1" ht="35" customHeight="1" spans="1:21">
      <c r="A8" s="6">
        <v>256878</v>
      </c>
      <c r="B8" s="9" t="s">
        <v>59</v>
      </c>
      <c r="C8" s="35" t="s">
        <v>53</v>
      </c>
      <c r="D8" s="11" t="s">
        <v>41</v>
      </c>
      <c r="E8" s="8">
        <v>0</v>
      </c>
      <c r="F8" s="8">
        <v>0</v>
      </c>
      <c r="G8" s="8">
        <f t="shared" si="0"/>
        <v>0</v>
      </c>
      <c r="H8" s="9">
        <v>5.2</v>
      </c>
      <c r="I8" s="8">
        <f t="shared" si="1"/>
        <v>0</v>
      </c>
      <c r="J8" s="19">
        <v>12</v>
      </c>
      <c r="K8" s="11" t="s">
        <v>54</v>
      </c>
      <c r="L8" s="48" t="s">
        <v>55</v>
      </c>
      <c r="M8" s="11" t="s">
        <v>26</v>
      </c>
      <c r="N8" s="11">
        <v>36</v>
      </c>
      <c r="O8" s="20" t="s">
        <v>56</v>
      </c>
      <c r="P8" s="58" t="s">
        <v>57</v>
      </c>
      <c r="Q8" s="60" t="s">
        <v>60</v>
      </c>
      <c r="R8" s="7" t="s">
        <v>30</v>
      </c>
      <c r="S8" s="11" t="s">
        <v>31</v>
      </c>
      <c r="T8" s="11" t="s">
        <v>32</v>
      </c>
      <c r="U8" s="11" t="s">
        <v>26</v>
      </c>
    </row>
    <row r="9" s="32" customFormat="1" ht="35" customHeight="1" spans="1:21">
      <c r="A9" s="6">
        <v>256870</v>
      </c>
      <c r="B9" s="36" t="s">
        <v>61</v>
      </c>
      <c r="C9" s="35" t="s">
        <v>53</v>
      </c>
      <c r="D9" s="11" t="s">
        <v>41</v>
      </c>
      <c r="E9" s="8">
        <v>1050</v>
      </c>
      <c r="F9" s="8">
        <v>600</v>
      </c>
      <c r="G9" s="8">
        <f t="shared" si="0"/>
        <v>450</v>
      </c>
      <c r="H9" s="9">
        <v>5.2</v>
      </c>
      <c r="I9" s="8">
        <f t="shared" si="1"/>
        <v>5460</v>
      </c>
      <c r="J9" s="19">
        <v>12</v>
      </c>
      <c r="K9" s="11" t="s">
        <v>54</v>
      </c>
      <c r="L9" s="48" t="s">
        <v>55</v>
      </c>
      <c r="M9" s="11" t="s">
        <v>26</v>
      </c>
      <c r="N9" s="11">
        <v>36</v>
      </c>
      <c r="O9" s="20" t="s">
        <v>56</v>
      </c>
      <c r="P9" s="58" t="s">
        <v>57</v>
      </c>
      <c r="Q9" s="60" t="s">
        <v>62</v>
      </c>
      <c r="R9" s="7" t="s">
        <v>30</v>
      </c>
      <c r="S9" s="11" t="s">
        <v>31</v>
      </c>
      <c r="T9" s="11" t="s">
        <v>32</v>
      </c>
      <c r="U9" s="11" t="s">
        <v>26</v>
      </c>
    </row>
    <row r="10" s="32" customFormat="1" ht="35" customHeight="1" spans="1:21">
      <c r="A10" s="6">
        <v>256872</v>
      </c>
      <c r="B10" s="36" t="s">
        <v>63</v>
      </c>
      <c r="C10" s="35" t="s">
        <v>53</v>
      </c>
      <c r="D10" s="11" t="s">
        <v>41</v>
      </c>
      <c r="E10" s="8">
        <v>1050</v>
      </c>
      <c r="F10" s="8">
        <v>600</v>
      </c>
      <c r="G10" s="8">
        <f t="shared" si="0"/>
        <v>450</v>
      </c>
      <c r="H10" s="9">
        <v>5.2</v>
      </c>
      <c r="I10" s="8">
        <f t="shared" si="1"/>
        <v>5460</v>
      </c>
      <c r="J10" s="19">
        <v>12</v>
      </c>
      <c r="K10" s="11" t="s">
        <v>54</v>
      </c>
      <c r="L10" s="48" t="s">
        <v>55</v>
      </c>
      <c r="M10" s="11" t="s">
        <v>26</v>
      </c>
      <c r="N10" s="11">
        <v>36</v>
      </c>
      <c r="O10" s="20" t="s">
        <v>56</v>
      </c>
      <c r="P10" s="58" t="s">
        <v>57</v>
      </c>
      <c r="Q10" s="60" t="s">
        <v>64</v>
      </c>
      <c r="R10" s="7" t="s">
        <v>30</v>
      </c>
      <c r="S10" s="11" t="s">
        <v>31</v>
      </c>
      <c r="T10" s="11" t="s">
        <v>32</v>
      </c>
      <c r="U10" s="11" t="s">
        <v>26</v>
      </c>
    </row>
    <row r="11" s="32" customFormat="1" ht="35" customHeight="1" spans="1:21">
      <c r="A11" s="6">
        <v>256869</v>
      </c>
      <c r="B11" s="9" t="s">
        <v>65</v>
      </c>
      <c r="C11" s="35" t="s">
        <v>53</v>
      </c>
      <c r="D11" s="11" t="s">
        <v>41</v>
      </c>
      <c r="E11" s="8">
        <v>1050</v>
      </c>
      <c r="F11" s="8">
        <v>600</v>
      </c>
      <c r="G11" s="8">
        <f t="shared" si="0"/>
        <v>450</v>
      </c>
      <c r="H11" s="9">
        <v>5.2</v>
      </c>
      <c r="I11" s="8">
        <f t="shared" si="1"/>
        <v>5460</v>
      </c>
      <c r="J11" s="19">
        <v>12</v>
      </c>
      <c r="K11" s="11" t="s">
        <v>54</v>
      </c>
      <c r="L11" s="48" t="s">
        <v>55</v>
      </c>
      <c r="M11" s="11" t="s">
        <v>26</v>
      </c>
      <c r="N11" s="11">
        <v>36</v>
      </c>
      <c r="O11" s="20" t="s">
        <v>56</v>
      </c>
      <c r="P11" s="58" t="s">
        <v>57</v>
      </c>
      <c r="Q11" s="60" t="s">
        <v>66</v>
      </c>
      <c r="R11" s="7" t="s">
        <v>30</v>
      </c>
      <c r="S11" s="11" t="s">
        <v>31</v>
      </c>
      <c r="T11" s="11" t="s">
        <v>32</v>
      </c>
      <c r="U11" s="11" t="s">
        <v>26</v>
      </c>
    </row>
    <row r="12" s="32" customFormat="1" ht="35" customHeight="1" spans="1:21">
      <c r="A12" s="6">
        <v>256871</v>
      </c>
      <c r="B12" s="9" t="s">
        <v>67</v>
      </c>
      <c r="C12" s="35" t="s">
        <v>53</v>
      </c>
      <c r="D12" s="11" t="s">
        <v>41</v>
      </c>
      <c r="E12" s="8">
        <v>1050</v>
      </c>
      <c r="F12" s="8">
        <v>600</v>
      </c>
      <c r="G12" s="8">
        <f t="shared" si="0"/>
        <v>450</v>
      </c>
      <c r="H12" s="9">
        <v>5.2</v>
      </c>
      <c r="I12" s="8">
        <f t="shared" si="1"/>
        <v>5460</v>
      </c>
      <c r="J12" s="19">
        <v>12</v>
      </c>
      <c r="K12" s="11" t="s">
        <v>54</v>
      </c>
      <c r="L12" s="48" t="s">
        <v>55</v>
      </c>
      <c r="M12" s="11" t="s">
        <v>26</v>
      </c>
      <c r="N12" s="11">
        <v>36</v>
      </c>
      <c r="O12" s="20" t="s">
        <v>56</v>
      </c>
      <c r="P12" s="58" t="s">
        <v>57</v>
      </c>
      <c r="Q12" s="60" t="s">
        <v>68</v>
      </c>
      <c r="R12" s="7" t="s">
        <v>30</v>
      </c>
      <c r="S12" s="11" t="s">
        <v>31</v>
      </c>
      <c r="T12" s="11" t="s">
        <v>32</v>
      </c>
      <c r="U12" s="11" t="s">
        <v>26</v>
      </c>
    </row>
    <row r="13" s="32" customFormat="1" ht="35" customHeight="1" spans="1:21">
      <c r="A13" s="6">
        <v>256873</v>
      </c>
      <c r="B13" s="9" t="s">
        <v>69</v>
      </c>
      <c r="C13" s="35" t="s">
        <v>53</v>
      </c>
      <c r="D13" s="11" t="s">
        <v>41</v>
      </c>
      <c r="E13" s="8">
        <v>0</v>
      </c>
      <c r="F13" s="8">
        <v>0</v>
      </c>
      <c r="G13" s="8">
        <f t="shared" si="0"/>
        <v>0</v>
      </c>
      <c r="H13" s="9">
        <v>5.2</v>
      </c>
      <c r="I13" s="8">
        <f t="shared" si="1"/>
        <v>0</v>
      </c>
      <c r="J13" s="19">
        <v>12</v>
      </c>
      <c r="K13" s="11" t="s">
        <v>54</v>
      </c>
      <c r="L13" s="48" t="s">
        <v>55</v>
      </c>
      <c r="M13" s="11" t="s">
        <v>26</v>
      </c>
      <c r="N13" s="11">
        <v>36</v>
      </c>
      <c r="O13" s="20" t="s">
        <v>56</v>
      </c>
      <c r="P13" s="58" t="s">
        <v>57</v>
      </c>
      <c r="Q13" s="60" t="s">
        <v>70</v>
      </c>
      <c r="R13" s="7" t="s">
        <v>30</v>
      </c>
      <c r="S13" s="11" t="s">
        <v>31</v>
      </c>
      <c r="T13" s="11" t="s">
        <v>32</v>
      </c>
      <c r="U13" s="11" t="s">
        <v>26</v>
      </c>
    </row>
    <row r="14" s="32" customFormat="1" ht="35" customHeight="1" spans="1:21">
      <c r="A14" s="6">
        <v>224833</v>
      </c>
      <c r="B14" s="7" t="s">
        <v>71</v>
      </c>
      <c r="C14" s="34" t="s">
        <v>34</v>
      </c>
      <c r="D14" s="11" t="s">
        <v>35</v>
      </c>
      <c r="E14" s="8">
        <v>800</v>
      </c>
      <c r="F14" s="8">
        <v>520</v>
      </c>
      <c r="G14" s="8">
        <f t="shared" si="0"/>
        <v>280</v>
      </c>
      <c r="H14" s="15">
        <v>41.93</v>
      </c>
      <c r="I14" s="8">
        <f t="shared" si="1"/>
        <v>33544</v>
      </c>
      <c r="J14" s="15">
        <v>298</v>
      </c>
      <c r="K14" s="11" t="s">
        <v>36</v>
      </c>
      <c r="L14" s="7" t="s">
        <v>25</v>
      </c>
      <c r="M14" s="11" t="s">
        <v>26</v>
      </c>
      <c r="N14" s="11">
        <v>60</v>
      </c>
      <c r="O14" s="17"/>
      <c r="P14" s="17"/>
      <c r="Q14" s="60" t="s">
        <v>72</v>
      </c>
      <c r="R14" s="7" t="s">
        <v>30</v>
      </c>
      <c r="S14" s="11" t="s">
        <v>31</v>
      </c>
      <c r="T14" s="11" t="s">
        <v>32</v>
      </c>
      <c r="U14" s="11" t="s">
        <v>26</v>
      </c>
    </row>
    <row r="15" s="32" customFormat="1" ht="35" customHeight="1" spans="1:21">
      <c r="A15" s="6">
        <v>224832</v>
      </c>
      <c r="B15" s="7" t="s">
        <v>73</v>
      </c>
      <c r="C15" s="34" t="s">
        <v>34</v>
      </c>
      <c r="D15" s="11" t="s">
        <v>35</v>
      </c>
      <c r="E15" s="8">
        <v>1000</v>
      </c>
      <c r="F15" s="8">
        <v>640</v>
      </c>
      <c r="G15" s="8">
        <f t="shared" si="0"/>
        <v>360</v>
      </c>
      <c r="H15" s="15">
        <v>58.8</v>
      </c>
      <c r="I15" s="8">
        <f t="shared" si="1"/>
        <v>58800</v>
      </c>
      <c r="J15" s="15">
        <v>198</v>
      </c>
      <c r="K15" s="11" t="s">
        <v>36</v>
      </c>
      <c r="L15" s="7" t="s">
        <v>25</v>
      </c>
      <c r="M15" s="11" t="s">
        <v>26</v>
      </c>
      <c r="N15" s="11">
        <v>60</v>
      </c>
      <c r="O15" s="17"/>
      <c r="P15" s="17"/>
      <c r="Q15" s="60" t="s">
        <v>74</v>
      </c>
      <c r="R15" s="7" t="s">
        <v>30</v>
      </c>
      <c r="S15" s="11" t="s">
        <v>31</v>
      </c>
      <c r="T15" s="11" t="s">
        <v>32</v>
      </c>
      <c r="U15" s="11" t="s">
        <v>26</v>
      </c>
    </row>
    <row r="16" s="32" customFormat="1" ht="35" customHeight="1" spans="1:21">
      <c r="A16" s="6">
        <v>256834</v>
      </c>
      <c r="B16" s="7" t="s">
        <v>75</v>
      </c>
      <c r="C16" s="34" t="s">
        <v>34</v>
      </c>
      <c r="D16" s="11" t="s">
        <v>35</v>
      </c>
      <c r="E16" s="8">
        <v>800</v>
      </c>
      <c r="F16" s="8">
        <v>520</v>
      </c>
      <c r="G16" s="8">
        <f t="shared" si="0"/>
        <v>280</v>
      </c>
      <c r="H16" s="15">
        <v>34.8</v>
      </c>
      <c r="I16" s="8">
        <f t="shared" si="1"/>
        <v>27840</v>
      </c>
      <c r="J16" s="15">
        <v>138</v>
      </c>
      <c r="K16" s="11" t="s">
        <v>36</v>
      </c>
      <c r="L16" s="7" t="s">
        <v>25</v>
      </c>
      <c r="M16" s="11" t="s">
        <v>26</v>
      </c>
      <c r="N16" s="11">
        <v>60</v>
      </c>
      <c r="O16" s="17"/>
      <c r="P16" s="17"/>
      <c r="Q16" s="60" t="s">
        <v>76</v>
      </c>
      <c r="R16" s="7" t="s">
        <v>30</v>
      </c>
      <c r="S16" s="11" t="s">
        <v>31</v>
      </c>
      <c r="T16" s="11" t="s">
        <v>32</v>
      </c>
      <c r="U16" s="11" t="s">
        <v>26</v>
      </c>
    </row>
    <row r="17" s="32" customFormat="1" ht="35" customHeight="1" spans="1:21">
      <c r="A17" s="6">
        <v>256842</v>
      </c>
      <c r="B17" s="7" t="s">
        <v>77</v>
      </c>
      <c r="C17" s="34" t="s">
        <v>34</v>
      </c>
      <c r="D17" s="11" t="s">
        <v>35</v>
      </c>
      <c r="E17" s="8">
        <v>1040</v>
      </c>
      <c r="F17" s="8">
        <v>640</v>
      </c>
      <c r="G17" s="8">
        <f t="shared" si="0"/>
        <v>400</v>
      </c>
      <c r="H17" s="15">
        <v>33</v>
      </c>
      <c r="I17" s="8">
        <f t="shared" si="1"/>
        <v>34320</v>
      </c>
      <c r="J17" s="15">
        <v>128</v>
      </c>
      <c r="K17" s="11" t="s">
        <v>36</v>
      </c>
      <c r="L17" s="7" t="s">
        <v>25</v>
      </c>
      <c r="M17" s="11" t="s">
        <v>26</v>
      </c>
      <c r="N17" s="11">
        <v>60</v>
      </c>
      <c r="O17" s="17"/>
      <c r="P17" s="17"/>
      <c r="Q17" s="60" t="s">
        <v>78</v>
      </c>
      <c r="R17" s="7" t="s">
        <v>30</v>
      </c>
      <c r="S17" s="11" t="s">
        <v>31</v>
      </c>
      <c r="T17" s="11" t="s">
        <v>32</v>
      </c>
      <c r="U17" s="11" t="s">
        <v>26</v>
      </c>
    </row>
    <row r="18" s="32" customFormat="1" ht="35" customHeight="1" spans="1:21">
      <c r="A18" s="6">
        <v>256840</v>
      </c>
      <c r="B18" s="7" t="s">
        <v>79</v>
      </c>
      <c r="C18" s="34" t="s">
        <v>34</v>
      </c>
      <c r="D18" s="11" t="s">
        <v>35</v>
      </c>
      <c r="E18" s="8">
        <v>520</v>
      </c>
      <c r="F18" s="8">
        <v>320</v>
      </c>
      <c r="G18" s="8">
        <f t="shared" si="0"/>
        <v>200</v>
      </c>
      <c r="H18" s="15">
        <v>41</v>
      </c>
      <c r="I18" s="8">
        <f t="shared" si="1"/>
        <v>21320</v>
      </c>
      <c r="J18" s="15">
        <v>168</v>
      </c>
      <c r="K18" s="11" t="s">
        <v>36</v>
      </c>
      <c r="L18" s="7" t="s">
        <v>25</v>
      </c>
      <c r="M18" s="11" t="s">
        <v>26</v>
      </c>
      <c r="N18" s="11">
        <v>60</v>
      </c>
      <c r="O18" s="17"/>
      <c r="P18" s="17"/>
      <c r="Q18" s="60" t="s">
        <v>80</v>
      </c>
      <c r="R18" s="7" t="s">
        <v>30</v>
      </c>
      <c r="S18" s="11" t="s">
        <v>31</v>
      </c>
      <c r="T18" s="11" t="s">
        <v>32</v>
      </c>
      <c r="U18" s="11" t="s">
        <v>26</v>
      </c>
    </row>
    <row r="19" s="32" customFormat="1" ht="35" customHeight="1" spans="1:21">
      <c r="A19" s="6">
        <v>256823</v>
      </c>
      <c r="B19" s="7" t="s">
        <v>81</v>
      </c>
      <c r="C19" s="34" t="s">
        <v>82</v>
      </c>
      <c r="D19" s="11" t="s">
        <v>41</v>
      </c>
      <c r="E19" s="8">
        <v>540</v>
      </c>
      <c r="F19" s="8">
        <v>324</v>
      </c>
      <c r="G19" s="8">
        <f t="shared" si="0"/>
        <v>216</v>
      </c>
      <c r="H19" s="15">
        <v>19.8</v>
      </c>
      <c r="I19" s="8">
        <f t="shared" si="1"/>
        <v>10692</v>
      </c>
      <c r="J19" s="15">
        <v>79.8</v>
      </c>
      <c r="K19" s="11" t="s">
        <v>42</v>
      </c>
      <c r="L19" s="7" t="s">
        <v>25</v>
      </c>
      <c r="M19" s="11" t="s">
        <v>26</v>
      </c>
      <c r="N19" s="11">
        <v>60</v>
      </c>
      <c r="O19" s="17"/>
      <c r="P19" s="17"/>
      <c r="Q19" s="60" t="s">
        <v>83</v>
      </c>
      <c r="R19" s="7" t="s">
        <v>30</v>
      </c>
      <c r="S19" s="11" t="s">
        <v>31</v>
      </c>
      <c r="T19" s="11" t="s">
        <v>32</v>
      </c>
      <c r="U19" s="11" t="s">
        <v>26</v>
      </c>
    </row>
    <row r="20" s="32" customFormat="1" ht="35" customHeight="1" spans="1:21">
      <c r="A20" s="6">
        <v>256826</v>
      </c>
      <c r="B20" s="7" t="s">
        <v>84</v>
      </c>
      <c r="C20" s="34" t="s">
        <v>85</v>
      </c>
      <c r="D20" s="11" t="s">
        <v>41</v>
      </c>
      <c r="E20" s="8">
        <v>540</v>
      </c>
      <c r="F20" s="8">
        <v>324</v>
      </c>
      <c r="G20" s="8">
        <f t="shared" si="0"/>
        <v>216</v>
      </c>
      <c r="H20" s="15">
        <v>23</v>
      </c>
      <c r="I20" s="8">
        <f t="shared" si="1"/>
        <v>12420</v>
      </c>
      <c r="J20" s="15">
        <v>68</v>
      </c>
      <c r="K20" s="11" t="s">
        <v>42</v>
      </c>
      <c r="L20" s="7" t="s">
        <v>25</v>
      </c>
      <c r="M20" s="11" t="s">
        <v>26</v>
      </c>
      <c r="N20" s="11">
        <v>60</v>
      </c>
      <c r="O20" s="17"/>
      <c r="P20" s="17"/>
      <c r="Q20" s="60" t="s">
        <v>86</v>
      </c>
      <c r="R20" s="7" t="s">
        <v>30</v>
      </c>
      <c r="S20" s="11" t="s">
        <v>31</v>
      </c>
      <c r="T20" s="11" t="s">
        <v>32</v>
      </c>
      <c r="U20" s="11" t="s">
        <v>26</v>
      </c>
    </row>
    <row r="21" s="32" customFormat="1" ht="35" customHeight="1" spans="1:21">
      <c r="A21" s="6">
        <v>224344</v>
      </c>
      <c r="B21" s="7" t="s">
        <v>75</v>
      </c>
      <c r="C21" s="34" t="s">
        <v>82</v>
      </c>
      <c r="D21" s="11" t="s">
        <v>41</v>
      </c>
      <c r="E21" s="8">
        <v>1080</v>
      </c>
      <c r="F21" s="8">
        <v>648</v>
      </c>
      <c r="G21" s="8">
        <f t="shared" si="0"/>
        <v>432</v>
      </c>
      <c r="H21" s="15">
        <v>38</v>
      </c>
      <c r="I21" s="8">
        <f t="shared" si="1"/>
        <v>41040</v>
      </c>
      <c r="J21" s="15">
        <v>128</v>
      </c>
      <c r="K21" s="11" t="s">
        <v>42</v>
      </c>
      <c r="L21" s="7" t="s">
        <v>25</v>
      </c>
      <c r="M21" s="11" t="s">
        <v>26</v>
      </c>
      <c r="N21" s="11">
        <v>60</v>
      </c>
      <c r="O21" s="17"/>
      <c r="P21" s="17"/>
      <c r="Q21" s="60" t="s">
        <v>87</v>
      </c>
      <c r="R21" s="7" t="s">
        <v>30</v>
      </c>
      <c r="S21" s="11" t="s">
        <v>31</v>
      </c>
      <c r="T21" s="11" t="s">
        <v>32</v>
      </c>
      <c r="U21" s="11" t="s">
        <v>26</v>
      </c>
    </row>
    <row r="22" s="32" customFormat="1" ht="35" customHeight="1" spans="1:21">
      <c r="A22" s="6">
        <v>226935</v>
      </c>
      <c r="B22" s="7" t="s">
        <v>44</v>
      </c>
      <c r="C22" s="34" t="s">
        <v>85</v>
      </c>
      <c r="D22" s="11" t="s">
        <v>41</v>
      </c>
      <c r="E22" s="8">
        <v>1080</v>
      </c>
      <c r="F22" s="8">
        <v>648</v>
      </c>
      <c r="G22" s="8">
        <f t="shared" si="0"/>
        <v>432</v>
      </c>
      <c r="H22" s="15">
        <v>26.8</v>
      </c>
      <c r="I22" s="8">
        <f t="shared" si="1"/>
        <v>28944</v>
      </c>
      <c r="J22" s="15">
        <v>89.8</v>
      </c>
      <c r="K22" s="11" t="s">
        <v>42</v>
      </c>
      <c r="L22" s="7" t="s">
        <v>25</v>
      </c>
      <c r="M22" s="11" t="s">
        <v>26</v>
      </c>
      <c r="N22" s="11">
        <v>60</v>
      </c>
      <c r="O22" s="17"/>
      <c r="P22" s="17"/>
      <c r="Q22" s="60" t="s">
        <v>88</v>
      </c>
      <c r="R22" s="7" t="s">
        <v>30</v>
      </c>
      <c r="S22" s="11" t="s">
        <v>31</v>
      </c>
      <c r="T22" s="11" t="s">
        <v>32</v>
      </c>
      <c r="U22" s="11" t="s">
        <v>26</v>
      </c>
    </row>
    <row r="23" s="32" customFormat="1" ht="35" customHeight="1" spans="1:21">
      <c r="A23" s="6">
        <v>199974</v>
      </c>
      <c r="B23" s="7" t="s">
        <v>89</v>
      </c>
      <c r="C23" s="34" t="s">
        <v>85</v>
      </c>
      <c r="D23" s="11" t="s">
        <v>41</v>
      </c>
      <c r="E23" s="8">
        <v>1080</v>
      </c>
      <c r="F23" s="8">
        <v>648</v>
      </c>
      <c r="G23" s="8">
        <f t="shared" si="0"/>
        <v>432</v>
      </c>
      <c r="H23" s="15">
        <v>41.93</v>
      </c>
      <c r="I23" s="8">
        <f t="shared" si="1"/>
        <v>45284.4</v>
      </c>
      <c r="J23" s="15">
        <v>268</v>
      </c>
      <c r="K23" s="11" t="s">
        <v>42</v>
      </c>
      <c r="L23" s="7" t="s">
        <v>25</v>
      </c>
      <c r="M23" s="11" t="s">
        <v>26</v>
      </c>
      <c r="N23" s="11">
        <v>60</v>
      </c>
      <c r="O23" s="17"/>
      <c r="P23" s="17"/>
      <c r="Q23" s="60" t="s">
        <v>90</v>
      </c>
      <c r="R23" s="7" t="s">
        <v>30</v>
      </c>
      <c r="S23" s="11" t="s">
        <v>31</v>
      </c>
      <c r="T23" s="11" t="s">
        <v>32</v>
      </c>
      <c r="U23" s="11" t="s">
        <v>26</v>
      </c>
    </row>
    <row r="24" s="32" customFormat="1" ht="35" customHeight="1" spans="1:21">
      <c r="A24" s="6">
        <v>199956</v>
      </c>
      <c r="B24" s="7" t="s">
        <v>91</v>
      </c>
      <c r="C24" s="34" t="s">
        <v>82</v>
      </c>
      <c r="D24" s="11" t="s">
        <v>41</v>
      </c>
      <c r="E24" s="8">
        <v>540</v>
      </c>
      <c r="F24" s="8">
        <v>324</v>
      </c>
      <c r="G24" s="8">
        <f t="shared" si="0"/>
        <v>216</v>
      </c>
      <c r="H24" s="15">
        <v>24.8</v>
      </c>
      <c r="I24" s="8">
        <f t="shared" si="1"/>
        <v>13392</v>
      </c>
      <c r="J24" s="15">
        <v>98</v>
      </c>
      <c r="K24" s="11" t="s">
        <v>42</v>
      </c>
      <c r="L24" s="7" t="s">
        <v>25</v>
      </c>
      <c r="M24" s="11" t="s">
        <v>26</v>
      </c>
      <c r="N24" s="11">
        <v>60</v>
      </c>
      <c r="O24" s="17"/>
      <c r="P24" s="17"/>
      <c r="Q24" s="60" t="s">
        <v>92</v>
      </c>
      <c r="R24" s="7" t="s">
        <v>30</v>
      </c>
      <c r="S24" s="11" t="s">
        <v>31</v>
      </c>
      <c r="T24" s="11" t="s">
        <v>32</v>
      </c>
      <c r="U24" s="11" t="s">
        <v>26</v>
      </c>
    </row>
    <row r="25" s="32" customFormat="1" ht="35" customHeight="1" spans="1:21">
      <c r="A25" s="6">
        <v>224347</v>
      </c>
      <c r="B25" s="7" t="s">
        <v>77</v>
      </c>
      <c r="C25" s="34" t="s">
        <v>85</v>
      </c>
      <c r="D25" s="11" t="s">
        <v>41</v>
      </c>
      <c r="E25" s="8">
        <v>1080</v>
      </c>
      <c r="F25" s="8">
        <v>648</v>
      </c>
      <c r="G25" s="8">
        <f t="shared" si="0"/>
        <v>432</v>
      </c>
      <c r="H25" s="15">
        <v>30.8</v>
      </c>
      <c r="I25" s="8">
        <f t="shared" si="1"/>
        <v>33264</v>
      </c>
      <c r="J25" s="15">
        <v>108</v>
      </c>
      <c r="K25" s="11" t="s">
        <v>42</v>
      </c>
      <c r="L25" s="7" t="s">
        <v>25</v>
      </c>
      <c r="M25" s="11" t="s">
        <v>26</v>
      </c>
      <c r="N25" s="11">
        <v>60</v>
      </c>
      <c r="O25" s="17" t="s">
        <v>93</v>
      </c>
      <c r="P25" s="17"/>
      <c r="Q25" s="60" t="s">
        <v>94</v>
      </c>
      <c r="R25" s="7" t="s">
        <v>30</v>
      </c>
      <c r="S25" s="11" t="s">
        <v>31</v>
      </c>
      <c r="T25" s="11" t="s">
        <v>32</v>
      </c>
      <c r="U25" s="11" t="s">
        <v>26</v>
      </c>
    </row>
    <row r="26" s="32" customFormat="1" ht="35" customHeight="1" spans="1:21">
      <c r="A26" s="6">
        <v>256890</v>
      </c>
      <c r="B26" s="9" t="s">
        <v>52</v>
      </c>
      <c r="C26" s="35" t="s">
        <v>22</v>
      </c>
      <c r="D26" s="11" t="s">
        <v>41</v>
      </c>
      <c r="E26" s="8">
        <v>616</v>
      </c>
      <c r="F26" s="8">
        <v>420</v>
      </c>
      <c r="G26" s="8">
        <f t="shared" si="0"/>
        <v>196</v>
      </c>
      <c r="H26" s="23">
        <v>20</v>
      </c>
      <c r="I26" s="8">
        <f t="shared" si="1"/>
        <v>12320</v>
      </c>
      <c r="J26" s="19">
        <v>49.8</v>
      </c>
      <c r="K26" s="11" t="s">
        <v>95</v>
      </c>
      <c r="L26" s="48" t="s">
        <v>55</v>
      </c>
      <c r="M26" s="11" t="s">
        <v>26</v>
      </c>
      <c r="N26" s="9">
        <v>36</v>
      </c>
      <c r="O26" s="20" t="s">
        <v>96</v>
      </c>
      <c r="P26" s="20"/>
      <c r="Q26" s="60" t="s">
        <v>97</v>
      </c>
      <c r="R26" s="7" t="s">
        <v>30</v>
      </c>
      <c r="S26" s="11" t="s">
        <v>31</v>
      </c>
      <c r="T26" s="11" t="s">
        <v>32</v>
      </c>
      <c r="U26" s="11" t="s">
        <v>26</v>
      </c>
    </row>
    <row r="27" s="32" customFormat="1" ht="35" customHeight="1" spans="1:21">
      <c r="A27" s="6">
        <v>256888</v>
      </c>
      <c r="B27" s="9" t="s">
        <v>59</v>
      </c>
      <c r="C27" s="35" t="s">
        <v>22</v>
      </c>
      <c r="D27" s="11" t="s">
        <v>41</v>
      </c>
      <c r="E27" s="8">
        <v>0</v>
      </c>
      <c r="F27" s="8">
        <v>0</v>
      </c>
      <c r="G27" s="8">
        <f t="shared" si="0"/>
        <v>0</v>
      </c>
      <c r="H27" s="23">
        <v>20</v>
      </c>
      <c r="I27" s="8">
        <f t="shared" si="1"/>
        <v>0</v>
      </c>
      <c r="J27" s="19">
        <v>49.8</v>
      </c>
      <c r="K27" s="11" t="s">
        <v>95</v>
      </c>
      <c r="L27" s="48" t="s">
        <v>55</v>
      </c>
      <c r="M27" s="11" t="s">
        <v>26</v>
      </c>
      <c r="N27" s="9">
        <v>36</v>
      </c>
      <c r="O27" s="20" t="s">
        <v>96</v>
      </c>
      <c r="P27" s="20"/>
      <c r="Q27" s="60" t="s">
        <v>98</v>
      </c>
      <c r="R27" s="7" t="s">
        <v>30</v>
      </c>
      <c r="S27" s="11" t="s">
        <v>31</v>
      </c>
      <c r="T27" s="11" t="s">
        <v>32</v>
      </c>
      <c r="U27" s="11" t="s">
        <v>26</v>
      </c>
    </row>
    <row r="28" s="32" customFormat="1" ht="35" customHeight="1" spans="1:21">
      <c r="A28" s="6">
        <v>256882</v>
      </c>
      <c r="B28" s="9" t="s">
        <v>61</v>
      </c>
      <c r="C28" s="35" t="s">
        <v>22</v>
      </c>
      <c r="D28" s="11" t="s">
        <v>41</v>
      </c>
      <c r="E28" s="8">
        <v>616</v>
      </c>
      <c r="F28" s="8">
        <v>420</v>
      </c>
      <c r="G28" s="8">
        <f t="shared" si="0"/>
        <v>196</v>
      </c>
      <c r="H28" s="23">
        <v>20</v>
      </c>
      <c r="I28" s="8">
        <f t="shared" si="1"/>
        <v>12320</v>
      </c>
      <c r="J28" s="19">
        <v>49.8</v>
      </c>
      <c r="K28" s="11" t="s">
        <v>95</v>
      </c>
      <c r="L28" s="48" t="s">
        <v>55</v>
      </c>
      <c r="M28" s="11" t="s">
        <v>26</v>
      </c>
      <c r="N28" s="9">
        <v>36</v>
      </c>
      <c r="O28" s="20" t="s">
        <v>96</v>
      </c>
      <c r="P28" s="20"/>
      <c r="Q28" s="60" t="s">
        <v>99</v>
      </c>
      <c r="R28" s="7" t="s">
        <v>30</v>
      </c>
      <c r="S28" s="11" t="s">
        <v>31</v>
      </c>
      <c r="T28" s="11" t="s">
        <v>32</v>
      </c>
      <c r="U28" s="11" t="s">
        <v>26</v>
      </c>
    </row>
    <row r="29" s="32" customFormat="1" ht="35" customHeight="1" spans="1:21">
      <c r="A29" s="6">
        <v>256880</v>
      </c>
      <c r="B29" s="9" t="s">
        <v>63</v>
      </c>
      <c r="C29" s="35" t="s">
        <v>22</v>
      </c>
      <c r="D29" s="11" t="s">
        <v>41</v>
      </c>
      <c r="E29" s="8">
        <v>616</v>
      </c>
      <c r="F29" s="8">
        <v>420</v>
      </c>
      <c r="G29" s="8">
        <f t="shared" si="0"/>
        <v>196</v>
      </c>
      <c r="H29" s="23">
        <v>20</v>
      </c>
      <c r="I29" s="8">
        <f t="shared" si="1"/>
        <v>12320</v>
      </c>
      <c r="J29" s="19">
        <v>49.8</v>
      </c>
      <c r="K29" s="11" t="s">
        <v>95</v>
      </c>
      <c r="L29" s="48" t="s">
        <v>55</v>
      </c>
      <c r="M29" s="11" t="s">
        <v>26</v>
      </c>
      <c r="N29" s="9">
        <v>36</v>
      </c>
      <c r="O29" s="20" t="s">
        <v>96</v>
      </c>
      <c r="P29" s="20"/>
      <c r="Q29" s="60" t="s">
        <v>100</v>
      </c>
      <c r="R29" s="7" t="s">
        <v>30</v>
      </c>
      <c r="S29" s="11" t="s">
        <v>31</v>
      </c>
      <c r="T29" s="11" t="s">
        <v>32</v>
      </c>
      <c r="U29" s="11" t="s">
        <v>26</v>
      </c>
    </row>
    <row r="30" s="32" customFormat="1" ht="35" customHeight="1" spans="1:21">
      <c r="A30" s="6">
        <v>256877</v>
      </c>
      <c r="B30" s="9" t="s">
        <v>65</v>
      </c>
      <c r="C30" s="35" t="s">
        <v>22</v>
      </c>
      <c r="D30" s="11" t="s">
        <v>41</v>
      </c>
      <c r="E30" s="8">
        <v>616</v>
      </c>
      <c r="F30" s="8">
        <v>420</v>
      </c>
      <c r="G30" s="8">
        <f t="shared" si="0"/>
        <v>196</v>
      </c>
      <c r="H30" s="23">
        <v>20</v>
      </c>
      <c r="I30" s="8">
        <f t="shared" si="1"/>
        <v>12320</v>
      </c>
      <c r="J30" s="19">
        <v>49.8</v>
      </c>
      <c r="K30" s="11" t="s">
        <v>95</v>
      </c>
      <c r="L30" s="48" t="s">
        <v>55</v>
      </c>
      <c r="M30" s="11" t="s">
        <v>26</v>
      </c>
      <c r="N30" s="9">
        <v>36</v>
      </c>
      <c r="O30" s="20" t="s">
        <v>96</v>
      </c>
      <c r="P30" s="20"/>
      <c r="Q30" s="60" t="s">
        <v>101</v>
      </c>
      <c r="R30" s="7" t="s">
        <v>30</v>
      </c>
      <c r="S30" s="11" t="s">
        <v>31</v>
      </c>
      <c r="T30" s="11" t="s">
        <v>32</v>
      </c>
      <c r="U30" s="11" t="s">
        <v>26</v>
      </c>
    </row>
    <row r="31" s="32" customFormat="1" ht="35" customHeight="1" spans="1:21">
      <c r="A31" s="6">
        <v>256889</v>
      </c>
      <c r="B31" s="9" t="s">
        <v>67</v>
      </c>
      <c r="C31" s="35" t="s">
        <v>22</v>
      </c>
      <c r="D31" s="11" t="s">
        <v>41</v>
      </c>
      <c r="E31" s="8">
        <v>616</v>
      </c>
      <c r="F31" s="8">
        <v>420</v>
      </c>
      <c r="G31" s="8">
        <f t="shared" si="0"/>
        <v>196</v>
      </c>
      <c r="H31" s="23">
        <v>20</v>
      </c>
      <c r="I31" s="8">
        <f t="shared" si="1"/>
        <v>12320</v>
      </c>
      <c r="J31" s="19">
        <v>49.8</v>
      </c>
      <c r="K31" s="11" t="s">
        <v>95</v>
      </c>
      <c r="L31" s="48" t="s">
        <v>55</v>
      </c>
      <c r="M31" s="11" t="s">
        <v>26</v>
      </c>
      <c r="N31" s="9">
        <v>36</v>
      </c>
      <c r="O31" s="20" t="s">
        <v>96</v>
      </c>
      <c r="P31" s="20"/>
      <c r="Q31" s="60" t="s">
        <v>102</v>
      </c>
      <c r="R31" s="7" t="s">
        <v>30</v>
      </c>
      <c r="S31" s="11" t="s">
        <v>31</v>
      </c>
      <c r="T31" s="11" t="s">
        <v>32</v>
      </c>
      <c r="U31" s="11" t="s">
        <v>26</v>
      </c>
    </row>
    <row r="32" s="32" customFormat="1" ht="35" customHeight="1" spans="1:21">
      <c r="A32" s="6">
        <v>256885</v>
      </c>
      <c r="B32" s="9" t="s">
        <v>103</v>
      </c>
      <c r="C32" s="35" t="s">
        <v>22</v>
      </c>
      <c r="D32" s="11" t="s">
        <v>41</v>
      </c>
      <c r="E32" s="8">
        <v>0</v>
      </c>
      <c r="F32" s="8">
        <v>0</v>
      </c>
      <c r="G32" s="8">
        <f t="shared" si="0"/>
        <v>0</v>
      </c>
      <c r="H32" s="23">
        <v>20</v>
      </c>
      <c r="I32" s="8">
        <f t="shared" si="1"/>
        <v>0</v>
      </c>
      <c r="J32" s="19">
        <v>49.8</v>
      </c>
      <c r="K32" s="11" t="s">
        <v>95</v>
      </c>
      <c r="L32" s="48" t="s">
        <v>55</v>
      </c>
      <c r="M32" s="11" t="s">
        <v>26</v>
      </c>
      <c r="N32" s="9">
        <v>36</v>
      </c>
      <c r="O32" s="20" t="s">
        <v>96</v>
      </c>
      <c r="P32" s="20"/>
      <c r="Q32" s="60" t="s">
        <v>104</v>
      </c>
      <c r="R32" s="7" t="s">
        <v>30</v>
      </c>
      <c r="S32" s="11" t="s">
        <v>31</v>
      </c>
      <c r="T32" s="11" t="s">
        <v>32</v>
      </c>
      <c r="U32" s="11" t="s">
        <v>26</v>
      </c>
    </row>
    <row r="33" s="32" customFormat="1" ht="35" customHeight="1" spans="1:21">
      <c r="A33" s="6">
        <v>256887</v>
      </c>
      <c r="B33" s="9" t="s">
        <v>105</v>
      </c>
      <c r="C33" s="35" t="s">
        <v>22</v>
      </c>
      <c r="D33" s="11" t="s">
        <v>41</v>
      </c>
      <c r="E33" s="8">
        <v>0</v>
      </c>
      <c r="F33" s="8">
        <v>0</v>
      </c>
      <c r="G33" s="8">
        <f t="shared" si="0"/>
        <v>0</v>
      </c>
      <c r="H33" s="23">
        <v>20</v>
      </c>
      <c r="I33" s="8">
        <f t="shared" si="1"/>
        <v>0</v>
      </c>
      <c r="J33" s="19">
        <v>49.8</v>
      </c>
      <c r="K33" s="11" t="s">
        <v>95</v>
      </c>
      <c r="L33" s="48" t="s">
        <v>55</v>
      </c>
      <c r="M33" s="11" t="s">
        <v>26</v>
      </c>
      <c r="N33" s="9">
        <v>36</v>
      </c>
      <c r="O33" s="20" t="s">
        <v>96</v>
      </c>
      <c r="P33" s="20"/>
      <c r="Q33" s="60" t="s">
        <v>106</v>
      </c>
      <c r="R33" s="7" t="s">
        <v>30</v>
      </c>
      <c r="S33" s="11" t="s">
        <v>31</v>
      </c>
      <c r="T33" s="11" t="s">
        <v>32</v>
      </c>
      <c r="U33" s="11" t="s">
        <v>26</v>
      </c>
    </row>
    <row r="34" s="32" customFormat="1" ht="35" customHeight="1" spans="1:21">
      <c r="A34" s="6">
        <v>256884</v>
      </c>
      <c r="B34" s="9" t="s">
        <v>107</v>
      </c>
      <c r="C34" s="35" t="s">
        <v>22</v>
      </c>
      <c r="D34" s="11" t="s">
        <v>41</v>
      </c>
      <c r="E34" s="8">
        <v>0</v>
      </c>
      <c r="F34" s="8">
        <v>0</v>
      </c>
      <c r="G34" s="8">
        <f t="shared" si="0"/>
        <v>0</v>
      </c>
      <c r="H34" s="23">
        <v>20</v>
      </c>
      <c r="I34" s="8">
        <f t="shared" si="1"/>
        <v>0</v>
      </c>
      <c r="J34" s="19">
        <v>49.8</v>
      </c>
      <c r="K34" s="11" t="s">
        <v>95</v>
      </c>
      <c r="L34" s="48" t="s">
        <v>55</v>
      </c>
      <c r="M34" s="11" t="s">
        <v>26</v>
      </c>
      <c r="N34" s="9">
        <v>36</v>
      </c>
      <c r="O34" s="20" t="s">
        <v>96</v>
      </c>
      <c r="P34" s="20"/>
      <c r="Q34" s="60" t="s">
        <v>108</v>
      </c>
      <c r="R34" s="7" t="s">
        <v>30</v>
      </c>
      <c r="S34" s="11" t="s">
        <v>31</v>
      </c>
      <c r="T34" s="11" t="s">
        <v>32</v>
      </c>
      <c r="U34" s="11" t="s">
        <v>26</v>
      </c>
    </row>
    <row r="35" spans="2:21">
      <c r="B35" s="57"/>
      <c r="C35" s="57"/>
      <c r="D35" s="57"/>
      <c r="E35" s="52">
        <f>SUM(E2:E34)</f>
        <v>30850</v>
      </c>
      <c r="F35" s="52">
        <f>SUM(F2:F34)</f>
        <v>19309</v>
      </c>
      <c r="G35" s="52">
        <f>SUM(G2:G34)</f>
        <v>11541</v>
      </c>
      <c r="H35" s="57"/>
      <c r="I35" s="59"/>
      <c r="J35" s="57"/>
      <c r="K35" s="57"/>
      <c r="M35" s="57"/>
      <c r="N35" s="57"/>
      <c r="O35" s="57"/>
      <c r="P35" s="57"/>
      <c r="Q35" s="57"/>
      <c r="R35" s="57"/>
      <c r="S35" s="57"/>
      <c r="T35" s="57"/>
      <c r="U35" s="57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topLeftCell="A19" workbookViewId="0">
      <selection activeCell="A1" sqref="A1:M28"/>
    </sheetView>
  </sheetViews>
  <sheetFormatPr defaultColWidth="9" defaultRowHeight="26" customHeight="1"/>
  <cols>
    <col min="2" max="2" width="12.5" customWidth="1"/>
    <col min="3" max="3" width="21.25" customWidth="1"/>
    <col min="4" max="4" width="18.875" customWidth="1"/>
    <col min="5" max="6" width="9" hidden="1" customWidth="1"/>
    <col min="7" max="7" width="11.125" hidden="1" customWidth="1"/>
    <col min="8" max="8" width="12" customWidth="1"/>
    <col min="9" max="9" width="13.25" style="26" customWidth="1"/>
    <col min="11" max="11" width="25.625" customWidth="1"/>
    <col min="12" max="12" width="17.625" customWidth="1"/>
    <col min="13" max="13" width="20.625" customWidth="1"/>
    <col min="15" max="15" width="35.5" style="26" customWidth="1"/>
    <col min="16" max="16" width="12.25" customWidth="1"/>
    <col min="17" max="17" width="16.5" style="26" customWidth="1"/>
  </cols>
  <sheetData>
    <row r="1" customHeight="1" spans="1:17">
      <c r="A1" t="s">
        <v>109</v>
      </c>
      <c r="B1" s="3" t="s">
        <v>0</v>
      </c>
      <c r="C1" s="4" t="s">
        <v>1</v>
      </c>
      <c r="D1" s="4" t="s">
        <v>2</v>
      </c>
      <c r="E1" s="5" t="s">
        <v>4</v>
      </c>
      <c r="F1" s="5" t="s">
        <v>5</v>
      </c>
      <c r="G1" s="5" t="s">
        <v>6</v>
      </c>
      <c r="H1" s="3" t="s">
        <v>7</v>
      </c>
      <c r="I1" s="3" t="s">
        <v>110</v>
      </c>
      <c r="J1" s="3" t="s">
        <v>111</v>
      </c>
      <c r="K1" s="13" t="s">
        <v>14</v>
      </c>
      <c r="L1" s="14" t="s">
        <v>15</v>
      </c>
      <c r="M1" s="2" t="s">
        <v>112</v>
      </c>
      <c r="N1" s="4" t="s">
        <v>3</v>
      </c>
      <c r="O1" s="45" t="s">
        <v>11</v>
      </c>
      <c r="P1" s="3" t="s">
        <v>10</v>
      </c>
      <c r="Q1" s="4" t="s">
        <v>13</v>
      </c>
    </row>
    <row r="2" ht="31" customHeight="1" spans="1:17">
      <c r="A2">
        <v>1</v>
      </c>
      <c r="B2" s="6">
        <v>224346</v>
      </c>
      <c r="C2" s="33" t="s">
        <v>33</v>
      </c>
      <c r="D2" s="7" t="s">
        <v>34</v>
      </c>
      <c r="E2" s="8">
        <v>1600</v>
      </c>
      <c r="F2" s="8">
        <v>1000</v>
      </c>
      <c r="G2" s="8">
        <f>E2-F2</f>
        <v>600</v>
      </c>
      <c r="H2" s="15">
        <v>41.93</v>
      </c>
      <c r="I2" s="15">
        <v>268</v>
      </c>
      <c r="J2" s="16">
        <f>(I2-H2)/I2</f>
        <v>0.843544776119403</v>
      </c>
      <c r="K2" s="17" t="s">
        <v>37</v>
      </c>
      <c r="L2" s="8" t="s">
        <v>38</v>
      </c>
      <c r="M2" s="46" t="s">
        <v>113</v>
      </c>
      <c r="N2" s="11" t="s">
        <v>35</v>
      </c>
      <c r="O2" s="7" t="s">
        <v>25</v>
      </c>
      <c r="P2" s="11" t="s">
        <v>36</v>
      </c>
      <c r="Q2" s="11">
        <v>60</v>
      </c>
    </row>
    <row r="3" ht="31" customHeight="1" spans="1:17">
      <c r="A3">
        <v>2</v>
      </c>
      <c r="B3" s="6">
        <v>199957</v>
      </c>
      <c r="C3" s="33" t="s">
        <v>33</v>
      </c>
      <c r="D3" s="7" t="s">
        <v>40</v>
      </c>
      <c r="E3" s="8">
        <v>1620</v>
      </c>
      <c r="F3" s="8">
        <v>1080</v>
      </c>
      <c r="G3" s="8">
        <f>E3-F3</f>
        <v>540</v>
      </c>
      <c r="H3" s="15">
        <v>42.8</v>
      </c>
      <c r="I3" s="15">
        <v>198</v>
      </c>
      <c r="J3" s="16">
        <f>(I3-H3)/I3</f>
        <v>0.783838383838384</v>
      </c>
      <c r="K3" s="17" t="s">
        <v>37</v>
      </c>
      <c r="L3" s="8" t="s">
        <v>28</v>
      </c>
      <c r="M3" s="22">
        <f>(I3-H3*2)/I3</f>
        <v>0.567676767676768</v>
      </c>
      <c r="N3" s="11" t="s">
        <v>41</v>
      </c>
      <c r="O3" s="7" t="s">
        <v>25</v>
      </c>
      <c r="P3" s="11" t="s">
        <v>42</v>
      </c>
      <c r="Q3" s="11">
        <v>60</v>
      </c>
    </row>
    <row r="4" ht="31" customHeight="1" spans="1:17">
      <c r="A4">
        <v>3</v>
      </c>
      <c r="B4" s="6">
        <v>256838</v>
      </c>
      <c r="C4" s="33" t="s">
        <v>44</v>
      </c>
      <c r="D4" s="7" t="s">
        <v>34</v>
      </c>
      <c r="E4" s="8">
        <v>1040</v>
      </c>
      <c r="F4" s="8">
        <v>600</v>
      </c>
      <c r="G4" s="8">
        <f>E4-F4</f>
        <v>440</v>
      </c>
      <c r="H4" s="15">
        <v>29.8</v>
      </c>
      <c r="I4" s="15">
        <v>98</v>
      </c>
      <c r="J4" s="16">
        <f>(I4-H4)/I4</f>
        <v>0.695918367346939</v>
      </c>
      <c r="K4" s="17" t="s">
        <v>45</v>
      </c>
      <c r="L4" s="8" t="s">
        <v>46</v>
      </c>
      <c r="M4" s="21">
        <v>0.534</v>
      </c>
      <c r="N4" s="11" t="s">
        <v>35</v>
      </c>
      <c r="O4" s="7" t="s">
        <v>25</v>
      </c>
      <c r="P4" s="11" t="s">
        <v>36</v>
      </c>
      <c r="Q4" s="11">
        <v>60</v>
      </c>
    </row>
    <row r="5" ht="31" customHeight="1" spans="1:17">
      <c r="A5">
        <v>4</v>
      </c>
      <c r="B5" s="6">
        <v>256958</v>
      </c>
      <c r="C5" s="9" t="s">
        <v>48</v>
      </c>
      <c r="D5" s="10" t="s">
        <v>49</v>
      </c>
      <c r="E5" s="8">
        <v>2160</v>
      </c>
      <c r="F5" s="8">
        <v>1350</v>
      </c>
      <c r="G5" s="8">
        <f>E5-F5</f>
        <v>810</v>
      </c>
      <c r="H5" s="9">
        <v>59.8</v>
      </c>
      <c r="I5" s="19">
        <v>168</v>
      </c>
      <c r="J5" s="16">
        <f>(I5-H5)/I5</f>
        <v>0.644047619047619</v>
      </c>
      <c r="K5" s="20" t="s">
        <v>50</v>
      </c>
      <c r="L5" s="8" t="s">
        <v>51</v>
      </c>
      <c r="M5" s="21">
        <v>0.525</v>
      </c>
      <c r="N5" s="9" t="s">
        <v>41</v>
      </c>
      <c r="O5" s="7" t="s">
        <v>25</v>
      </c>
      <c r="P5" s="11" t="s">
        <v>42</v>
      </c>
      <c r="Q5" s="11">
        <v>24</v>
      </c>
    </row>
    <row r="6" s="32" customFormat="1" ht="35" customHeight="1" spans="1:17">
      <c r="A6">
        <v>5</v>
      </c>
      <c r="B6" s="6">
        <v>224833</v>
      </c>
      <c r="C6" s="7" t="s">
        <v>71</v>
      </c>
      <c r="D6" s="34" t="s">
        <v>34</v>
      </c>
      <c r="E6" s="8">
        <v>800</v>
      </c>
      <c r="F6" s="8">
        <v>520</v>
      </c>
      <c r="G6" s="8">
        <f t="shared" ref="G6:G22" si="0">E6-F6</f>
        <v>280</v>
      </c>
      <c r="H6" s="15">
        <v>41.93</v>
      </c>
      <c r="I6" s="15">
        <v>298</v>
      </c>
      <c r="J6" s="16">
        <f t="shared" ref="J6:J28" si="1">(I6-H6)/I6</f>
        <v>0.859295302013423</v>
      </c>
      <c r="K6" s="17"/>
      <c r="L6" s="47"/>
      <c r="M6" s="47"/>
      <c r="N6" s="11" t="s">
        <v>35</v>
      </c>
      <c r="O6" s="7" t="s">
        <v>25</v>
      </c>
      <c r="P6" s="11" t="s">
        <v>36</v>
      </c>
      <c r="Q6" s="11">
        <v>60</v>
      </c>
    </row>
    <row r="7" s="32" customFormat="1" ht="35" customHeight="1" spans="1:17">
      <c r="A7">
        <v>6</v>
      </c>
      <c r="B7" s="6">
        <v>224832</v>
      </c>
      <c r="C7" s="7" t="s">
        <v>73</v>
      </c>
      <c r="D7" s="34" t="s">
        <v>34</v>
      </c>
      <c r="E7" s="8">
        <v>1000</v>
      </c>
      <c r="F7" s="8">
        <v>640</v>
      </c>
      <c r="G7" s="8">
        <f t="shared" si="0"/>
        <v>360</v>
      </c>
      <c r="H7" s="15">
        <v>58.8</v>
      </c>
      <c r="I7" s="15">
        <v>198</v>
      </c>
      <c r="J7" s="16">
        <f t="shared" si="1"/>
        <v>0.703030303030303</v>
      </c>
      <c r="K7" s="17"/>
      <c r="L7" s="47"/>
      <c r="M7" s="47"/>
      <c r="N7" s="11" t="s">
        <v>35</v>
      </c>
      <c r="O7" s="7" t="s">
        <v>25</v>
      </c>
      <c r="P7" s="11" t="s">
        <v>36</v>
      </c>
      <c r="Q7" s="11">
        <v>60</v>
      </c>
    </row>
    <row r="8" s="32" customFormat="1" ht="35" customHeight="1" spans="1:17">
      <c r="A8">
        <v>7</v>
      </c>
      <c r="B8" s="6">
        <v>256834</v>
      </c>
      <c r="C8" s="7" t="s">
        <v>75</v>
      </c>
      <c r="D8" s="34" t="s">
        <v>34</v>
      </c>
      <c r="E8" s="8">
        <v>800</v>
      </c>
      <c r="F8" s="8">
        <v>520</v>
      </c>
      <c r="G8" s="8">
        <f t="shared" si="0"/>
        <v>280</v>
      </c>
      <c r="H8" s="15">
        <v>34.8</v>
      </c>
      <c r="I8" s="15">
        <v>138</v>
      </c>
      <c r="J8" s="16">
        <f t="shared" si="1"/>
        <v>0.747826086956522</v>
      </c>
      <c r="K8" s="17"/>
      <c r="L8" s="47"/>
      <c r="M8" s="47"/>
      <c r="N8" s="11" t="s">
        <v>35</v>
      </c>
      <c r="O8" s="7" t="s">
        <v>25</v>
      </c>
      <c r="P8" s="11" t="s">
        <v>36</v>
      </c>
      <c r="Q8" s="11">
        <v>60</v>
      </c>
    </row>
    <row r="9" s="32" customFormat="1" ht="35" customHeight="1" spans="1:17">
      <c r="A9">
        <v>8</v>
      </c>
      <c r="B9" s="6">
        <v>256842</v>
      </c>
      <c r="C9" s="7" t="s">
        <v>77</v>
      </c>
      <c r="D9" s="34" t="s">
        <v>34</v>
      </c>
      <c r="E9" s="8">
        <v>1040</v>
      </c>
      <c r="F9" s="8">
        <v>640</v>
      </c>
      <c r="G9" s="8">
        <f t="shared" si="0"/>
        <v>400</v>
      </c>
      <c r="H9" s="15">
        <v>33</v>
      </c>
      <c r="I9" s="15">
        <v>128</v>
      </c>
      <c r="J9" s="16">
        <f t="shared" si="1"/>
        <v>0.7421875</v>
      </c>
      <c r="K9" s="17"/>
      <c r="L9" s="47"/>
      <c r="M9" s="47"/>
      <c r="N9" s="11" t="s">
        <v>35</v>
      </c>
      <c r="O9" s="7" t="s">
        <v>25</v>
      </c>
      <c r="P9" s="11" t="s">
        <v>36</v>
      </c>
      <c r="Q9" s="11">
        <v>60</v>
      </c>
    </row>
    <row r="10" s="32" customFormat="1" ht="35" customHeight="1" spans="1:17">
      <c r="A10">
        <v>9</v>
      </c>
      <c r="B10" s="6">
        <v>256840</v>
      </c>
      <c r="C10" s="7" t="s">
        <v>79</v>
      </c>
      <c r="D10" s="34" t="s">
        <v>34</v>
      </c>
      <c r="E10" s="8">
        <v>520</v>
      </c>
      <c r="F10" s="8">
        <v>320</v>
      </c>
      <c r="G10" s="8">
        <f t="shared" si="0"/>
        <v>200</v>
      </c>
      <c r="H10" s="15">
        <v>41</v>
      </c>
      <c r="I10" s="15">
        <v>168</v>
      </c>
      <c r="J10" s="16">
        <f t="shared" si="1"/>
        <v>0.755952380952381</v>
      </c>
      <c r="K10" s="17"/>
      <c r="L10" s="47"/>
      <c r="M10" s="47"/>
      <c r="N10" s="11" t="s">
        <v>35</v>
      </c>
      <c r="O10" s="7" t="s">
        <v>25</v>
      </c>
      <c r="P10" s="11" t="s">
        <v>36</v>
      </c>
      <c r="Q10" s="11">
        <v>60</v>
      </c>
    </row>
    <row r="11" s="32" customFormat="1" ht="35" customHeight="1" spans="1:17">
      <c r="A11">
        <v>10</v>
      </c>
      <c r="B11" s="6">
        <v>256823</v>
      </c>
      <c r="C11" s="7" t="s">
        <v>81</v>
      </c>
      <c r="D11" s="34" t="s">
        <v>82</v>
      </c>
      <c r="E11" s="8">
        <v>540</v>
      </c>
      <c r="F11" s="8">
        <v>324</v>
      </c>
      <c r="G11" s="8">
        <f t="shared" si="0"/>
        <v>216</v>
      </c>
      <c r="H11" s="15">
        <v>19.8</v>
      </c>
      <c r="I11" s="15">
        <v>79.8</v>
      </c>
      <c r="J11" s="16">
        <f t="shared" si="1"/>
        <v>0.75187969924812</v>
      </c>
      <c r="K11" s="17"/>
      <c r="L11" s="47"/>
      <c r="M11" s="47"/>
      <c r="N11" s="11" t="s">
        <v>41</v>
      </c>
      <c r="O11" s="7" t="s">
        <v>25</v>
      </c>
      <c r="P11" s="11" t="s">
        <v>42</v>
      </c>
      <c r="Q11" s="11">
        <v>60</v>
      </c>
    </row>
    <row r="12" s="32" customFormat="1" ht="35" customHeight="1" spans="1:17">
      <c r="A12">
        <v>11</v>
      </c>
      <c r="B12" s="6">
        <v>256826</v>
      </c>
      <c r="C12" s="7" t="s">
        <v>84</v>
      </c>
      <c r="D12" s="34" t="s">
        <v>85</v>
      </c>
      <c r="E12" s="8">
        <v>540</v>
      </c>
      <c r="F12" s="8">
        <v>324</v>
      </c>
      <c r="G12" s="8">
        <f t="shared" si="0"/>
        <v>216</v>
      </c>
      <c r="H12" s="15">
        <v>23</v>
      </c>
      <c r="I12" s="15">
        <v>68</v>
      </c>
      <c r="J12" s="16">
        <f t="shared" si="1"/>
        <v>0.661764705882353</v>
      </c>
      <c r="K12" s="17"/>
      <c r="L12" s="47"/>
      <c r="M12" s="47"/>
      <c r="N12" s="11" t="s">
        <v>41</v>
      </c>
      <c r="O12" s="7" t="s">
        <v>25</v>
      </c>
      <c r="P12" s="11" t="s">
        <v>42</v>
      </c>
      <c r="Q12" s="11">
        <v>60</v>
      </c>
    </row>
    <row r="13" s="32" customFormat="1" ht="35" customHeight="1" spans="1:17">
      <c r="A13">
        <v>12</v>
      </c>
      <c r="B13" s="6">
        <v>224344</v>
      </c>
      <c r="C13" s="7" t="s">
        <v>75</v>
      </c>
      <c r="D13" s="34" t="s">
        <v>82</v>
      </c>
      <c r="E13" s="8">
        <v>1080</v>
      </c>
      <c r="F13" s="8">
        <v>648</v>
      </c>
      <c r="G13" s="8">
        <f t="shared" si="0"/>
        <v>432</v>
      </c>
      <c r="H13" s="15">
        <v>38</v>
      </c>
      <c r="I13" s="15">
        <v>128</v>
      </c>
      <c r="J13" s="16">
        <f t="shared" si="1"/>
        <v>0.703125</v>
      </c>
      <c r="K13" s="17"/>
      <c r="L13" s="47"/>
      <c r="M13" s="47"/>
      <c r="N13" s="11" t="s">
        <v>41</v>
      </c>
      <c r="O13" s="7" t="s">
        <v>25</v>
      </c>
      <c r="P13" s="11" t="s">
        <v>42</v>
      </c>
      <c r="Q13" s="11">
        <v>60</v>
      </c>
    </row>
    <row r="14" s="32" customFormat="1" ht="35" customHeight="1" spans="1:17">
      <c r="A14">
        <v>13</v>
      </c>
      <c r="B14" s="6">
        <v>226935</v>
      </c>
      <c r="C14" s="7" t="s">
        <v>44</v>
      </c>
      <c r="D14" s="34" t="s">
        <v>85</v>
      </c>
      <c r="E14" s="8">
        <v>1080</v>
      </c>
      <c r="F14" s="8">
        <v>648</v>
      </c>
      <c r="G14" s="8">
        <f t="shared" si="0"/>
        <v>432</v>
      </c>
      <c r="H14" s="15">
        <v>26.8</v>
      </c>
      <c r="I14" s="15">
        <v>89.8</v>
      </c>
      <c r="J14" s="16">
        <f t="shared" si="1"/>
        <v>0.701559020044543</v>
      </c>
      <c r="K14" s="17"/>
      <c r="L14" s="47"/>
      <c r="M14" s="47"/>
      <c r="N14" s="11" t="s">
        <v>41</v>
      </c>
      <c r="O14" s="7" t="s">
        <v>25</v>
      </c>
      <c r="P14" s="11" t="s">
        <v>42</v>
      </c>
      <c r="Q14" s="11">
        <v>60</v>
      </c>
    </row>
    <row r="15" s="32" customFormat="1" ht="35" customHeight="1" spans="1:17">
      <c r="A15">
        <v>14</v>
      </c>
      <c r="B15" s="6">
        <v>199974</v>
      </c>
      <c r="C15" s="7" t="s">
        <v>89</v>
      </c>
      <c r="D15" s="34" t="s">
        <v>85</v>
      </c>
      <c r="E15" s="8">
        <v>1080</v>
      </c>
      <c r="F15" s="8">
        <v>648</v>
      </c>
      <c r="G15" s="8">
        <f t="shared" si="0"/>
        <v>432</v>
      </c>
      <c r="H15" s="15">
        <v>41.93</v>
      </c>
      <c r="I15" s="15">
        <v>268</v>
      </c>
      <c r="J15" s="16">
        <f t="shared" si="1"/>
        <v>0.843544776119403</v>
      </c>
      <c r="K15" s="17"/>
      <c r="L15" s="47"/>
      <c r="M15" s="47"/>
      <c r="N15" s="11" t="s">
        <v>41</v>
      </c>
      <c r="O15" s="7" t="s">
        <v>25</v>
      </c>
      <c r="P15" s="11" t="s">
        <v>42</v>
      </c>
      <c r="Q15" s="11">
        <v>60</v>
      </c>
    </row>
    <row r="16" s="32" customFormat="1" ht="35" customHeight="1" spans="1:17">
      <c r="A16">
        <v>15</v>
      </c>
      <c r="B16" s="6">
        <v>199956</v>
      </c>
      <c r="C16" s="7" t="s">
        <v>91</v>
      </c>
      <c r="D16" s="34" t="s">
        <v>82</v>
      </c>
      <c r="E16" s="8">
        <v>540</v>
      </c>
      <c r="F16" s="8">
        <v>324</v>
      </c>
      <c r="G16" s="8">
        <f t="shared" si="0"/>
        <v>216</v>
      </c>
      <c r="H16" s="15">
        <v>24.8</v>
      </c>
      <c r="I16" s="15">
        <v>98</v>
      </c>
      <c r="J16" s="16">
        <f t="shared" si="1"/>
        <v>0.746938775510204</v>
      </c>
      <c r="K16" s="17"/>
      <c r="L16" s="47"/>
      <c r="M16" s="47"/>
      <c r="N16" s="11" t="s">
        <v>41</v>
      </c>
      <c r="O16" s="7" t="s">
        <v>25</v>
      </c>
      <c r="P16" s="11" t="s">
        <v>42</v>
      </c>
      <c r="Q16" s="11">
        <v>60</v>
      </c>
    </row>
    <row r="17" s="32" customFormat="1" ht="35" customHeight="1" spans="1:17">
      <c r="A17">
        <v>16</v>
      </c>
      <c r="B17" s="6">
        <v>224347</v>
      </c>
      <c r="C17" s="7" t="s">
        <v>77</v>
      </c>
      <c r="D17" s="34" t="s">
        <v>85</v>
      </c>
      <c r="E17" s="8">
        <v>1080</v>
      </c>
      <c r="F17" s="8">
        <v>648</v>
      </c>
      <c r="G17" s="8">
        <f t="shared" si="0"/>
        <v>432</v>
      </c>
      <c r="H17" s="15">
        <v>30.8</v>
      </c>
      <c r="I17" s="15">
        <v>108</v>
      </c>
      <c r="J17" s="16">
        <f t="shared" si="1"/>
        <v>0.714814814814815</v>
      </c>
      <c r="K17" s="17" t="s">
        <v>93</v>
      </c>
      <c r="L17" s="47"/>
      <c r="M17" s="47"/>
      <c r="N17" s="11" t="s">
        <v>41</v>
      </c>
      <c r="O17" s="7" t="s">
        <v>25</v>
      </c>
      <c r="P17" s="11" t="s">
        <v>42</v>
      </c>
      <c r="Q17" s="11">
        <v>60</v>
      </c>
    </row>
    <row r="18" s="32" customFormat="1" ht="35" customHeight="1" spans="1:17">
      <c r="A18">
        <v>1</v>
      </c>
      <c r="B18" s="6">
        <v>256890</v>
      </c>
      <c r="C18" s="9" t="s">
        <v>52</v>
      </c>
      <c r="D18" s="35" t="s">
        <v>22</v>
      </c>
      <c r="E18" s="8">
        <v>616</v>
      </c>
      <c r="F18" s="8">
        <v>420</v>
      </c>
      <c r="G18" s="8">
        <f t="shared" si="0"/>
        <v>196</v>
      </c>
      <c r="H18" s="23">
        <v>20</v>
      </c>
      <c r="I18" s="19">
        <v>49.8</v>
      </c>
      <c r="J18" s="16">
        <f t="shared" si="1"/>
        <v>0.598393574297189</v>
      </c>
      <c r="K18" s="20" t="s">
        <v>96</v>
      </c>
      <c r="L18" s="47"/>
      <c r="M18" s="47"/>
      <c r="N18" s="11" t="s">
        <v>41</v>
      </c>
      <c r="O18" s="48" t="s">
        <v>55</v>
      </c>
      <c r="P18" s="11" t="s">
        <v>95</v>
      </c>
      <c r="Q18" s="9">
        <v>36</v>
      </c>
    </row>
    <row r="19" s="32" customFormat="1" ht="35" customHeight="1" spans="1:17">
      <c r="A19">
        <v>2</v>
      </c>
      <c r="B19" s="6">
        <v>256882</v>
      </c>
      <c r="C19" s="9" t="s">
        <v>61</v>
      </c>
      <c r="D19" s="35" t="s">
        <v>22</v>
      </c>
      <c r="E19" s="8">
        <v>616</v>
      </c>
      <c r="F19" s="8">
        <v>420</v>
      </c>
      <c r="G19" s="8">
        <f t="shared" si="0"/>
        <v>196</v>
      </c>
      <c r="H19" s="23">
        <v>20</v>
      </c>
      <c r="I19" s="19">
        <v>49.8</v>
      </c>
      <c r="J19" s="16">
        <f t="shared" si="1"/>
        <v>0.598393574297189</v>
      </c>
      <c r="K19" s="20" t="s">
        <v>96</v>
      </c>
      <c r="L19" s="47"/>
      <c r="M19" s="47"/>
      <c r="N19" s="11" t="s">
        <v>41</v>
      </c>
      <c r="O19" s="48" t="s">
        <v>55</v>
      </c>
      <c r="P19" s="11" t="s">
        <v>95</v>
      </c>
      <c r="Q19" s="9">
        <v>36</v>
      </c>
    </row>
    <row r="20" s="32" customFormat="1" ht="35" customHeight="1" spans="1:17">
      <c r="A20">
        <v>3</v>
      </c>
      <c r="B20" s="6">
        <v>256880</v>
      </c>
      <c r="C20" s="9" t="s">
        <v>63</v>
      </c>
      <c r="D20" s="35" t="s">
        <v>22</v>
      </c>
      <c r="E20" s="8">
        <v>616</v>
      </c>
      <c r="F20" s="8">
        <v>420</v>
      </c>
      <c r="G20" s="8">
        <f t="shared" si="0"/>
        <v>196</v>
      </c>
      <c r="H20" s="23">
        <v>20</v>
      </c>
      <c r="I20" s="19">
        <v>49.8</v>
      </c>
      <c r="J20" s="16">
        <f t="shared" si="1"/>
        <v>0.598393574297189</v>
      </c>
      <c r="K20" s="20" t="s">
        <v>96</v>
      </c>
      <c r="L20" s="47"/>
      <c r="M20" s="47"/>
      <c r="N20" s="11" t="s">
        <v>41</v>
      </c>
      <c r="O20" s="48" t="s">
        <v>55</v>
      </c>
      <c r="P20" s="11" t="s">
        <v>95</v>
      </c>
      <c r="Q20" s="9">
        <v>36</v>
      </c>
    </row>
    <row r="21" s="32" customFormat="1" ht="35" customHeight="1" spans="1:17">
      <c r="A21">
        <v>4</v>
      </c>
      <c r="B21" s="6">
        <v>256877</v>
      </c>
      <c r="C21" s="9" t="s">
        <v>65</v>
      </c>
      <c r="D21" s="35" t="s">
        <v>22</v>
      </c>
      <c r="E21" s="8">
        <v>616</v>
      </c>
      <c r="F21" s="8">
        <v>420</v>
      </c>
      <c r="G21" s="8">
        <f t="shared" si="0"/>
        <v>196</v>
      </c>
      <c r="H21" s="23">
        <v>20</v>
      </c>
      <c r="I21" s="19">
        <v>49.8</v>
      </c>
      <c r="J21" s="16">
        <f t="shared" si="1"/>
        <v>0.598393574297189</v>
      </c>
      <c r="K21" s="20" t="s">
        <v>96</v>
      </c>
      <c r="L21" s="47"/>
      <c r="M21" s="47"/>
      <c r="N21" s="11" t="s">
        <v>41</v>
      </c>
      <c r="O21" s="48" t="s">
        <v>55</v>
      </c>
      <c r="P21" s="11" t="s">
        <v>95</v>
      </c>
      <c r="Q21" s="9">
        <v>36</v>
      </c>
    </row>
    <row r="22" s="32" customFormat="1" ht="35" customHeight="1" spans="1:17">
      <c r="A22">
        <v>5</v>
      </c>
      <c r="B22" s="6">
        <v>256889</v>
      </c>
      <c r="C22" s="9" t="s">
        <v>67</v>
      </c>
      <c r="D22" s="35" t="s">
        <v>22</v>
      </c>
      <c r="E22" s="8">
        <v>616</v>
      </c>
      <c r="F22" s="8">
        <v>420</v>
      </c>
      <c r="G22" s="8">
        <f t="shared" si="0"/>
        <v>196</v>
      </c>
      <c r="H22" s="23">
        <v>20</v>
      </c>
      <c r="I22" s="19">
        <v>49.8</v>
      </c>
      <c r="J22" s="16">
        <f t="shared" si="1"/>
        <v>0.598393574297189</v>
      </c>
      <c r="K22" s="20" t="s">
        <v>96</v>
      </c>
      <c r="L22" s="47"/>
      <c r="M22" s="47"/>
      <c r="N22" s="11" t="s">
        <v>41</v>
      </c>
      <c r="O22" s="48" t="s">
        <v>55</v>
      </c>
      <c r="P22" s="11" t="s">
        <v>95</v>
      </c>
      <c r="Q22" s="9">
        <v>36</v>
      </c>
    </row>
    <row r="23" ht="31" customHeight="1" spans="1:17">
      <c r="A23">
        <v>6</v>
      </c>
      <c r="B23" s="6">
        <v>256875</v>
      </c>
      <c r="C23" s="36" t="s">
        <v>52</v>
      </c>
      <c r="D23" s="9" t="s">
        <v>53</v>
      </c>
      <c r="E23" s="8">
        <v>1050</v>
      </c>
      <c r="F23" s="8">
        <v>600</v>
      </c>
      <c r="G23" s="8">
        <v>450</v>
      </c>
      <c r="H23" s="9">
        <v>5.2</v>
      </c>
      <c r="I23" s="19">
        <v>12</v>
      </c>
      <c r="J23" s="16">
        <f t="shared" si="1"/>
        <v>0.566666666666667</v>
      </c>
      <c r="K23" s="20" t="s">
        <v>56</v>
      </c>
      <c r="L23" s="8" t="s">
        <v>114</v>
      </c>
      <c r="M23" s="21">
        <v>0.474</v>
      </c>
      <c r="N23" s="11" t="s">
        <v>41</v>
      </c>
      <c r="O23" s="10" t="s">
        <v>55</v>
      </c>
      <c r="P23" s="11" t="s">
        <v>54</v>
      </c>
      <c r="Q23" s="11">
        <v>36</v>
      </c>
    </row>
    <row r="24" ht="31" customHeight="1" spans="1:17">
      <c r="A24">
        <v>7</v>
      </c>
      <c r="B24" s="6">
        <v>256870</v>
      </c>
      <c r="C24" s="36" t="s">
        <v>61</v>
      </c>
      <c r="D24" s="9" t="s">
        <v>53</v>
      </c>
      <c r="E24" s="8">
        <v>1050</v>
      </c>
      <c r="F24" s="8">
        <v>600</v>
      </c>
      <c r="G24" s="8">
        <f>E24-F24</f>
        <v>450</v>
      </c>
      <c r="H24" s="9">
        <v>5.2</v>
      </c>
      <c r="I24" s="19">
        <v>12</v>
      </c>
      <c r="J24" s="16">
        <f t="shared" si="1"/>
        <v>0.566666666666667</v>
      </c>
      <c r="K24" s="20" t="s">
        <v>56</v>
      </c>
      <c r="L24" s="8" t="s">
        <v>114</v>
      </c>
      <c r="M24" s="21">
        <v>0.474</v>
      </c>
      <c r="N24" s="11" t="s">
        <v>41</v>
      </c>
      <c r="O24" s="10" t="s">
        <v>55</v>
      </c>
      <c r="P24" s="11" t="s">
        <v>54</v>
      </c>
      <c r="Q24" s="11">
        <v>36</v>
      </c>
    </row>
    <row r="25" ht="31" customHeight="1" spans="1:17">
      <c r="A25">
        <v>8</v>
      </c>
      <c r="B25" s="6">
        <v>256872</v>
      </c>
      <c r="C25" s="36" t="s">
        <v>63</v>
      </c>
      <c r="D25" s="9" t="s">
        <v>53</v>
      </c>
      <c r="E25" s="8">
        <v>1050</v>
      </c>
      <c r="F25" s="8">
        <v>600</v>
      </c>
      <c r="G25" s="8">
        <f>E25-F25</f>
        <v>450</v>
      </c>
      <c r="H25" s="9">
        <v>5.2</v>
      </c>
      <c r="I25" s="19">
        <v>12</v>
      </c>
      <c r="J25" s="16">
        <f t="shared" si="1"/>
        <v>0.566666666666667</v>
      </c>
      <c r="K25" s="20" t="s">
        <v>56</v>
      </c>
      <c r="L25" s="8" t="s">
        <v>114</v>
      </c>
      <c r="M25" s="21">
        <v>0.474</v>
      </c>
      <c r="N25" s="11" t="s">
        <v>41</v>
      </c>
      <c r="O25" s="10" t="s">
        <v>55</v>
      </c>
      <c r="P25" s="11" t="s">
        <v>54</v>
      </c>
      <c r="Q25" s="11">
        <v>36</v>
      </c>
    </row>
    <row r="26" ht="31" customHeight="1" spans="1:17">
      <c r="A26">
        <v>9</v>
      </c>
      <c r="B26" s="6">
        <v>256869</v>
      </c>
      <c r="C26" s="9" t="s">
        <v>65</v>
      </c>
      <c r="D26" s="9" t="s">
        <v>53</v>
      </c>
      <c r="E26" s="8">
        <v>1050</v>
      </c>
      <c r="F26" s="8">
        <v>600</v>
      </c>
      <c r="G26" s="8">
        <f>E26-F26</f>
        <v>450</v>
      </c>
      <c r="H26" s="9">
        <v>5.2</v>
      </c>
      <c r="I26" s="19">
        <v>12</v>
      </c>
      <c r="J26" s="16">
        <f t="shared" si="1"/>
        <v>0.566666666666667</v>
      </c>
      <c r="K26" s="20" t="s">
        <v>56</v>
      </c>
      <c r="L26" s="8" t="s">
        <v>114</v>
      </c>
      <c r="M26" s="21">
        <v>0.474</v>
      </c>
      <c r="N26" s="11" t="s">
        <v>41</v>
      </c>
      <c r="O26" s="10" t="s">
        <v>55</v>
      </c>
      <c r="P26" s="11" t="s">
        <v>54</v>
      </c>
      <c r="Q26" s="11">
        <v>36</v>
      </c>
    </row>
    <row r="27" ht="31" customHeight="1" spans="1:17">
      <c r="A27">
        <v>10</v>
      </c>
      <c r="B27" s="6">
        <v>256871</v>
      </c>
      <c r="C27" s="9" t="s">
        <v>67</v>
      </c>
      <c r="D27" s="9" t="s">
        <v>53</v>
      </c>
      <c r="E27" s="8">
        <v>1050</v>
      </c>
      <c r="F27" s="8">
        <v>600</v>
      </c>
      <c r="G27" s="8">
        <f>E27-F27</f>
        <v>450</v>
      </c>
      <c r="H27" s="9">
        <v>5.2</v>
      </c>
      <c r="I27" s="19">
        <v>12</v>
      </c>
      <c r="J27" s="16">
        <f t="shared" si="1"/>
        <v>0.566666666666667</v>
      </c>
      <c r="K27" s="20" t="s">
        <v>56</v>
      </c>
      <c r="L27" s="8" t="s">
        <v>114</v>
      </c>
      <c r="M27" s="21">
        <v>0.474</v>
      </c>
      <c r="N27" s="11" t="s">
        <v>41</v>
      </c>
      <c r="O27" s="10" t="s">
        <v>55</v>
      </c>
      <c r="P27" s="11" t="s">
        <v>54</v>
      </c>
      <c r="Q27" s="11">
        <v>36</v>
      </c>
    </row>
    <row r="28" ht="31" customHeight="1" spans="1:17">
      <c r="A28">
        <v>11</v>
      </c>
      <c r="B28" s="6">
        <v>256830</v>
      </c>
      <c r="C28" s="37" t="s">
        <v>21</v>
      </c>
      <c r="D28" s="10" t="s">
        <v>22</v>
      </c>
      <c r="E28" s="8">
        <v>6000</v>
      </c>
      <c r="F28" s="8">
        <v>3975</v>
      </c>
      <c r="G28" s="8">
        <f>E28-F28</f>
        <v>2025</v>
      </c>
      <c r="H28" s="11">
        <v>14.4</v>
      </c>
      <c r="I28" s="11">
        <v>49.9</v>
      </c>
      <c r="J28" s="16">
        <f t="shared" si="1"/>
        <v>0.711422845691383</v>
      </c>
      <c r="K28" s="20" t="s">
        <v>27</v>
      </c>
      <c r="L28" s="8" t="s">
        <v>115</v>
      </c>
      <c r="M28" s="22">
        <f>(I28-H28*2)/I28</f>
        <v>0.422845691382766</v>
      </c>
      <c r="N28" s="11" t="s">
        <v>23</v>
      </c>
      <c r="O28" s="7" t="s">
        <v>25</v>
      </c>
      <c r="P28" s="11" t="s">
        <v>24</v>
      </c>
      <c r="Q28" s="11">
        <v>24</v>
      </c>
    </row>
    <row r="38" customHeight="1" spans="2:12">
      <c r="B38" s="38" t="s">
        <v>116</v>
      </c>
      <c r="C38" s="39" t="s">
        <v>117</v>
      </c>
      <c r="D38" s="40" t="s">
        <v>118</v>
      </c>
      <c r="I38" s="38" t="s">
        <v>116</v>
      </c>
      <c r="J38" s="41" t="s">
        <v>119</v>
      </c>
      <c r="K38" s="41" t="s">
        <v>120</v>
      </c>
      <c r="L38" s="41" t="s">
        <v>121</v>
      </c>
    </row>
    <row r="39" customHeight="1" spans="2:12">
      <c r="B39" s="41" t="s">
        <v>119</v>
      </c>
      <c r="C39" s="42"/>
      <c r="D39" s="43"/>
      <c r="I39" s="39" t="s">
        <v>117</v>
      </c>
      <c r="J39" s="42"/>
      <c r="K39" s="43" t="s">
        <v>122</v>
      </c>
      <c r="L39" s="43"/>
    </row>
    <row r="40" customHeight="1" spans="2:12">
      <c r="B40" s="41" t="s">
        <v>120</v>
      </c>
      <c r="C40" s="43" t="s">
        <v>122</v>
      </c>
      <c r="D40" s="43"/>
      <c r="I40" s="40" t="s">
        <v>118</v>
      </c>
      <c r="J40" s="43"/>
      <c r="K40" s="43"/>
      <c r="L40" s="44"/>
    </row>
    <row r="41" customHeight="1" spans="2:4">
      <c r="B41" s="41" t="s">
        <v>121</v>
      </c>
      <c r="C41" s="43"/>
      <c r="D41" s="44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5"/>
  <sheetViews>
    <sheetView tabSelected="1" workbookViewId="0">
      <selection activeCell="M7" sqref="M7"/>
    </sheetView>
  </sheetViews>
  <sheetFormatPr defaultColWidth="9" defaultRowHeight="27" customHeight="1" outlineLevelCol="5"/>
  <cols>
    <col min="1" max="1" width="9" style="26"/>
    <col min="2" max="2" width="9" style="27"/>
    <col min="3" max="3" width="41.5" style="27" customWidth="1"/>
    <col min="4" max="4" width="9" style="26"/>
    <col min="5" max="5" width="13.375" style="26" customWidth="1"/>
    <col min="6" max="6" width="18" style="26" customWidth="1"/>
    <col min="7" max="16384" width="9" style="26"/>
  </cols>
  <sheetData>
    <row r="1" s="25" customFormat="1" ht="37" customHeight="1" spans="1:6">
      <c r="A1" s="12" t="s">
        <v>109</v>
      </c>
      <c r="B1" s="28" t="s">
        <v>123</v>
      </c>
      <c r="C1" s="28" t="s">
        <v>124</v>
      </c>
      <c r="D1" s="12" t="s">
        <v>125</v>
      </c>
      <c r="E1" s="12" t="s">
        <v>126</v>
      </c>
      <c r="F1" s="29" t="s">
        <v>127</v>
      </c>
    </row>
    <row r="2" customHeight="1" spans="1:6">
      <c r="A2" s="2">
        <v>1</v>
      </c>
      <c r="B2" s="30">
        <v>307</v>
      </c>
      <c r="C2" s="30" t="s">
        <v>128</v>
      </c>
      <c r="D2" s="2" t="s">
        <v>129</v>
      </c>
      <c r="E2" s="2">
        <v>45</v>
      </c>
      <c r="F2" s="2">
        <v>97</v>
      </c>
    </row>
    <row r="3" customHeight="1" spans="1:6">
      <c r="A3" s="2">
        <v>2</v>
      </c>
      <c r="B3" s="30">
        <v>582</v>
      </c>
      <c r="C3" s="30" t="s">
        <v>130</v>
      </c>
      <c r="D3" s="2" t="s">
        <v>131</v>
      </c>
      <c r="E3" s="2">
        <v>13</v>
      </c>
      <c r="F3" s="2">
        <v>26</v>
      </c>
    </row>
    <row r="4" customHeight="1" spans="1:6">
      <c r="A4" s="2">
        <v>3</v>
      </c>
      <c r="B4" s="30">
        <v>517</v>
      </c>
      <c r="C4" s="30" t="s">
        <v>132</v>
      </c>
      <c r="D4" s="2" t="s">
        <v>133</v>
      </c>
      <c r="E4" s="2">
        <v>13</v>
      </c>
      <c r="F4" s="2">
        <v>26</v>
      </c>
    </row>
    <row r="5" customHeight="1" spans="1:6">
      <c r="A5" s="2">
        <v>4</v>
      </c>
      <c r="B5" s="30">
        <v>114685</v>
      </c>
      <c r="C5" s="30" t="s">
        <v>134</v>
      </c>
      <c r="D5" s="2" t="s">
        <v>133</v>
      </c>
      <c r="E5" s="2">
        <v>13</v>
      </c>
      <c r="F5" s="2">
        <v>26</v>
      </c>
    </row>
    <row r="6" customHeight="1" spans="1:6">
      <c r="A6" s="2">
        <v>5</v>
      </c>
      <c r="B6" s="30">
        <v>750</v>
      </c>
      <c r="C6" s="30" t="s">
        <v>135</v>
      </c>
      <c r="D6" s="2" t="s">
        <v>129</v>
      </c>
      <c r="E6" s="2">
        <v>26</v>
      </c>
      <c r="F6" s="2">
        <v>47</v>
      </c>
    </row>
    <row r="7" customHeight="1" spans="1:6">
      <c r="A7" s="2">
        <v>6</v>
      </c>
      <c r="B7" s="30">
        <v>337</v>
      </c>
      <c r="C7" s="30" t="s">
        <v>136</v>
      </c>
      <c r="D7" s="2" t="s">
        <v>133</v>
      </c>
      <c r="E7" s="2">
        <v>26</v>
      </c>
      <c r="F7" s="2">
        <v>31</v>
      </c>
    </row>
    <row r="8" customHeight="1" spans="1:6">
      <c r="A8" s="2">
        <v>7</v>
      </c>
      <c r="B8" s="30">
        <v>343</v>
      </c>
      <c r="C8" s="30" t="s">
        <v>137</v>
      </c>
      <c r="D8" s="2" t="s">
        <v>131</v>
      </c>
      <c r="E8" s="2">
        <v>26</v>
      </c>
      <c r="F8" s="2">
        <v>47</v>
      </c>
    </row>
    <row r="9" customHeight="1" spans="1:6">
      <c r="A9" s="2">
        <v>8</v>
      </c>
      <c r="B9" s="30">
        <v>385</v>
      </c>
      <c r="C9" s="30" t="s">
        <v>138</v>
      </c>
      <c r="D9" s="2" t="s">
        <v>139</v>
      </c>
      <c r="E9" s="2">
        <v>17</v>
      </c>
      <c r="F9" s="2">
        <v>31</v>
      </c>
    </row>
    <row r="10" customHeight="1" spans="1:6">
      <c r="A10" s="2">
        <v>9</v>
      </c>
      <c r="B10" s="30">
        <v>571</v>
      </c>
      <c r="C10" s="30" t="s">
        <v>140</v>
      </c>
      <c r="D10" s="2" t="s">
        <v>141</v>
      </c>
      <c r="E10" s="2">
        <v>17</v>
      </c>
      <c r="F10" s="2">
        <v>31</v>
      </c>
    </row>
    <row r="11" customHeight="1" spans="1:6">
      <c r="A11" s="2">
        <v>10</v>
      </c>
      <c r="B11" s="30">
        <v>117491</v>
      </c>
      <c r="C11" s="30" t="s">
        <v>142</v>
      </c>
      <c r="D11" s="2" t="s">
        <v>131</v>
      </c>
      <c r="E11" s="2">
        <v>13</v>
      </c>
      <c r="F11" s="2">
        <v>26</v>
      </c>
    </row>
    <row r="12" customHeight="1" spans="1:6">
      <c r="A12" s="2">
        <v>11</v>
      </c>
      <c r="B12" s="30">
        <v>365</v>
      </c>
      <c r="C12" s="30" t="s">
        <v>143</v>
      </c>
      <c r="D12" s="2" t="s">
        <v>131</v>
      </c>
      <c r="E12" s="2">
        <v>21</v>
      </c>
      <c r="F12" s="2">
        <v>37</v>
      </c>
    </row>
    <row r="13" customHeight="1" spans="1:6">
      <c r="A13" s="2">
        <v>12</v>
      </c>
      <c r="B13" s="30">
        <v>341</v>
      </c>
      <c r="C13" s="30" t="s">
        <v>144</v>
      </c>
      <c r="D13" s="2" t="s">
        <v>145</v>
      </c>
      <c r="E13" s="2">
        <v>13</v>
      </c>
      <c r="F13" s="2">
        <v>26</v>
      </c>
    </row>
    <row r="14" customHeight="1" spans="1:6">
      <c r="A14" s="2">
        <v>13</v>
      </c>
      <c r="B14" s="30">
        <v>742</v>
      </c>
      <c r="C14" s="30" t="s">
        <v>146</v>
      </c>
      <c r="D14" s="2" t="s">
        <v>129</v>
      </c>
      <c r="E14" s="2">
        <v>13</v>
      </c>
      <c r="F14" s="2">
        <v>26</v>
      </c>
    </row>
    <row r="15" customHeight="1" spans="1:6">
      <c r="A15" s="2" t="s">
        <v>147</v>
      </c>
      <c r="B15" s="30">
        <v>707</v>
      </c>
      <c r="C15" s="30" t="s">
        <v>148</v>
      </c>
      <c r="D15" s="2" t="s">
        <v>141</v>
      </c>
      <c r="E15" s="2">
        <v>13</v>
      </c>
      <c r="F15" s="2">
        <v>26</v>
      </c>
    </row>
    <row r="16" customHeight="1" spans="1:6">
      <c r="A16" s="2">
        <v>15</v>
      </c>
      <c r="B16" s="30">
        <v>357</v>
      </c>
      <c r="C16" s="30" t="s">
        <v>149</v>
      </c>
      <c r="D16" s="2" t="s">
        <v>131</v>
      </c>
      <c r="E16" s="2">
        <v>13</v>
      </c>
      <c r="F16" s="2">
        <v>26</v>
      </c>
    </row>
    <row r="17" customHeight="1" spans="1:6">
      <c r="A17" s="2">
        <v>16</v>
      </c>
      <c r="B17" s="30">
        <v>730</v>
      </c>
      <c r="C17" s="30" t="s">
        <v>150</v>
      </c>
      <c r="D17" s="2" t="s">
        <v>151</v>
      </c>
      <c r="E17" s="2">
        <v>13</v>
      </c>
      <c r="F17" s="2">
        <v>26</v>
      </c>
    </row>
    <row r="18" customHeight="1" spans="1:6">
      <c r="A18" s="2">
        <v>17</v>
      </c>
      <c r="B18" s="30">
        <v>712</v>
      </c>
      <c r="C18" s="30" t="s">
        <v>152</v>
      </c>
      <c r="D18" s="2" t="s">
        <v>141</v>
      </c>
      <c r="E18" s="2">
        <v>13</v>
      </c>
      <c r="F18" s="2">
        <v>26</v>
      </c>
    </row>
    <row r="19" customHeight="1" spans="1:6">
      <c r="A19" s="2">
        <v>18</v>
      </c>
      <c r="B19" s="30">
        <v>107658</v>
      </c>
      <c r="C19" s="30" t="s">
        <v>153</v>
      </c>
      <c r="D19" s="2" t="s">
        <v>151</v>
      </c>
      <c r="E19" s="2">
        <v>13</v>
      </c>
      <c r="F19" s="2">
        <v>26</v>
      </c>
    </row>
    <row r="20" customHeight="1" spans="1:6">
      <c r="A20" s="2">
        <v>19</v>
      </c>
      <c r="B20" s="30">
        <v>546</v>
      </c>
      <c r="C20" s="30" t="s">
        <v>154</v>
      </c>
      <c r="D20" s="2" t="s">
        <v>133</v>
      </c>
      <c r="E20" s="2">
        <v>13</v>
      </c>
      <c r="F20" s="2">
        <v>26</v>
      </c>
    </row>
    <row r="21" customHeight="1" spans="1:6">
      <c r="A21" s="2">
        <v>20</v>
      </c>
      <c r="B21" s="30">
        <v>585</v>
      </c>
      <c r="C21" s="30" t="s">
        <v>155</v>
      </c>
      <c r="D21" s="2" t="s">
        <v>133</v>
      </c>
      <c r="E21" s="2">
        <v>13</v>
      </c>
      <c r="F21" s="2">
        <v>26</v>
      </c>
    </row>
    <row r="22" customHeight="1" spans="1:6">
      <c r="A22" s="2">
        <v>21</v>
      </c>
      <c r="B22" s="30">
        <v>373</v>
      </c>
      <c r="C22" s="30" t="s">
        <v>156</v>
      </c>
      <c r="D22" s="2" t="s">
        <v>133</v>
      </c>
      <c r="E22" s="2">
        <v>13</v>
      </c>
      <c r="F22" s="2">
        <v>26</v>
      </c>
    </row>
    <row r="23" customHeight="1" spans="1:6">
      <c r="A23" s="2">
        <v>22</v>
      </c>
      <c r="B23" s="30">
        <v>511</v>
      </c>
      <c r="C23" s="30" t="s">
        <v>157</v>
      </c>
      <c r="D23" s="2" t="s">
        <v>141</v>
      </c>
      <c r="E23" s="2">
        <v>13</v>
      </c>
      <c r="F23" s="2">
        <v>26</v>
      </c>
    </row>
    <row r="24" customHeight="1" spans="1:6">
      <c r="A24" s="2">
        <v>23</v>
      </c>
      <c r="B24" s="30">
        <v>108656</v>
      </c>
      <c r="C24" s="30" t="s">
        <v>158</v>
      </c>
      <c r="D24" s="2" t="s">
        <v>139</v>
      </c>
      <c r="E24" s="2">
        <v>13</v>
      </c>
      <c r="F24" s="2">
        <v>26</v>
      </c>
    </row>
    <row r="25" customHeight="1" spans="1:6">
      <c r="A25" s="2">
        <v>24</v>
      </c>
      <c r="B25" s="30">
        <v>114844</v>
      </c>
      <c r="C25" s="30" t="s">
        <v>159</v>
      </c>
      <c r="D25" s="2" t="s">
        <v>133</v>
      </c>
      <c r="E25" s="2">
        <v>13</v>
      </c>
      <c r="F25" s="2">
        <v>26</v>
      </c>
    </row>
    <row r="26" customHeight="1" spans="1:6">
      <c r="A26" s="2">
        <v>25</v>
      </c>
      <c r="B26" s="30">
        <v>737</v>
      </c>
      <c r="C26" s="30" t="s">
        <v>160</v>
      </c>
      <c r="D26" s="2" t="s">
        <v>141</v>
      </c>
      <c r="E26" s="2">
        <v>13</v>
      </c>
      <c r="F26" s="2">
        <v>26</v>
      </c>
    </row>
    <row r="27" customHeight="1" spans="1:6">
      <c r="A27" s="2">
        <v>26</v>
      </c>
      <c r="B27" s="30">
        <v>102934</v>
      </c>
      <c r="C27" s="30" t="s">
        <v>161</v>
      </c>
      <c r="D27" s="2" t="s">
        <v>131</v>
      </c>
      <c r="E27" s="2">
        <v>13</v>
      </c>
      <c r="F27" s="2">
        <v>26</v>
      </c>
    </row>
    <row r="28" customHeight="1" spans="1:6">
      <c r="A28" s="2">
        <v>27</v>
      </c>
      <c r="B28" s="30">
        <v>111400</v>
      </c>
      <c r="C28" s="30" t="s">
        <v>162</v>
      </c>
      <c r="D28" s="2" t="s">
        <v>145</v>
      </c>
      <c r="E28" s="2">
        <v>13</v>
      </c>
      <c r="F28" s="2">
        <v>26</v>
      </c>
    </row>
    <row r="29" customHeight="1" spans="1:6">
      <c r="A29" s="2">
        <v>28</v>
      </c>
      <c r="B29" s="30">
        <v>724</v>
      </c>
      <c r="C29" s="30" t="s">
        <v>163</v>
      </c>
      <c r="D29" s="2" t="s">
        <v>133</v>
      </c>
      <c r="E29" s="2">
        <v>13</v>
      </c>
      <c r="F29" s="2">
        <v>26</v>
      </c>
    </row>
    <row r="30" customHeight="1" spans="1:6">
      <c r="A30" s="2">
        <v>29</v>
      </c>
      <c r="B30" s="30">
        <v>359</v>
      </c>
      <c r="C30" s="30" t="s">
        <v>164</v>
      </c>
      <c r="D30" s="2" t="s">
        <v>131</v>
      </c>
      <c r="E30" s="2">
        <v>13</v>
      </c>
      <c r="F30" s="2">
        <v>26</v>
      </c>
    </row>
    <row r="31" customHeight="1" spans="1:6">
      <c r="A31" s="2">
        <v>30</v>
      </c>
      <c r="B31" s="30">
        <v>581</v>
      </c>
      <c r="C31" s="30" t="s">
        <v>165</v>
      </c>
      <c r="D31" s="2" t="s">
        <v>133</v>
      </c>
      <c r="E31" s="2">
        <v>13</v>
      </c>
      <c r="F31" s="2">
        <v>26</v>
      </c>
    </row>
    <row r="32" customHeight="1" spans="1:6">
      <c r="A32" s="2">
        <v>31</v>
      </c>
      <c r="B32" s="30">
        <v>514</v>
      </c>
      <c r="C32" s="30" t="s">
        <v>166</v>
      </c>
      <c r="D32" s="2" t="s">
        <v>139</v>
      </c>
      <c r="E32" s="2">
        <v>13</v>
      </c>
      <c r="F32" s="2">
        <v>26</v>
      </c>
    </row>
    <row r="33" customHeight="1" spans="1:6">
      <c r="A33" s="2">
        <v>32</v>
      </c>
      <c r="B33" s="30">
        <v>744</v>
      </c>
      <c r="C33" s="30" t="s">
        <v>167</v>
      </c>
      <c r="D33" s="2" t="s">
        <v>133</v>
      </c>
      <c r="E33" s="2">
        <v>13</v>
      </c>
      <c r="F33" s="2">
        <v>26</v>
      </c>
    </row>
    <row r="34" customHeight="1" spans="1:6">
      <c r="A34" s="2">
        <v>33</v>
      </c>
      <c r="B34" s="30">
        <v>379</v>
      </c>
      <c r="C34" s="30" t="s">
        <v>168</v>
      </c>
      <c r="D34" s="2" t="s">
        <v>131</v>
      </c>
      <c r="E34" s="2">
        <v>13</v>
      </c>
      <c r="F34" s="2">
        <v>26</v>
      </c>
    </row>
    <row r="35" customHeight="1" spans="1:6">
      <c r="A35" s="2">
        <v>34</v>
      </c>
      <c r="B35" s="30">
        <v>578</v>
      </c>
      <c r="C35" s="30" t="s">
        <v>169</v>
      </c>
      <c r="D35" s="2" t="s">
        <v>133</v>
      </c>
      <c r="E35" s="2">
        <v>13</v>
      </c>
      <c r="F35" s="2">
        <v>26</v>
      </c>
    </row>
    <row r="36" customHeight="1" spans="1:6">
      <c r="A36" s="2">
        <v>35</v>
      </c>
      <c r="B36" s="30">
        <v>106399</v>
      </c>
      <c r="C36" s="30" t="s">
        <v>170</v>
      </c>
      <c r="D36" s="2" t="s">
        <v>151</v>
      </c>
      <c r="E36" s="2">
        <v>13</v>
      </c>
      <c r="F36" s="2">
        <v>26</v>
      </c>
    </row>
    <row r="37" customHeight="1" spans="1:6">
      <c r="A37" s="2">
        <v>36</v>
      </c>
      <c r="B37" s="30">
        <v>377</v>
      </c>
      <c r="C37" s="30" t="s">
        <v>171</v>
      </c>
      <c r="D37" s="2" t="s">
        <v>141</v>
      </c>
      <c r="E37" s="2">
        <v>13</v>
      </c>
      <c r="F37" s="2">
        <v>26</v>
      </c>
    </row>
    <row r="38" customHeight="1" spans="1:6">
      <c r="A38" s="2">
        <v>37</v>
      </c>
      <c r="B38" s="30">
        <v>118074</v>
      </c>
      <c r="C38" s="30" t="s">
        <v>172</v>
      </c>
      <c r="D38" s="2" t="s">
        <v>141</v>
      </c>
      <c r="E38" s="2">
        <v>13</v>
      </c>
      <c r="F38" s="2">
        <v>26</v>
      </c>
    </row>
    <row r="39" customHeight="1" spans="1:6">
      <c r="A39" s="2">
        <v>38</v>
      </c>
      <c r="B39" s="30">
        <v>106066</v>
      </c>
      <c r="C39" s="30" t="s">
        <v>173</v>
      </c>
      <c r="D39" s="2" t="s">
        <v>129</v>
      </c>
      <c r="E39" s="2">
        <v>13</v>
      </c>
      <c r="F39" s="2">
        <v>26</v>
      </c>
    </row>
    <row r="40" customHeight="1" spans="1:6">
      <c r="A40" s="2">
        <v>39</v>
      </c>
      <c r="B40" s="30">
        <v>387</v>
      </c>
      <c r="C40" s="30" t="s">
        <v>174</v>
      </c>
      <c r="D40" s="2" t="s">
        <v>141</v>
      </c>
      <c r="E40" s="2">
        <v>13</v>
      </c>
      <c r="F40" s="2">
        <v>26</v>
      </c>
    </row>
    <row r="41" customHeight="1" spans="1:6">
      <c r="A41" s="2">
        <v>40</v>
      </c>
      <c r="B41" s="30">
        <v>513</v>
      </c>
      <c r="C41" s="30" t="s">
        <v>175</v>
      </c>
      <c r="D41" s="2" t="s">
        <v>131</v>
      </c>
      <c r="E41" s="2">
        <v>13</v>
      </c>
      <c r="F41" s="2">
        <v>26</v>
      </c>
    </row>
    <row r="42" customHeight="1" spans="1:6">
      <c r="A42" s="2">
        <v>41</v>
      </c>
      <c r="B42" s="30">
        <v>54</v>
      </c>
      <c r="C42" s="30" t="s">
        <v>176</v>
      </c>
      <c r="D42" s="2" t="s">
        <v>177</v>
      </c>
      <c r="E42" s="2">
        <v>13</v>
      </c>
      <c r="F42" s="2">
        <v>26</v>
      </c>
    </row>
    <row r="43" customHeight="1" spans="1:6">
      <c r="A43" s="2">
        <v>42</v>
      </c>
      <c r="B43" s="30">
        <v>747</v>
      </c>
      <c r="C43" s="30" t="s">
        <v>178</v>
      </c>
      <c r="D43" s="2" t="s">
        <v>133</v>
      </c>
      <c r="E43" s="2">
        <v>13</v>
      </c>
      <c r="F43" s="2">
        <v>26</v>
      </c>
    </row>
    <row r="44" customHeight="1" spans="1:6">
      <c r="A44" s="2">
        <v>43</v>
      </c>
      <c r="B44" s="30">
        <v>726</v>
      </c>
      <c r="C44" s="30" t="s">
        <v>179</v>
      </c>
      <c r="D44" s="2" t="s">
        <v>131</v>
      </c>
      <c r="E44" s="2">
        <v>13</v>
      </c>
      <c r="F44" s="2">
        <v>26</v>
      </c>
    </row>
    <row r="45" customHeight="1" spans="1:6">
      <c r="A45" s="2">
        <v>44</v>
      </c>
      <c r="B45" s="30">
        <v>105267</v>
      </c>
      <c r="C45" s="30" t="s">
        <v>180</v>
      </c>
      <c r="D45" s="2" t="s">
        <v>131</v>
      </c>
      <c r="E45" s="2">
        <v>13</v>
      </c>
      <c r="F45" s="2">
        <v>26</v>
      </c>
    </row>
    <row r="46" customHeight="1" spans="1:6">
      <c r="A46" s="2">
        <v>45</v>
      </c>
      <c r="B46" s="30">
        <v>111219</v>
      </c>
      <c r="C46" s="30" t="s">
        <v>181</v>
      </c>
      <c r="D46" s="2" t="s">
        <v>131</v>
      </c>
      <c r="E46" s="2">
        <v>13</v>
      </c>
      <c r="F46" s="2">
        <v>26</v>
      </c>
    </row>
    <row r="47" customHeight="1" spans="1:6">
      <c r="A47" s="2">
        <v>46</v>
      </c>
      <c r="B47" s="30">
        <v>709</v>
      </c>
      <c r="C47" s="30" t="s">
        <v>182</v>
      </c>
      <c r="D47" s="2" t="s">
        <v>151</v>
      </c>
      <c r="E47" s="2">
        <v>13</v>
      </c>
      <c r="F47" s="2">
        <v>26</v>
      </c>
    </row>
    <row r="48" customHeight="1" spans="1:6">
      <c r="A48" s="2">
        <v>47</v>
      </c>
      <c r="B48" s="30">
        <v>103198</v>
      </c>
      <c r="C48" s="30" t="s">
        <v>183</v>
      </c>
      <c r="D48" s="2" t="s">
        <v>131</v>
      </c>
      <c r="E48" s="2">
        <v>13</v>
      </c>
      <c r="F48" s="2">
        <v>26</v>
      </c>
    </row>
    <row r="49" customHeight="1" spans="1:6">
      <c r="A49" s="2">
        <v>48</v>
      </c>
      <c r="B49" s="30">
        <v>746</v>
      </c>
      <c r="C49" s="30" t="s">
        <v>184</v>
      </c>
      <c r="D49" s="2" t="s">
        <v>145</v>
      </c>
      <c r="E49" s="2">
        <v>13</v>
      </c>
      <c r="F49" s="2">
        <v>26</v>
      </c>
    </row>
    <row r="50" customHeight="1" spans="1:6">
      <c r="A50" s="2">
        <v>49</v>
      </c>
      <c r="B50" s="30">
        <v>106569</v>
      </c>
      <c r="C50" s="30" t="s">
        <v>185</v>
      </c>
      <c r="D50" s="2" t="s">
        <v>131</v>
      </c>
      <c r="E50" s="2">
        <v>13</v>
      </c>
      <c r="F50" s="2">
        <v>26</v>
      </c>
    </row>
    <row r="51" customHeight="1" spans="1:6">
      <c r="A51" s="2">
        <v>50</v>
      </c>
      <c r="B51" s="30">
        <v>114622</v>
      </c>
      <c r="C51" s="30" t="s">
        <v>186</v>
      </c>
      <c r="D51" s="2" t="s">
        <v>133</v>
      </c>
      <c r="E51" s="2">
        <v>13</v>
      </c>
      <c r="F51" s="2">
        <v>26</v>
      </c>
    </row>
    <row r="52" customHeight="1" spans="1:6">
      <c r="A52" s="2">
        <v>51</v>
      </c>
      <c r="B52" s="30">
        <v>598</v>
      </c>
      <c r="C52" s="30" t="s">
        <v>187</v>
      </c>
      <c r="D52" s="2" t="s">
        <v>133</v>
      </c>
      <c r="E52" s="2">
        <v>13</v>
      </c>
      <c r="F52" s="2">
        <v>26</v>
      </c>
    </row>
    <row r="53" customHeight="1" spans="1:6">
      <c r="A53" s="2">
        <v>52</v>
      </c>
      <c r="B53" s="30">
        <v>101453</v>
      </c>
      <c r="C53" s="30" t="s">
        <v>188</v>
      </c>
      <c r="D53" s="2" t="s">
        <v>151</v>
      </c>
      <c r="E53" s="2">
        <v>13</v>
      </c>
      <c r="F53" s="2">
        <v>26</v>
      </c>
    </row>
    <row r="54" customHeight="1" spans="1:6">
      <c r="A54" s="2">
        <v>53</v>
      </c>
      <c r="B54" s="30">
        <v>311</v>
      </c>
      <c r="C54" s="30" t="s">
        <v>189</v>
      </c>
      <c r="D54" s="2" t="s">
        <v>131</v>
      </c>
      <c r="E54" s="2">
        <v>13</v>
      </c>
      <c r="F54" s="2">
        <v>26</v>
      </c>
    </row>
    <row r="55" customHeight="1" spans="1:6">
      <c r="A55" s="2">
        <v>54</v>
      </c>
      <c r="B55" s="30">
        <v>329</v>
      </c>
      <c r="C55" s="30" t="s">
        <v>190</v>
      </c>
      <c r="D55" s="2" t="s">
        <v>151</v>
      </c>
      <c r="E55" s="2">
        <v>13</v>
      </c>
      <c r="F55" s="2">
        <v>26</v>
      </c>
    </row>
    <row r="56" customHeight="1" spans="1:6">
      <c r="A56" s="2">
        <v>55</v>
      </c>
      <c r="B56" s="30">
        <v>399</v>
      </c>
      <c r="C56" s="30" t="s">
        <v>191</v>
      </c>
      <c r="D56" s="2" t="s">
        <v>131</v>
      </c>
      <c r="E56" s="2">
        <v>13</v>
      </c>
      <c r="F56" s="2">
        <v>26</v>
      </c>
    </row>
    <row r="57" customHeight="1" spans="1:6">
      <c r="A57" s="2">
        <v>56</v>
      </c>
      <c r="B57" s="30">
        <v>117184</v>
      </c>
      <c r="C57" s="30" t="s">
        <v>192</v>
      </c>
      <c r="D57" s="2" t="s">
        <v>133</v>
      </c>
      <c r="E57" s="2">
        <v>13</v>
      </c>
      <c r="F57" s="2">
        <v>26</v>
      </c>
    </row>
    <row r="58" customHeight="1" spans="1:6">
      <c r="A58" s="2">
        <v>57</v>
      </c>
      <c r="B58" s="30">
        <v>108277</v>
      </c>
      <c r="C58" s="30" t="s">
        <v>193</v>
      </c>
      <c r="D58" s="2" t="s">
        <v>131</v>
      </c>
      <c r="E58" s="2">
        <v>13</v>
      </c>
      <c r="F58" s="2">
        <v>26</v>
      </c>
    </row>
    <row r="59" customHeight="1" spans="1:6">
      <c r="A59" s="2">
        <v>58</v>
      </c>
      <c r="B59" s="30">
        <v>721</v>
      </c>
      <c r="C59" s="30" t="s">
        <v>194</v>
      </c>
      <c r="D59" s="2" t="s">
        <v>145</v>
      </c>
      <c r="E59" s="2">
        <v>13</v>
      </c>
      <c r="F59" s="2">
        <v>26</v>
      </c>
    </row>
    <row r="60" customHeight="1" spans="1:6">
      <c r="A60" s="2">
        <v>59</v>
      </c>
      <c r="B60" s="30">
        <v>515</v>
      </c>
      <c r="C60" s="30" t="s">
        <v>195</v>
      </c>
      <c r="D60" s="2" t="s">
        <v>141</v>
      </c>
      <c r="E60" s="2">
        <v>13</v>
      </c>
      <c r="F60" s="2">
        <v>26</v>
      </c>
    </row>
    <row r="61" customHeight="1" spans="1:6">
      <c r="A61" s="2">
        <v>60</v>
      </c>
      <c r="B61" s="30">
        <v>114286</v>
      </c>
      <c r="C61" s="30" t="s">
        <v>196</v>
      </c>
      <c r="D61" s="2" t="s">
        <v>151</v>
      </c>
      <c r="E61" s="2">
        <v>13</v>
      </c>
      <c r="F61" s="2">
        <v>26</v>
      </c>
    </row>
    <row r="62" customHeight="1" spans="1:6">
      <c r="A62" s="2">
        <v>61</v>
      </c>
      <c r="B62" s="30">
        <v>717</v>
      </c>
      <c r="C62" s="30" t="s">
        <v>197</v>
      </c>
      <c r="D62" s="2" t="s">
        <v>145</v>
      </c>
      <c r="E62" s="2">
        <v>13</v>
      </c>
      <c r="F62" s="2">
        <v>26</v>
      </c>
    </row>
    <row r="63" customHeight="1" spans="1:6">
      <c r="A63" s="2">
        <v>62</v>
      </c>
      <c r="B63" s="30">
        <v>106485</v>
      </c>
      <c r="C63" s="30" t="s">
        <v>198</v>
      </c>
      <c r="D63" s="2" t="s">
        <v>129</v>
      </c>
      <c r="E63" s="2">
        <v>13</v>
      </c>
      <c r="F63" s="2">
        <v>26</v>
      </c>
    </row>
    <row r="64" customHeight="1" spans="1:6">
      <c r="A64" s="2">
        <v>63</v>
      </c>
      <c r="B64" s="30">
        <v>120844</v>
      </c>
      <c r="C64" s="30" t="s">
        <v>199</v>
      </c>
      <c r="D64" s="2" t="s">
        <v>151</v>
      </c>
      <c r="E64" s="2">
        <v>8</v>
      </c>
      <c r="F64" s="2">
        <v>16</v>
      </c>
    </row>
    <row r="65" customHeight="1" spans="1:6">
      <c r="A65" s="2">
        <v>64</v>
      </c>
      <c r="B65" s="30">
        <v>745</v>
      </c>
      <c r="C65" s="30" t="s">
        <v>200</v>
      </c>
      <c r="D65" s="2" t="s">
        <v>131</v>
      </c>
      <c r="E65" s="2">
        <v>8</v>
      </c>
      <c r="F65" s="2">
        <v>16</v>
      </c>
    </row>
    <row r="66" customHeight="1" spans="1:6">
      <c r="A66" s="2">
        <v>65</v>
      </c>
      <c r="B66" s="30">
        <v>716</v>
      </c>
      <c r="C66" s="30" t="s">
        <v>201</v>
      </c>
      <c r="D66" s="2" t="s">
        <v>145</v>
      </c>
      <c r="E66" s="2">
        <v>8</v>
      </c>
      <c r="F66" s="2">
        <v>16</v>
      </c>
    </row>
    <row r="67" customHeight="1" spans="1:6">
      <c r="A67" s="2">
        <v>66</v>
      </c>
      <c r="B67" s="30">
        <v>104428</v>
      </c>
      <c r="C67" s="30" t="s">
        <v>202</v>
      </c>
      <c r="D67" s="2" t="s">
        <v>177</v>
      </c>
      <c r="E67" s="2">
        <v>8</v>
      </c>
      <c r="F67" s="2">
        <v>16</v>
      </c>
    </row>
    <row r="68" customHeight="1" spans="1:6">
      <c r="A68" s="2">
        <v>67</v>
      </c>
      <c r="B68" s="30">
        <v>103199</v>
      </c>
      <c r="C68" s="30" t="s">
        <v>203</v>
      </c>
      <c r="D68" s="2" t="s">
        <v>133</v>
      </c>
      <c r="E68" s="2">
        <v>8</v>
      </c>
      <c r="F68" s="2">
        <v>16</v>
      </c>
    </row>
    <row r="69" customHeight="1" spans="1:6">
      <c r="A69" s="2">
        <v>68</v>
      </c>
      <c r="B69" s="30">
        <v>105910</v>
      </c>
      <c r="C69" s="30" t="s">
        <v>204</v>
      </c>
      <c r="D69" s="2" t="s">
        <v>131</v>
      </c>
      <c r="E69" s="2">
        <v>8</v>
      </c>
      <c r="F69" s="2">
        <v>16</v>
      </c>
    </row>
    <row r="70" customHeight="1" spans="1:6">
      <c r="A70" s="2">
        <v>69</v>
      </c>
      <c r="B70" s="30">
        <v>105751</v>
      </c>
      <c r="C70" s="30" t="s">
        <v>205</v>
      </c>
      <c r="D70" s="2" t="s">
        <v>141</v>
      </c>
      <c r="E70" s="2">
        <v>8</v>
      </c>
      <c r="F70" s="2">
        <v>16</v>
      </c>
    </row>
    <row r="71" customHeight="1" spans="1:6">
      <c r="A71" s="2">
        <v>70</v>
      </c>
      <c r="B71" s="30">
        <v>102565</v>
      </c>
      <c r="C71" s="30" t="s">
        <v>206</v>
      </c>
      <c r="D71" s="2" t="s">
        <v>131</v>
      </c>
      <c r="E71" s="2">
        <v>8</v>
      </c>
      <c r="F71" s="2">
        <v>16</v>
      </c>
    </row>
    <row r="72" customHeight="1" spans="1:6">
      <c r="A72" s="2">
        <v>71</v>
      </c>
      <c r="B72" s="30">
        <v>103639</v>
      </c>
      <c r="C72" s="30" t="s">
        <v>207</v>
      </c>
      <c r="D72" s="2" t="s">
        <v>141</v>
      </c>
      <c r="E72" s="2">
        <v>8</v>
      </c>
      <c r="F72" s="2">
        <v>16</v>
      </c>
    </row>
    <row r="73" customHeight="1" spans="1:6">
      <c r="A73" s="2">
        <v>72</v>
      </c>
      <c r="B73" s="30">
        <v>107728</v>
      </c>
      <c r="C73" s="30" t="s">
        <v>208</v>
      </c>
      <c r="D73" s="2" t="s">
        <v>145</v>
      </c>
      <c r="E73" s="2">
        <v>8</v>
      </c>
      <c r="F73" s="2">
        <v>16</v>
      </c>
    </row>
    <row r="74" customHeight="1" spans="1:6">
      <c r="A74" s="2">
        <v>73</v>
      </c>
      <c r="B74" s="30">
        <v>539</v>
      </c>
      <c r="C74" s="30" t="s">
        <v>209</v>
      </c>
      <c r="D74" s="2" t="s">
        <v>145</v>
      </c>
      <c r="E74" s="2">
        <v>8</v>
      </c>
      <c r="F74" s="2">
        <v>16</v>
      </c>
    </row>
    <row r="75" customHeight="1" spans="1:6">
      <c r="A75" s="2">
        <v>74</v>
      </c>
      <c r="B75" s="30">
        <v>391</v>
      </c>
      <c r="C75" s="30" t="s">
        <v>210</v>
      </c>
      <c r="D75" s="2" t="s">
        <v>133</v>
      </c>
      <c r="E75" s="2">
        <v>8</v>
      </c>
      <c r="F75" s="2">
        <v>16</v>
      </c>
    </row>
    <row r="76" customHeight="1" spans="1:6">
      <c r="A76" s="2">
        <v>75</v>
      </c>
      <c r="B76" s="30">
        <v>587</v>
      </c>
      <c r="C76" s="30" t="s">
        <v>211</v>
      </c>
      <c r="D76" s="2" t="s">
        <v>212</v>
      </c>
      <c r="E76" s="2">
        <v>8</v>
      </c>
      <c r="F76" s="2">
        <v>16</v>
      </c>
    </row>
    <row r="77" customHeight="1" spans="1:6">
      <c r="A77" s="2">
        <v>76</v>
      </c>
      <c r="B77" s="30">
        <v>106865</v>
      </c>
      <c r="C77" s="30" t="s">
        <v>213</v>
      </c>
      <c r="D77" s="2" t="s">
        <v>129</v>
      </c>
      <c r="E77" s="2">
        <v>8</v>
      </c>
      <c r="F77" s="2">
        <v>16</v>
      </c>
    </row>
    <row r="78" customHeight="1" spans="1:6">
      <c r="A78" s="2">
        <v>77</v>
      </c>
      <c r="B78" s="30">
        <v>572</v>
      </c>
      <c r="C78" s="30" t="s">
        <v>214</v>
      </c>
      <c r="D78" s="2" t="s">
        <v>133</v>
      </c>
      <c r="E78" s="2">
        <v>8</v>
      </c>
      <c r="F78" s="2">
        <v>16</v>
      </c>
    </row>
    <row r="79" customHeight="1" spans="1:6">
      <c r="A79" s="2">
        <v>78</v>
      </c>
      <c r="B79" s="30">
        <v>102935</v>
      </c>
      <c r="C79" s="30" t="s">
        <v>215</v>
      </c>
      <c r="D79" s="2" t="s">
        <v>129</v>
      </c>
      <c r="E79" s="2">
        <v>8</v>
      </c>
      <c r="F79" s="2">
        <v>16</v>
      </c>
    </row>
    <row r="80" customHeight="1" spans="1:6">
      <c r="A80" s="2">
        <v>79</v>
      </c>
      <c r="B80" s="30">
        <v>743</v>
      </c>
      <c r="C80" s="30" t="s">
        <v>216</v>
      </c>
      <c r="D80" s="2" t="s">
        <v>141</v>
      </c>
      <c r="E80" s="2">
        <v>8</v>
      </c>
      <c r="F80" s="2">
        <v>16</v>
      </c>
    </row>
    <row r="81" customHeight="1" spans="1:6">
      <c r="A81" s="2">
        <v>80</v>
      </c>
      <c r="B81" s="30">
        <v>355</v>
      </c>
      <c r="C81" s="30" t="s">
        <v>217</v>
      </c>
      <c r="D81" s="2" t="s">
        <v>141</v>
      </c>
      <c r="E81" s="2">
        <v>8</v>
      </c>
      <c r="F81" s="2">
        <v>16</v>
      </c>
    </row>
    <row r="82" customHeight="1" spans="1:6">
      <c r="A82" s="2">
        <v>81</v>
      </c>
      <c r="B82" s="30">
        <v>117310</v>
      </c>
      <c r="C82" s="30" t="s">
        <v>218</v>
      </c>
      <c r="D82" s="2" t="s">
        <v>131</v>
      </c>
      <c r="E82" s="2">
        <v>8</v>
      </c>
      <c r="F82" s="2">
        <v>16</v>
      </c>
    </row>
    <row r="83" customHeight="1" spans="1:6">
      <c r="A83" s="2">
        <v>82</v>
      </c>
      <c r="B83" s="30">
        <v>116919</v>
      </c>
      <c r="C83" s="30" t="s">
        <v>219</v>
      </c>
      <c r="D83" s="2" t="s">
        <v>129</v>
      </c>
      <c r="E83" s="2">
        <v>8</v>
      </c>
      <c r="F83" s="2">
        <v>16</v>
      </c>
    </row>
    <row r="84" customHeight="1" spans="1:6">
      <c r="A84" s="2">
        <v>83</v>
      </c>
      <c r="B84" s="30">
        <v>748</v>
      </c>
      <c r="C84" s="30" t="s">
        <v>220</v>
      </c>
      <c r="D84" s="2" t="s">
        <v>145</v>
      </c>
      <c r="E84" s="2">
        <v>8</v>
      </c>
      <c r="F84" s="2">
        <v>16</v>
      </c>
    </row>
    <row r="85" customHeight="1" spans="1:6">
      <c r="A85" s="2">
        <v>84</v>
      </c>
      <c r="B85" s="30">
        <v>113008</v>
      </c>
      <c r="C85" s="30" t="s">
        <v>221</v>
      </c>
      <c r="D85" s="2" t="s">
        <v>133</v>
      </c>
      <c r="E85" s="2">
        <v>8</v>
      </c>
      <c r="F85" s="2">
        <v>16</v>
      </c>
    </row>
    <row r="86" customHeight="1" spans="1:6">
      <c r="A86" s="2">
        <v>85</v>
      </c>
      <c r="B86" s="30">
        <v>594</v>
      </c>
      <c r="C86" s="30" t="s">
        <v>222</v>
      </c>
      <c r="D86" s="2" t="s">
        <v>145</v>
      </c>
      <c r="E86" s="2">
        <v>8</v>
      </c>
      <c r="F86" s="2">
        <v>16</v>
      </c>
    </row>
    <row r="87" customHeight="1" spans="1:6">
      <c r="A87" s="2">
        <v>86</v>
      </c>
      <c r="B87" s="30">
        <v>704</v>
      </c>
      <c r="C87" s="30" t="s">
        <v>223</v>
      </c>
      <c r="D87" s="2" t="s">
        <v>212</v>
      </c>
      <c r="E87" s="2">
        <v>8</v>
      </c>
      <c r="F87" s="2">
        <v>16</v>
      </c>
    </row>
    <row r="88" customHeight="1" spans="1:6">
      <c r="A88" s="2">
        <v>87</v>
      </c>
      <c r="B88" s="30">
        <v>367</v>
      </c>
      <c r="C88" s="30" t="s">
        <v>224</v>
      </c>
      <c r="D88" s="2" t="s">
        <v>177</v>
      </c>
      <c r="E88" s="2">
        <v>8</v>
      </c>
      <c r="F88" s="2">
        <v>16</v>
      </c>
    </row>
    <row r="89" customHeight="1" spans="1:6">
      <c r="A89" s="2">
        <v>88</v>
      </c>
      <c r="B89" s="30">
        <v>118151</v>
      </c>
      <c r="C89" s="30" t="s">
        <v>225</v>
      </c>
      <c r="D89" s="2" t="s">
        <v>131</v>
      </c>
      <c r="E89" s="2">
        <v>8</v>
      </c>
      <c r="F89" s="2">
        <v>16</v>
      </c>
    </row>
    <row r="90" customHeight="1" spans="1:6">
      <c r="A90" s="2">
        <v>89</v>
      </c>
      <c r="B90" s="30">
        <v>723</v>
      </c>
      <c r="C90" s="30" t="s">
        <v>226</v>
      </c>
      <c r="D90" s="2" t="s">
        <v>133</v>
      </c>
      <c r="E90" s="2">
        <v>8</v>
      </c>
      <c r="F90" s="2">
        <v>16</v>
      </c>
    </row>
    <row r="91" customHeight="1" spans="1:6">
      <c r="A91" s="2">
        <v>90</v>
      </c>
      <c r="B91" s="30">
        <v>116482</v>
      </c>
      <c r="C91" s="30" t="s">
        <v>227</v>
      </c>
      <c r="D91" s="2" t="s">
        <v>133</v>
      </c>
      <c r="E91" s="2">
        <v>8</v>
      </c>
      <c r="F91" s="2">
        <v>16</v>
      </c>
    </row>
    <row r="92" customHeight="1" spans="1:6">
      <c r="A92" s="2">
        <v>91</v>
      </c>
      <c r="B92" s="30">
        <v>733</v>
      </c>
      <c r="C92" s="30" t="s">
        <v>228</v>
      </c>
      <c r="D92" s="2" t="s">
        <v>141</v>
      </c>
      <c r="E92" s="2">
        <v>8</v>
      </c>
      <c r="F92" s="2">
        <v>16</v>
      </c>
    </row>
    <row r="93" customHeight="1" spans="1:6">
      <c r="A93" s="2">
        <v>92</v>
      </c>
      <c r="B93" s="30">
        <v>113833</v>
      </c>
      <c r="C93" s="30" t="s">
        <v>229</v>
      </c>
      <c r="D93" s="2" t="s">
        <v>151</v>
      </c>
      <c r="E93" s="2">
        <v>8</v>
      </c>
      <c r="F93" s="2">
        <v>16</v>
      </c>
    </row>
    <row r="94" customHeight="1" spans="1:6">
      <c r="A94" s="2">
        <v>93</v>
      </c>
      <c r="B94" s="30">
        <v>740</v>
      </c>
      <c r="C94" s="30" t="s">
        <v>230</v>
      </c>
      <c r="D94" s="2" t="s">
        <v>141</v>
      </c>
      <c r="E94" s="2">
        <v>8</v>
      </c>
      <c r="F94" s="2">
        <v>16</v>
      </c>
    </row>
    <row r="95" customHeight="1" spans="1:6">
      <c r="A95" s="2">
        <v>94</v>
      </c>
      <c r="B95" s="30">
        <v>738</v>
      </c>
      <c r="C95" s="30" t="s">
        <v>231</v>
      </c>
      <c r="D95" s="2" t="s">
        <v>212</v>
      </c>
      <c r="E95" s="2">
        <v>8</v>
      </c>
      <c r="F95" s="2">
        <v>16</v>
      </c>
    </row>
    <row r="96" customHeight="1" spans="1:6">
      <c r="A96" s="2">
        <v>95</v>
      </c>
      <c r="B96" s="30">
        <v>308</v>
      </c>
      <c r="C96" s="30" t="s">
        <v>232</v>
      </c>
      <c r="D96" s="2" t="s">
        <v>133</v>
      </c>
      <c r="E96" s="2">
        <v>8</v>
      </c>
      <c r="F96" s="2">
        <v>16</v>
      </c>
    </row>
    <row r="97" customHeight="1" spans="1:6">
      <c r="A97" s="2">
        <v>96</v>
      </c>
      <c r="B97" s="30">
        <v>570</v>
      </c>
      <c r="C97" s="30" t="s">
        <v>233</v>
      </c>
      <c r="D97" s="2" t="s">
        <v>151</v>
      </c>
      <c r="E97" s="2">
        <v>8</v>
      </c>
      <c r="F97" s="2">
        <v>16</v>
      </c>
    </row>
    <row r="98" customHeight="1" spans="1:6">
      <c r="A98" s="2">
        <v>97</v>
      </c>
      <c r="B98" s="30">
        <v>752</v>
      </c>
      <c r="C98" s="30" t="s">
        <v>234</v>
      </c>
      <c r="D98" s="2" t="s">
        <v>151</v>
      </c>
      <c r="E98" s="2">
        <v>8</v>
      </c>
      <c r="F98" s="2">
        <v>16</v>
      </c>
    </row>
    <row r="99" customHeight="1" spans="1:6">
      <c r="A99" s="2">
        <v>98</v>
      </c>
      <c r="B99" s="30">
        <v>720</v>
      </c>
      <c r="C99" s="30" t="s">
        <v>235</v>
      </c>
      <c r="D99" s="2" t="s">
        <v>145</v>
      </c>
      <c r="E99" s="2">
        <v>8</v>
      </c>
      <c r="F99" s="2">
        <v>16</v>
      </c>
    </row>
    <row r="100" customHeight="1" spans="1:6">
      <c r="A100" s="2">
        <v>99</v>
      </c>
      <c r="B100" s="30">
        <v>102479</v>
      </c>
      <c r="C100" s="30" t="s">
        <v>236</v>
      </c>
      <c r="D100" s="2" t="s">
        <v>133</v>
      </c>
      <c r="E100" s="2">
        <v>8</v>
      </c>
      <c r="F100" s="2">
        <v>16</v>
      </c>
    </row>
    <row r="101" customHeight="1" spans="1:6">
      <c r="A101" s="2">
        <v>100</v>
      </c>
      <c r="B101" s="30">
        <v>122198</v>
      </c>
      <c r="C101" s="30" t="s">
        <v>237</v>
      </c>
      <c r="D101" s="2" t="s">
        <v>141</v>
      </c>
      <c r="E101" s="2">
        <v>8</v>
      </c>
      <c r="F101" s="2">
        <v>16</v>
      </c>
    </row>
    <row r="102" customHeight="1" spans="1:6">
      <c r="A102" s="2">
        <v>101</v>
      </c>
      <c r="B102" s="30">
        <v>710</v>
      </c>
      <c r="C102" s="30" t="s">
        <v>238</v>
      </c>
      <c r="D102" s="2" t="s">
        <v>212</v>
      </c>
      <c r="E102" s="2">
        <v>8</v>
      </c>
      <c r="F102" s="2">
        <v>16</v>
      </c>
    </row>
    <row r="103" customHeight="1" spans="1:6">
      <c r="A103" s="2">
        <v>102</v>
      </c>
      <c r="B103" s="30">
        <v>102564</v>
      </c>
      <c r="C103" s="30" t="s">
        <v>239</v>
      </c>
      <c r="D103" s="2" t="s">
        <v>145</v>
      </c>
      <c r="E103" s="2">
        <v>8</v>
      </c>
      <c r="F103" s="2">
        <v>16</v>
      </c>
    </row>
    <row r="104" customHeight="1" spans="1:6">
      <c r="A104" s="2">
        <v>103</v>
      </c>
      <c r="B104" s="30">
        <v>713</v>
      </c>
      <c r="C104" s="30" t="s">
        <v>240</v>
      </c>
      <c r="D104" s="2" t="s">
        <v>212</v>
      </c>
      <c r="E104" s="2">
        <v>8</v>
      </c>
      <c r="F104" s="2">
        <v>16</v>
      </c>
    </row>
    <row r="105" customHeight="1" spans="1:6">
      <c r="A105" s="2">
        <v>104</v>
      </c>
      <c r="B105" s="30">
        <v>113299</v>
      </c>
      <c r="C105" s="30" t="s">
        <v>241</v>
      </c>
      <c r="D105" s="2" t="s">
        <v>133</v>
      </c>
      <c r="E105" s="2">
        <v>8</v>
      </c>
      <c r="F105" s="2">
        <v>16</v>
      </c>
    </row>
    <row r="106" customHeight="1" spans="1:6">
      <c r="A106" s="2">
        <v>105</v>
      </c>
      <c r="B106" s="30">
        <v>706</v>
      </c>
      <c r="C106" s="30" t="s">
        <v>242</v>
      </c>
      <c r="D106" s="2" t="s">
        <v>212</v>
      </c>
      <c r="E106" s="2">
        <v>8</v>
      </c>
      <c r="F106" s="2">
        <v>16</v>
      </c>
    </row>
    <row r="107" customHeight="1" spans="1:6">
      <c r="A107" s="2">
        <v>106</v>
      </c>
      <c r="B107" s="30">
        <v>112415</v>
      </c>
      <c r="C107" s="30" t="s">
        <v>243</v>
      </c>
      <c r="D107" s="2" t="s">
        <v>131</v>
      </c>
      <c r="E107" s="2">
        <v>8</v>
      </c>
      <c r="F107" s="2">
        <v>16</v>
      </c>
    </row>
    <row r="108" customHeight="1" spans="1:6">
      <c r="A108" s="2">
        <v>107</v>
      </c>
      <c r="B108" s="30">
        <v>104430</v>
      </c>
      <c r="C108" s="30" t="s">
        <v>244</v>
      </c>
      <c r="D108" s="2" t="s">
        <v>141</v>
      </c>
      <c r="E108" s="2">
        <v>8</v>
      </c>
      <c r="F108" s="2">
        <v>16</v>
      </c>
    </row>
    <row r="109" customHeight="1" spans="1:6">
      <c r="A109" s="2">
        <v>108</v>
      </c>
      <c r="B109" s="30">
        <v>549</v>
      </c>
      <c r="C109" s="30" t="s">
        <v>245</v>
      </c>
      <c r="D109" s="2" t="s">
        <v>145</v>
      </c>
      <c r="E109" s="2">
        <v>8</v>
      </c>
      <c r="F109" s="2">
        <v>16</v>
      </c>
    </row>
    <row r="110" customHeight="1" spans="1:6">
      <c r="A110" s="2">
        <v>109</v>
      </c>
      <c r="B110" s="30">
        <v>104429</v>
      </c>
      <c r="C110" s="30" t="s">
        <v>246</v>
      </c>
      <c r="D110" s="2" t="s">
        <v>151</v>
      </c>
      <c r="E110" s="2">
        <v>8</v>
      </c>
      <c r="F110" s="2">
        <v>16</v>
      </c>
    </row>
    <row r="111" customHeight="1" spans="1:6">
      <c r="A111" s="2">
        <v>110</v>
      </c>
      <c r="B111" s="30">
        <v>113025</v>
      </c>
      <c r="C111" s="30" t="s">
        <v>247</v>
      </c>
      <c r="D111" s="2" t="s">
        <v>151</v>
      </c>
      <c r="E111" s="2">
        <v>8</v>
      </c>
      <c r="F111" s="2">
        <v>16</v>
      </c>
    </row>
    <row r="112" customHeight="1" spans="1:6">
      <c r="A112" s="2">
        <v>111</v>
      </c>
      <c r="B112" s="30">
        <v>119263</v>
      </c>
      <c r="C112" s="30" t="s">
        <v>248</v>
      </c>
      <c r="D112" s="2" t="s">
        <v>151</v>
      </c>
      <c r="E112" s="2">
        <v>8</v>
      </c>
      <c r="F112" s="2">
        <v>16</v>
      </c>
    </row>
    <row r="113" customHeight="1" spans="1:6">
      <c r="A113" s="2">
        <v>112</v>
      </c>
      <c r="B113" s="30">
        <v>754</v>
      </c>
      <c r="C113" s="30" t="s">
        <v>249</v>
      </c>
      <c r="D113" s="2" t="s">
        <v>177</v>
      </c>
      <c r="E113" s="2">
        <v>8</v>
      </c>
      <c r="F113" s="2">
        <v>16</v>
      </c>
    </row>
    <row r="114" customHeight="1" spans="1:6">
      <c r="A114" s="2">
        <v>113</v>
      </c>
      <c r="B114" s="30">
        <v>727</v>
      </c>
      <c r="C114" s="30" t="s">
        <v>250</v>
      </c>
      <c r="D114" s="2" t="s">
        <v>131</v>
      </c>
      <c r="E114" s="2">
        <v>8</v>
      </c>
      <c r="F114" s="2">
        <v>16</v>
      </c>
    </row>
    <row r="115" customHeight="1" spans="1:6">
      <c r="A115" s="2">
        <v>114</v>
      </c>
      <c r="B115" s="30">
        <v>118951</v>
      </c>
      <c r="C115" s="30" t="s">
        <v>251</v>
      </c>
      <c r="D115" s="2" t="s">
        <v>151</v>
      </c>
      <c r="E115" s="2">
        <v>8</v>
      </c>
      <c r="F115" s="2">
        <v>16</v>
      </c>
    </row>
    <row r="116" customHeight="1" spans="1:6">
      <c r="A116" s="2">
        <v>115</v>
      </c>
      <c r="B116" s="30">
        <v>351</v>
      </c>
      <c r="C116" s="30" t="s">
        <v>252</v>
      </c>
      <c r="D116" s="2" t="s">
        <v>212</v>
      </c>
      <c r="E116" s="2">
        <v>8</v>
      </c>
      <c r="F116" s="2">
        <v>16</v>
      </c>
    </row>
    <row r="117" customHeight="1" spans="1:6">
      <c r="A117" s="2">
        <v>116</v>
      </c>
      <c r="B117" s="30">
        <v>732</v>
      </c>
      <c r="C117" s="30" t="s">
        <v>253</v>
      </c>
      <c r="D117" s="2" t="s">
        <v>145</v>
      </c>
      <c r="E117" s="2">
        <v>8</v>
      </c>
      <c r="F117" s="2">
        <v>16</v>
      </c>
    </row>
    <row r="118" customHeight="1" spans="1:6">
      <c r="A118" s="2">
        <v>117</v>
      </c>
      <c r="B118" s="30">
        <v>112888</v>
      </c>
      <c r="C118" s="30" t="s">
        <v>254</v>
      </c>
      <c r="D118" s="2" t="s">
        <v>151</v>
      </c>
      <c r="E118" s="2">
        <v>8</v>
      </c>
      <c r="F118" s="2">
        <v>16</v>
      </c>
    </row>
    <row r="119" customHeight="1" spans="1:6">
      <c r="A119" s="2">
        <v>118</v>
      </c>
      <c r="B119" s="30">
        <v>573</v>
      </c>
      <c r="C119" s="30" t="s">
        <v>255</v>
      </c>
      <c r="D119" s="2" t="s">
        <v>141</v>
      </c>
      <c r="E119" s="2">
        <v>8</v>
      </c>
      <c r="F119" s="2">
        <v>16</v>
      </c>
    </row>
    <row r="120" customHeight="1" spans="1:6">
      <c r="A120" s="2">
        <v>119</v>
      </c>
      <c r="B120" s="30">
        <v>115971</v>
      </c>
      <c r="C120" s="30" t="s">
        <v>256</v>
      </c>
      <c r="D120" s="2" t="s">
        <v>131</v>
      </c>
      <c r="E120" s="2">
        <v>8</v>
      </c>
      <c r="F120" s="2">
        <v>16</v>
      </c>
    </row>
    <row r="121" customHeight="1" spans="1:6">
      <c r="A121" s="2">
        <v>120</v>
      </c>
      <c r="B121" s="30">
        <v>339</v>
      </c>
      <c r="C121" s="30" t="s">
        <v>257</v>
      </c>
      <c r="D121" s="2" t="s">
        <v>131</v>
      </c>
      <c r="E121" s="2">
        <v>8</v>
      </c>
      <c r="F121" s="2">
        <v>16</v>
      </c>
    </row>
    <row r="122" customHeight="1" spans="1:6">
      <c r="A122" s="2">
        <v>121</v>
      </c>
      <c r="B122" s="30">
        <v>110378</v>
      </c>
      <c r="C122" s="30" t="s">
        <v>258</v>
      </c>
      <c r="D122" s="2" t="s">
        <v>212</v>
      </c>
      <c r="E122" s="2">
        <v>8</v>
      </c>
      <c r="F122" s="2">
        <v>16</v>
      </c>
    </row>
    <row r="123" customHeight="1" spans="1:6">
      <c r="A123" s="2">
        <v>122</v>
      </c>
      <c r="B123" s="30">
        <v>102567</v>
      </c>
      <c r="C123" s="30" t="s">
        <v>259</v>
      </c>
      <c r="D123" s="2" t="s">
        <v>139</v>
      </c>
      <c r="E123" s="2">
        <v>8</v>
      </c>
      <c r="F123" s="2">
        <v>16</v>
      </c>
    </row>
    <row r="124" customHeight="1" spans="1:6">
      <c r="A124" s="2">
        <v>123</v>
      </c>
      <c r="B124" s="30">
        <v>114848</v>
      </c>
      <c r="C124" s="30" t="s">
        <v>260</v>
      </c>
      <c r="D124" s="2" t="s">
        <v>141</v>
      </c>
      <c r="E124" s="2">
        <v>8</v>
      </c>
      <c r="F124" s="2">
        <v>16</v>
      </c>
    </row>
    <row r="125" customHeight="1" spans="1:6">
      <c r="A125" s="2">
        <v>124</v>
      </c>
      <c r="B125" s="30">
        <v>116773</v>
      </c>
      <c r="C125" s="30" t="s">
        <v>261</v>
      </c>
      <c r="D125" s="2" t="s">
        <v>151</v>
      </c>
      <c r="E125" s="2">
        <v>8</v>
      </c>
      <c r="F125" s="2">
        <v>16</v>
      </c>
    </row>
    <row r="126" customHeight="1" spans="1:6">
      <c r="A126" s="2">
        <v>125</v>
      </c>
      <c r="B126" s="30">
        <v>104838</v>
      </c>
      <c r="C126" s="30" t="s">
        <v>262</v>
      </c>
      <c r="D126" s="2" t="s">
        <v>177</v>
      </c>
      <c r="E126" s="2">
        <v>8</v>
      </c>
      <c r="F126" s="2">
        <v>16</v>
      </c>
    </row>
    <row r="127" customHeight="1" spans="1:6">
      <c r="A127" s="2">
        <v>126</v>
      </c>
      <c r="B127" s="30">
        <v>113298</v>
      </c>
      <c r="C127" s="30" t="s">
        <v>263</v>
      </c>
      <c r="D127" s="2" t="s">
        <v>151</v>
      </c>
      <c r="E127" s="2">
        <v>8</v>
      </c>
      <c r="F127" s="2">
        <v>16</v>
      </c>
    </row>
    <row r="128" customHeight="1" spans="1:6">
      <c r="A128" s="2">
        <v>127</v>
      </c>
      <c r="B128" s="30">
        <v>106568</v>
      </c>
      <c r="C128" s="30" t="s">
        <v>264</v>
      </c>
      <c r="D128" s="2" t="s">
        <v>141</v>
      </c>
      <c r="E128" s="2">
        <v>8</v>
      </c>
      <c r="F128" s="2">
        <v>16</v>
      </c>
    </row>
    <row r="129" customHeight="1" spans="1:6">
      <c r="A129" s="2">
        <v>128</v>
      </c>
      <c r="B129" s="30">
        <v>56</v>
      </c>
      <c r="C129" s="30" t="s">
        <v>265</v>
      </c>
      <c r="D129" s="2" t="s">
        <v>177</v>
      </c>
      <c r="E129" s="2">
        <v>8</v>
      </c>
      <c r="F129" s="2">
        <v>16</v>
      </c>
    </row>
    <row r="130" customHeight="1" spans="1:6">
      <c r="A130" s="2">
        <v>129</v>
      </c>
      <c r="B130" s="30">
        <v>52</v>
      </c>
      <c r="C130" s="30" t="s">
        <v>266</v>
      </c>
      <c r="D130" s="2" t="s">
        <v>177</v>
      </c>
      <c r="E130" s="2">
        <v>8</v>
      </c>
      <c r="F130" s="2">
        <v>16</v>
      </c>
    </row>
    <row r="131" customHeight="1" spans="1:6">
      <c r="A131" s="2">
        <v>130</v>
      </c>
      <c r="B131" s="30">
        <v>104533</v>
      </c>
      <c r="C131" s="30" t="s">
        <v>267</v>
      </c>
      <c r="D131" s="2" t="s">
        <v>145</v>
      </c>
      <c r="E131" s="2">
        <v>8</v>
      </c>
      <c r="F131" s="2">
        <v>16</v>
      </c>
    </row>
    <row r="132" customHeight="1" spans="1:6">
      <c r="A132" s="2">
        <v>131</v>
      </c>
      <c r="B132" s="30">
        <v>117923</v>
      </c>
      <c r="C132" s="30" t="s">
        <v>268</v>
      </c>
      <c r="D132" s="2" t="s">
        <v>145</v>
      </c>
      <c r="E132" s="2">
        <v>8</v>
      </c>
      <c r="F132" s="2">
        <v>16</v>
      </c>
    </row>
    <row r="133" customHeight="1" spans="1:6">
      <c r="A133" s="2">
        <v>132</v>
      </c>
      <c r="B133" s="30">
        <v>114069</v>
      </c>
      <c r="C133" s="30" t="s">
        <v>269</v>
      </c>
      <c r="D133" s="2" t="s">
        <v>141</v>
      </c>
      <c r="E133" s="2">
        <v>8</v>
      </c>
      <c r="F133" s="2">
        <v>16</v>
      </c>
    </row>
    <row r="134" customHeight="1" spans="1:6">
      <c r="A134" s="2">
        <v>133</v>
      </c>
      <c r="B134" s="30">
        <v>118758</v>
      </c>
      <c r="C134" s="30" t="s">
        <v>270</v>
      </c>
      <c r="D134" s="2" t="s">
        <v>141</v>
      </c>
      <c r="E134" s="2">
        <v>6</v>
      </c>
      <c r="F134" s="2">
        <v>16</v>
      </c>
    </row>
    <row r="135" customHeight="1" spans="1:6">
      <c r="A135" s="2">
        <v>134</v>
      </c>
      <c r="B135" s="30">
        <v>371</v>
      </c>
      <c r="C135" s="30" t="s">
        <v>271</v>
      </c>
      <c r="D135" s="2" t="s">
        <v>139</v>
      </c>
      <c r="E135" s="2">
        <v>6</v>
      </c>
      <c r="F135" s="2">
        <v>16</v>
      </c>
    </row>
    <row r="136" customHeight="1" spans="1:6">
      <c r="A136" s="2">
        <v>135</v>
      </c>
      <c r="B136" s="30">
        <v>122906</v>
      </c>
      <c r="C136" s="30" t="s">
        <v>272</v>
      </c>
      <c r="D136" s="2" t="s">
        <v>151</v>
      </c>
      <c r="E136" s="2">
        <v>6</v>
      </c>
      <c r="F136" s="2">
        <v>11</v>
      </c>
    </row>
    <row r="137" customHeight="1" spans="1:6">
      <c r="A137" s="2">
        <v>136</v>
      </c>
      <c r="B137" s="30">
        <v>117637</v>
      </c>
      <c r="C137" s="30" t="s">
        <v>273</v>
      </c>
      <c r="D137" s="2" t="s">
        <v>145</v>
      </c>
      <c r="E137" s="2">
        <v>6</v>
      </c>
      <c r="F137" s="2">
        <v>11</v>
      </c>
    </row>
    <row r="138" customHeight="1" spans="1:6">
      <c r="A138" s="2">
        <v>137</v>
      </c>
      <c r="B138" s="30">
        <v>119262</v>
      </c>
      <c r="C138" s="30" t="s">
        <v>274</v>
      </c>
      <c r="D138" s="2" t="s">
        <v>133</v>
      </c>
      <c r="E138" s="2">
        <v>6</v>
      </c>
      <c r="F138" s="2">
        <v>11</v>
      </c>
    </row>
    <row r="139" customHeight="1" spans="1:6">
      <c r="A139" s="2">
        <v>138</v>
      </c>
      <c r="B139" s="30">
        <v>123007</v>
      </c>
      <c r="C139" s="30" t="s">
        <v>275</v>
      </c>
      <c r="D139" s="2" t="s">
        <v>145</v>
      </c>
      <c r="E139" s="2">
        <v>6</v>
      </c>
      <c r="F139" s="2">
        <v>11</v>
      </c>
    </row>
    <row r="140" customHeight="1" spans="1:6">
      <c r="A140" s="2">
        <v>139</v>
      </c>
      <c r="B140" s="30">
        <v>128640</v>
      </c>
      <c r="C140" s="30" t="s">
        <v>276</v>
      </c>
      <c r="D140" s="2" t="s">
        <v>133</v>
      </c>
      <c r="E140" s="2">
        <v>6</v>
      </c>
      <c r="F140" s="2">
        <v>11</v>
      </c>
    </row>
    <row r="141" customHeight="1" spans="1:6">
      <c r="A141" s="2">
        <v>140</v>
      </c>
      <c r="B141" s="30">
        <v>591</v>
      </c>
      <c r="C141" s="30" t="s">
        <v>277</v>
      </c>
      <c r="D141" s="2" t="s">
        <v>145</v>
      </c>
      <c r="E141" s="2">
        <v>6</v>
      </c>
      <c r="F141" s="2">
        <v>11</v>
      </c>
    </row>
    <row r="142" customHeight="1" spans="1:6">
      <c r="A142" s="2">
        <v>141</v>
      </c>
      <c r="B142" s="30">
        <v>122686</v>
      </c>
      <c r="C142" s="30" t="s">
        <v>278</v>
      </c>
      <c r="D142" s="2" t="s">
        <v>145</v>
      </c>
      <c r="E142" s="2">
        <v>6</v>
      </c>
      <c r="F142" s="2">
        <v>11</v>
      </c>
    </row>
    <row r="143" customHeight="1" spans="1:6">
      <c r="A143" s="2">
        <v>142</v>
      </c>
      <c r="B143" s="30">
        <v>122718</v>
      </c>
      <c r="C143" s="30" t="s">
        <v>279</v>
      </c>
      <c r="D143" s="2" t="s">
        <v>145</v>
      </c>
      <c r="E143" s="2">
        <v>6</v>
      </c>
      <c r="F143" s="2">
        <v>10</v>
      </c>
    </row>
    <row r="144" customHeight="1" spans="1:6">
      <c r="A144" s="2">
        <v>143</v>
      </c>
      <c r="B144" s="30">
        <v>122176</v>
      </c>
      <c r="C144" s="30" t="s">
        <v>280</v>
      </c>
      <c r="D144" s="2" t="s">
        <v>177</v>
      </c>
      <c r="E144" s="2">
        <v>6</v>
      </c>
      <c r="F144" s="2">
        <v>10</v>
      </c>
    </row>
    <row r="145" customHeight="1" spans="1:6">
      <c r="A145" s="2"/>
      <c r="B145" s="31" t="s">
        <v>281</v>
      </c>
      <c r="C145" s="31" t="s">
        <v>282</v>
      </c>
      <c r="D145" s="2"/>
      <c r="E145" s="2">
        <f>SUM(E2:E144)</f>
        <v>1519</v>
      </c>
      <c r="F145" s="2">
        <v>3000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C6" sqref="C6:D15"/>
    </sheetView>
  </sheetViews>
  <sheetFormatPr defaultColWidth="9" defaultRowHeight="30" customHeight="1"/>
  <cols>
    <col min="2" max="2" width="19.75" customWidth="1"/>
    <col min="5" max="5" width="15.875" style="1" customWidth="1"/>
    <col min="7" max="10" width="9" customWidth="1"/>
    <col min="11" max="11" width="14.25" customWidth="1"/>
    <col min="12" max="12" width="13.5" customWidth="1"/>
    <col min="13" max="13" width="21.5" customWidth="1"/>
    <col min="14" max="14" width="21.375" customWidth="1"/>
    <col min="15" max="15" width="28.125" customWidth="1"/>
  </cols>
  <sheetData>
    <row r="1" customHeight="1" spans="1:15">
      <c r="A1" s="2" t="s">
        <v>109</v>
      </c>
      <c r="B1" s="2" t="s">
        <v>283</v>
      </c>
      <c r="C1" s="3" t="s">
        <v>0</v>
      </c>
      <c r="D1" s="3"/>
      <c r="E1" s="4" t="s">
        <v>1</v>
      </c>
      <c r="F1" s="4" t="s">
        <v>2</v>
      </c>
      <c r="G1" s="5" t="s">
        <v>4</v>
      </c>
      <c r="H1" s="5" t="s">
        <v>5</v>
      </c>
      <c r="I1" s="5" t="s">
        <v>6</v>
      </c>
      <c r="J1" s="3" t="s">
        <v>7</v>
      </c>
      <c r="K1" s="3" t="s">
        <v>110</v>
      </c>
      <c r="L1" s="3" t="s">
        <v>111</v>
      </c>
      <c r="M1" s="13" t="s">
        <v>14</v>
      </c>
      <c r="N1" s="14" t="s">
        <v>15</v>
      </c>
      <c r="O1" s="2" t="s">
        <v>112</v>
      </c>
    </row>
    <row r="2" customHeight="1" spans="1:15">
      <c r="A2" s="2">
        <v>1</v>
      </c>
      <c r="B2" s="2" t="s">
        <v>117</v>
      </c>
      <c r="C2" s="6">
        <v>224346</v>
      </c>
      <c r="D2" s="6" t="s">
        <v>284</v>
      </c>
      <c r="E2" s="7" t="s">
        <v>33</v>
      </c>
      <c r="F2" s="7" t="s">
        <v>34</v>
      </c>
      <c r="G2" s="8">
        <v>1600</v>
      </c>
      <c r="H2" s="8">
        <v>1000</v>
      </c>
      <c r="I2" s="8">
        <f>G2-H2</f>
        <v>600</v>
      </c>
      <c r="J2" s="15">
        <v>41.93</v>
      </c>
      <c r="K2" s="15">
        <v>268</v>
      </c>
      <c r="L2" s="16">
        <f>(K2-J2)/K2</f>
        <v>0.843544776119403</v>
      </c>
      <c r="M2" s="17" t="s">
        <v>37</v>
      </c>
      <c r="N2" s="18"/>
      <c r="O2" s="18"/>
    </row>
    <row r="3" customHeight="1" spans="1:15">
      <c r="A3" s="2">
        <v>2</v>
      </c>
      <c r="B3" s="2"/>
      <c r="C3" s="6">
        <v>199957</v>
      </c>
      <c r="D3" s="6" t="s">
        <v>284</v>
      </c>
      <c r="E3" s="7" t="s">
        <v>33</v>
      </c>
      <c r="F3" s="7" t="s">
        <v>40</v>
      </c>
      <c r="G3" s="8">
        <v>1620</v>
      </c>
      <c r="H3" s="8">
        <v>1080</v>
      </c>
      <c r="I3" s="8">
        <f>G3-H3</f>
        <v>540</v>
      </c>
      <c r="J3" s="15">
        <v>42.8</v>
      </c>
      <c r="K3" s="15">
        <v>198</v>
      </c>
      <c r="L3" s="16">
        <f>(K3-J3)/K3</f>
        <v>0.783838383838384</v>
      </c>
      <c r="M3" s="17" t="s">
        <v>37</v>
      </c>
      <c r="N3" s="18"/>
      <c r="O3" s="18"/>
    </row>
    <row r="4" customHeight="1" spans="1:15">
      <c r="A4" s="2">
        <v>3</v>
      </c>
      <c r="B4" s="2"/>
      <c r="C4" s="6">
        <v>256958</v>
      </c>
      <c r="D4" s="6" t="s">
        <v>284</v>
      </c>
      <c r="E4" s="9" t="s">
        <v>48</v>
      </c>
      <c r="F4" s="10" t="s">
        <v>49</v>
      </c>
      <c r="G4" s="8">
        <v>2160</v>
      </c>
      <c r="H4" s="8">
        <v>1350</v>
      </c>
      <c r="I4" s="8">
        <f>G4-H4</f>
        <v>810</v>
      </c>
      <c r="J4" s="9">
        <v>59.8</v>
      </c>
      <c r="K4" s="19">
        <v>168</v>
      </c>
      <c r="L4" s="16">
        <f>(K4-J4)/K4</f>
        <v>0.644047619047619</v>
      </c>
      <c r="M4" s="20" t="s">
        <v>50</v>
      </c>
      <c r="N4" s="8" t="s">
        <v>51</v>
      </c>
      <c r="O4" s="21">
        <v>0.525</v>
      </c>
    </row>
    <row r="5" customHeight="1" spans="1:15">
      <c r="A5" s="2">
        <v>4</v>
      </c>
      <c r="B5" s="2"/>
      <c r="C5" s="6">
        <v>256830</v>
      </c>
      <c r="D5" s="6" t="s">
        <v>284</v>
      </c>
      <c r="E5" s="11" t="s">
        <v>21</v>
      </c>
      <c r="F5" s="10" t="s">
        <v>22</v>
      </c>
      <c r="G5" s="8">
        <v>6000</v>
      </c>
      <c r="H5" s="8">
        <v>3975</v>
      </c>
      <c r="I5" s="8">
        <f t="shared" ref="I5:I11" si="0">G5-H5</f>
        <v>2025</v>
      </c>
      <c r="J5" s="11">
        <v>14.4</v>
      </c>
      <c r="K5" s="11">
        <v>39.8</v>
      </c>
      <c r="L5" s="16">
        <f t="shared" ref="L5:L16" si="1">(K5-J5)/K5</f>
        <v>0.638190954773869</v>
      </c>
      <c r="M5" s="20" t="s">
        <v>27</v>
      </c>
      <c r="N5" s="8" t="s">
        <v>285</v>
      </c>
      <c r="O5" s="22">
        <f>(K5-J5*2)/K5</f>
        <v>0.276381909547739</v>
      </c>
    </row>
    <row r="6" customHeight="1" spans="1:15">
      <c r="A6" s="2">
        <v>5</v>
      </c>
      <c r="B6" s="12" t="s">
        <v>286</v>
      </c>
      <c r="C6" s="6">
        <v>256890</v>
      </c>
      <c r="D6" s="6" t="s">
        <v>284</v>
      </c>
      <c r="E6" s="9" t="s">
        <v>52</v>
      </c>
      <c r="F6" s="9" t="s">
        <v>22</v>
      </c>
      <c r="G6" s="8">
        <v>616</v>
      </c>
      <c r="H6" s="8">
        <v>420</v>
      </c>
      <c r="I6" s="8">
        <f t="shared" si="0"/>
        <v>196</v>
      </c>
      <c r="J6" s="23">
        <v>20</v>
      </c>
      <c r="K6" s="19">
        <v>49.8</v>
      </c>
      <c r="L6" s="16">
        <f t="shared" si="1"/>
        <v>0.598393574297189</v>
      </c>
      <c r="M6" s="20" t="s">
        <v>96</v>
      </c>
      <c r="N6" s="11"/>
      <c r="O6" s="11"/>
    </row>
    <row r="7" customHeight="1" spans="1:15">
      <c r="A7" s="2">
        <v>6</v>
      </c>
      <c r="B7" s="12"/>
      <c r="C7" s="6">
        <v>256882</v>
      </c>
      <c r="D7" s="6" t="s">
        <v>284</v>
      </c>
      <c r="E7" s="9" t="s">
        <v>61</v>
      </c>
      <c r="F7" s="9" t="s">
        <v>22</v>
      </c>
      <c r="G7" s="8">
        <v>616</v>
      </c>
      <c r="H7" s="8">
        <v>420</v>
      </c>
      <c r="I7" s="8">
        <f t="shared" si="0"/>
        <v>196</v>
      </c>
      <c r="J7" s="23">
        <v>20</v>
      </c>
      <c r="K7" s="19">
        <v>49.8</v>
      </c>
      <c r="L7" s="16">
        <f t="shared" si="1"/>
        <v>0.598393574297189</v>
      </c>
      <c r="M7" s="20" t="s">
        <v>96</v>
      </c>
      <c r="N7" s="11"/>
      <c r="O7" s="11"/>
    </row>
    <row r="8" customHeight="1" spans="1:15">
      <c r="A8" s="2">
        <v>7</v>
      </c>
      <c r="B8" s="12"/>
      <c r="C8" s="6">
        <v>256880</v>
      </c>
      <c r="D8" s="6" t="s">
        <v>284</v>
      </c>
      <c r="E8" s="9" t="s">
        <v>63</v>
      </c>
      <c r="F8" s="9" t="s">
        <v>22</v>
      </c>
      <c r="G8" s="8">
        <v>616</v>
      </c>
      <c r="H8" s="8">
        <v>420</v>
      </c>
      <c r="I8" s="8">
        <f t="shared" si="0"/>
        <v>196</v>
      </c>
      <c r="J8" s="23">
        <v>20</v>
      </c>
      <c r="K8" s="19">
        <v>49.8</v>
      </c>
      <c r="L8" s="16">
        <f t="shared" si="1"/>
        <v>0.598393574297189</v>
      </c>
      <c r="M8" s="20" t="s">
        <v>96</v>
      </c>
      <c r="N8" s="11"/>
      <c r="O8" s="11"/>
    </row>
    <row r="9" customHeight="1" spans="1:15">
      <c r="A9" s="2">
        <v>8</v>
      </c>
      <c r="B9" s="12"/>
      <c r="C9" s="6">
        <v>256877</v>
      </c>
      <c r="D9" s="6" t="s">
        <v>284</v>
      </c>
      <c r="E9" s="9" t="s">
        <v>65</v>
      </c>
      <c r="F9" s="9" t="s">
        <v>22</v>
      </c>
      <c r="G9" s="8">
        <v>616</v>
      </c>
      <c r="H9" s="8">
        <v>420</v>
      </c>
      <c r="I9" s="8">
        <f t="shared" si="0"/>
        <v>196</v>
      </c>
      <c r="J9" s="23">
        <v>20</v>
      </c>
      <c r="K9" s="19">
        <v>49.8</v>
      </c>
      <c r="L9" s="16">
        <f t="shared" si="1"/>
        <v>0.598393574297189</v>
      </c>
      <c r="M9" s="20" t="s">
        <v>96</v>
      </c>
      <c r="N9" s="11"/>
      <c r="O9" s="11"/>
    </row>
    <row r="10" customHeight="1" spans="1:15">
      <c r="A10" s="2">
        <v>9</v>
      </c>
      <c r="B10" s="12"/>
      <c r="C10" s="6">
        <v>256889</v>
      </c>
      <c r="D10" s="6" t="s">
        <v>284</v>
      </c>
      <c r="E10" s="9" t="s">
        <v>67</v>
      </c>
      <c r="F10" s="9" t="s">
        <v>22</v>
      </c>
      <c r="G10" s="8">
        <v>616</v>
      </c>
      <c r="H10" s="8">
        <v>420</v>
      </c>
      <c r="I10" s="8">
        <f t="shared" si="0"/>
        <v>196</v>
      </c>
      <c r="J10" s="23">
        <v>20</v>
      </c>
      <c r="K10" s="19">
        <v>49.8</v>
      </c>
      <c r="L10" s="16">
        <f t="shared" si="1"/>
        <v>0.598393574297189</v>
      </c>
      <c r="M10" s="20" t="s">
        <v>96</v>
      </c>
      <c r="N10" s="11"/>
      <c r="O10" s="11"/>
    </row>
    <row r="11" customHeight="1" spans="1:15">
      <c r="A11" s="2">
        <v>10</v>
      </c>
      <c r="B11" s="12"/>
      <c r="C11" s="6">
        <v>256875</v>
      </c>
      <c r="D11" s="6" t="s">
        <v>284</v>
      </c>
      <c r="E11" s="9" t="s">
        <v>52</v>
      </c>
      <c r="F11" s="9" t="s">
        <v>53</v>
      </c>
      <c r="G11" s="8">
        <v>1050</v>
      </c>
      <c r="H11" s="8">
        <v>600</v>
      </c>
      <c r="I11" s="8">
        <v>450</v>
      </c>
      <c r="J11" s="9">
        <v>5.2</v>
      </c>
      <c r="K11" s="19">
        <v>12</v>
      </c>
      <c r="L11" s="16">
        <f t="shared" si="1"/>
        <v>0.566666666666667</v>
      </c>
      <c r="M11" s="20" t="s">
        <v>56</v>
      </c>
      <c r="N11" s="24" t="s">
        <v>287</v>
      </c>
      <c r="O11" s="21">
        <v>0.474</v>
      </c>
    </row>
    <row r="12" customHeight="1" spans="1:15">
      <c r="A12" s="2">
        <v>11</v>
      </c>
      <c r="B12" s="12"/>
      <c r="C12" s="6">
        <v>256870</v>
      </c>
      <c r="D12" s="6" t="s">
        <v>284</v>
      </c>
      <c r="E12" s="9" t="s">
        <v>61</v>
      </c>
      <c r="F12" s="9" t="s">
        <v>53</v>
      </c>
      <c r="G12" s="8">
        <v>1050</v>
      </c>
      <c r="H12" s="8">
        <v>600</v>
      </c>
      <c r="I12" s="8">
        <f>G12-H12</f>
        <v>450</v>
      </c>
      <c r="J12" s="9">
        <v>5.2</v>
      </c>
      <c r="K12" s="19">
        <v>12</v>
      </c>
      <c r="L12" s="16">
        <f t="shared" si="1"/>
        <v>0.566666666666667</v>
      </c>
      <c r="M12" s="20" t="s">
        <v>56</v>
      </c>
      <c r="N12" s="24" t="s">
        <v>287</v>
      </c>
      <c r="O12" s="21">
        <v>0.474</v>
      </c>
    </row>
    <row r="13" customHeight="1" spans="1:15">
      <c r="A13" s="2">
        <v>12</v>
      </c>
      <c r="B13" s="12"/>
      <c r="C13" s="6">
        <v>256872</v>
      </c>
      <c r="D13" s="6" t="s">
        <v>284</v>
      </c>
      <c r="E13" s="9" t="s">
        <v>63</v>
      </c>
      <c r="F13" s="9" t="s">
        <v>53</v>
      </c>
      <c r="G13" s="8">
        <v>1050</v>
      </c>
      <c r="H13" s="8">
        <v>600</v>
      </c>
      <c r="I13" s="8">
        <f>G13-H13</f>
        <v>450</v>
      </c>
      <c r="J13" s="9">
        <v>5.2</v>
      </c>
      <c r="K13" s="19">
        <v>12</v>
      </c>
      <c r="L13" s="16">
        <f t="shared" si="1"/>
        <v>0.566666666666667</v>
      </c>
      <c r="M13" s="20" t="s">
        <v>56</v>
      </c>
      <c r="N13" s="24" t="s">
        <v>287</v>
      </c>
      <c r="O13" s="21">
        <v>0.474</v>
      </c>
    </row>
    <row r="14" customHeight="1" spans="1:15">
      <c r="A14" s="2">
        <v>13</v>
      </c>
      <c r="B14" s="12"/>
      <c r="C14" s="6">
        <v>256869</v>
      </c>
      <c r="D14" s="6" t="s">
        <v>284</v>
      </c>
      <c r="E14" s="9" t="s">
        <v>65</v>
      </c>
      <c r="F14" s="9" t="s">
        <v>53</v>
      </c>
      <c r="G14" s="8">
        <v>1050</v>
      </c>
      <c r="H14" s="8">
        <v>600</v>
      </c>
      <c r="I14" s="8">
        <f>G14-H14</f>
        <v>450</v>
      </c>
      <c r="J14" s="9">
        <v>5.2</v>
      </c>
      <c r="K14" s="19">
        <v>12</v>
      </c>
      <c r="L14" s="16">
        <f t="shared" si="1"/>
        <v>0.566666666666667</v>
      </c>
      <c r="M14" s="20" t="s">
        <v>56</v>
      </c>
      <c r="N14" s="24" t="s">
        <v>287</v>
      </c>
      <c r="O14" s="21">
        <v>0.474</v>
      </c>
    </row>
    <row r="15" customHeight="1" spans="1:15">
      <c r="A15" s="2">
        <v>14</v>
      </c>
      <c r="B15" s="12"/>
      <c r="C15" s="6">
        <v>256871</v>
      </c>
      <c r="D15" s="6" t="s">
        <v>284</v>
      </c>
      <c r="E15" s="9" t="s">
        <v>67</v>
      </c>
      <c r="F15" s="9" t="s">
        <v>53</v>
      </c>
      <c r="G15" s="8">
        <v>1050</v>
      </c>
      <c r="H15" s="8">
        <v>600</v>
      </c>
      <c r="I15" s="8">
        <f>G15-H15</f>
        <v>450</v>
      </c>
      <c r="J15" s="9">
        <v>5.2</v>
      </c>
      <c r="K15" s="19">
        <v>12</v>
      </c>
      <c r="L15" s="16">
        <f t="shared" si="1"/>
        <v>0.566666666666667</v>
      </c>
      <c r="M15" s="20" t="s">
        <v>56</v>
      </c>
      <c r="N15" s="24" t="s">
        <v>287</v>
      </c>
      <c r="O15" s="21">
        <v>0.474</v>
      </c>
    </row>
  </sheetData>
  <mergeCells count="2">
    <mergeCell ref="B2:B5"/>
    <mergeCell ref="B6:B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品种任务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TJ</cp:lastModifiedBy>
  <dcterms:created xsi:type="dcterms:W3CDTF">2023-01-05T08:25:00Z</dcterms:created>
  <dcterms:modified xsi:type="dcterms:W3CDTF">2023-03-03T07:09:29Z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BCBD777EDA1F4D88BEBFECBEBB38F277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