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<sst xmlns="http://schemas.openxmlformats.org/spreadsheetml/2006/main" count="86" uniqueCount="56">
  <si>
    <t>价格调整申请表</t>
  </si>
  <si>
    <t>申请部门：商品部                              申请人：牟鑫阳</t>
  </si>
  <si>
    <t>申报日期：2023年2月28日</t>
  </si>
  <si>
    <t>序号</t>
  </si>
  <si>
    <t>货品ID</t>
  </si>
  <si>
    <t>品名</t>
  </si>
  <si>
    <t>规格</t>
  </si>
  <si>
    <t>产地</t>
  </si>
  <si>
    <t>单位</t>
  </si>
  <si>
    <t>原进价</t>
  </si>
  <si>
    <t>预估进价（暂时没定）</t>
  </si>
  <si>
    <t>原零
售价</t>
  </si>
  <si>
    <t>原会员价</t>
  </si>
  <si>
    <t>原最低限价</t>
  </si>
  <si>
    <t>调整
零售价</t>
  </si>
  <si>
    <t>新会员价</t>
  </si>
  <si>
    <t>原毛
利率</t>
  </si>
  <si>
    <t>预计调整后毛利率</t>
  </si>
  <si>
    <t>调整
额度</t>
  </si>
  <si>
    <t>调整原因</t>
  </si>
  <si>
    <t>预计调整时间</t>
  </si>
  <si>
    <t>调整门店
名称</t>
  </si>
  <si>
    <t>注射用奥马珠单抗</t>
  </si>
  <si>
    <t>150mg</t>
  </si>
  <si>
    <t>瑞士Novartis Pharma Stein AG</t>
  </si>
  <si>
    <t>盒</t>
  </si>
  <si>
    <t/>
  </si>
  <si>
    <t>进医保目录降价</t>
  </si>
  <si>
    <t>2023.3.1</t>
  </si>
  <si>
    <t>所有门店</t>
  </si>
  <si>
    <t>丁苯酞氯化钠注射液</t>
  </si>
  <si>
    <t>100ml：25mg：0.9g</t>
  </si>
  <si>
    <t>石药集团恩必普药业有限公司</t>
  </si>
  <si>
    <t>瓶</t>
  </si>
  <si>
    <t>司库奇尤单抗注射液</t>
  </si>
  <si>
    <t>1ml:150mgx1支(预装式自动注射笔)</t>
  </si>
  <si>
    <t>注射用甲苯磺酸奥马环素(纽再乐)</t>
  </si>
  <si>
    <t>0.1g</t>
  </si>
  <si>
    <t>浙江海正药业股份有限公司</t>
  </si>
  <si>
    <t>西格列他钠片</t>
  </si>
  <si>
    <t>16mgx12片</t>
  </si>
  <si>
    <t>成都微芯药业有限公司</t>
  </si>
  <si>
    <t>16mgx12片x2板</t>
  </si>
  <si>
    <t>德谷胰岛素利拉鲁肽注射液</t>
  </si>
  <si>
    <t>每支3ml（300单位：10.8 mg）</t>
  </si>
  <si>
    <t>丹麦诺和诺德公司</t>
  </si>
  <si>
    <t>支</t>
  </si>
  <si>
    <t>玻璃体温计</t>
  </si>
  <si>
    <t>三角型棒式（口腔）</t>
  </si>
  <si>
    <t>宁波市鄞州华鑫仪器有限公司</t>
  </si>
  <si>
    <t>供货价上涨，毛利不足</t>
  </si>
  <si>
    <t>备注：1、以上品种将在明天（3月1日）执行新零售价，请各门店注意更换价签，以免引起不必要的误会</t>
  </si>
  <si>
    <t>董事长：</t>
  </si>
  <si>
    <t>总经理：</t>
  </si>
  <si>
    <t>采购部：</t>
  </si>
  <si>
    <t>制表时间：2023年2月28日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</si>
</sst>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22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Arial"/>
      <charset val="0"/>
    </font>
    <font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178" fontId="17" fillId="0" borderId="5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177" fontId="19" fillId="0" borderId="5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10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31" fontId="3" fillId="0" borderId="8" xfId="0" applyNumberFormat="1" applyFont="1" applyFill="1" applyBorder="1" applyAlignment="1">
      <alignment horizontal="center" vertical="center" wrapText="1"/>
    </xf>
    <xf numFmtId="31" fontId="3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71015" y="3771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71015" y="3771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58950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535045" y="3771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409950" y="3771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00050" y="7181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14400" y="3771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5331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14400" y="3771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5331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14400" y="3771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5318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5604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11</xdr:row>
      <xdr:rowOff>0</xdr:rowOff>
    </xdr:from>
    <xdr:to>
      <xdr:col>2</xdr:col>
      <xdr:colOff>327025</xdr:colOff>
      <xdr:row>11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1085850" y="37719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5318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5604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5814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5814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5814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11</xdr:row>
      <xdr:rowOff>0</xdr:rowOff>
    </xdr:from>
    <xdr:to>
      <xdr:col>2</xdr:col>
      <xdr:colOff>516890</xdr:colOff>
      <xdr:row>11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44295" y="3771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11</xdr:row>
      <xdr:rowOff>66675</xdr:rowOff>
    </xdr:from>
    <xdr:to>
      <xdr:col>10</xdr:col>
      <xdr:colOff>638175</xdr:colOff>
      <xdr:row>12</xdr:row>
      <xdr:rowOff>27940</xdr:rowOff>
    </xdr:to>
    <xdr:sp>
      <xdr:nvSpPr>
        <xdr:cNvPr id="80" name="图片 2"/>
        <xdr:cNvSpPr>
          <a:spLocks noChangeAspect="1"/>
        </xdr:cNvSpPr>
      </xdr:nvSpPr>
      <xdr:spPr>
        <a:xfrm flipH="1">
          <a:off x="9639300" y="383857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71015" y="3771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71015" y="3771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58950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535045" y="3771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02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03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311150</xdr:rowOff>
    </xdr:to>
    <xdr:sp>
      <xdr:nvSpPr>
        <xdr:cNvPr id="106" name="图片 1"/>
        <xdr:cNvSpPr>
          <a:spLocks noChangeAspect="1"/>
        </xdr:cNvSpPr>
      </xdr:nvSpPr>
      <xdr:spPr>
        <a:xfrm>
          <a:off x="3409950" y="3771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07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08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00050" y="7181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14400" y="3771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5331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14400" y="3771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5331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14400" y="3771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5318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5604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14400" y="3771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5318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5604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5814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5814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5814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11</xdr:row>
      <xdr:rowOff>171450</xdr:rowOff>
    </xdr:from>
    <xdr:to>
      <xdr:col>16</xdr:col>
      <xdr:colOff>967740</xdr:colOff>
      <xdr:row>12</xdr:row>
      <xdr:rowOff>140970</xdr:rowOff>
    </xdr:to>
    <xdr:sp>
      <xdr:nvSpPr>
        <xdr:cNvPr id="153" name="图片 1"/>
        <xdr:cNvSpPr>
          <a:spLocks noChangeAspect="1"/>
        </xdr:cNvSpPr>
      </xdr:nvSpPr>
      <xdr:spPr>
        <a:xfrm>
          <a:off x="15563850" y="39433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11</xdr:row>
      <xdr:rowOff>0</xdr:rowOff>
    </xdr:from>
    <xdr:to>
      <xdr:col>2</xdr:col>
      <xdr:colOff>516890</xdr:colOff>
      <xdr:row>11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44295" y="3771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295275</xdr:colOff>
      <xdr:row>11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00050" y="37719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11</xdr:row>
      <xdr:rowOff>171450</xdr:rowOff>
    </xdr:from>
    <xdr:to>
      <xdr:col>15</xdr:col>
      <xdr:colOff>62865</xdr:colOff>
      <xdr:row>12</xdr:row>
      <xdr:rowOff>130175</xdr:rowOff>
    </xdr:to>
    <xdr:sp>
      <xdr:nvSpPr>
        <xdr:cNvPr id="167" name="图片 2"/>
        <xdr:cNvSpPr>
          <a:spLocks noChangeAspect="1"/>
        </xdr:cNvSpPr>
      </xdr:nvSpPr>
      <xdr:spPr>
        <a:xfrm>
          <a:off x="13782675" y="39433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596265</xdr:colOff>
      <xdr:row>11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478145" y="3771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11</xdr:row>
      <xdr:rowOff>0</xdr:rowOff>
    </xdr:from>
    <xdr:to>
      <xdr:col>4</xdr:col>
      <xdr:colOff>478790</xdr:colOff>
      <xdr:row>11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5353050" y="3771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4762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4762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4749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5035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4749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5035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5245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5245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5245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596265</xdr:colOff>
      <xdr:row>11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478145" y="3771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11</xdr:row>
      <xdr:rowOff>0</xdr:rowOff>
    </xdr:from>
    <xdr:to>
      <xdr:col>4</xdr:col>
      <xdr:colOff>478790</xdr:colOff>
      <xdr:row>11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5353050" y="3771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4762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4762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4749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5035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4749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5035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5245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5245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5245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771015" y="3771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771015" y="3771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768475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758950" y="377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535045" y="3771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55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56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311150</xdr:rowOff>
    </xdr:to>
    <xdr:sp>
      <xdr:nvSpPr>
        <xdr:cNvPr id="259" name="图片 1"/>
        <xdr:cNvSpPr>
          <a:spLocks noChangeAspect="1"/>
        </xdr:cNvSpPr>
      </xdr:nvSpPr>
      <xdr:spPr>
        <a:xfrm>
          <a:off x="3409950" y="3771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60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61" name="图片 1"/>
        <xdr:cNvSpPr>
          <a:spLocks noChangeAspect="1"/>
        </xdr:cNvSpPr>
      </xdr:nvSpPr>
      <xdr:spPr>
        <a:xfrm>
          <a:off x="35617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5350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914400" y="3771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5331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914400" y="3771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5331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150495</xdr:colOff>
      <xdr:row>11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914400" y="3771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5318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5604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11</xdr:row>
      <xdr:rowOff>0</xdr:rowOff>
    </xdr:from>
    <xdr:to>
      <xdr:col>2</xdr:col>
      <xdr:colOff>327025</xdr:colOff>
      <xdr:row>11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1085850" y="37719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5318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5604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5814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5814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5814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5617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5344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771650" y="3771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11</xdr:row>
      <xdr:rowOff>0</xdr:rowOff>
    </xdr:from>
    <xdr:to>
      <xdr:col>2</xdr:col>
      <xdr:colOff>516890</xdr:colOff>
      <xdr:row>11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344295" y="3771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5337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596265</xdr:colOff>
      <xdr:row>11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5478145" y="3771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320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321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11</xdr:row>
      <xdr:rowOff>0</xdr:rowOff>
    </xdr:from>
    <xdr:to>
      <xdr:col>4</xdr:col>
      <xdr:colOff>478790</xdr:colOff>
      <xdr:row>11</xdr:row>
      <xdr:rowOff>311150</xdr:rowOff>
    </xdr:to>
    <xdr:sp>
      <xdr:nvSpPr>
        <xdr:cNvPr id="324" name="图片 1"/>
        <xdr:cNvSpPr>
          <a:spLocks noChangeAspect="1"/>
        </xdr:cNvSpPr>
      </xdr:nvSpPr>
      <xdr:spPr>
        <a:xfrm>
          <a:off x="5353050" y="3771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325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326" name="图片 1"/>
        <xdr:cNvSpPr>
          <a:spLocks noChangeAspect="1"/>
        </xdr:cNvSpPr>
      </xdr:nvSpPr>
      <xdr:spPr>
        <a:xfrm>
          <a:off x="5504815" y="3771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5478145" y="377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54762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5476240" y="3771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54749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55035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5474970" y="3771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5503545" y="3771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55245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55245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5524500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5504815" y="3771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5477510" y="3771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5476875" y="3771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H26" sqref="H26"/>
    </sheetView>
  </sheetViews>
  <sheetFormatPr defaultColWidth="9" defaultRowHeight="13.5"/>
  <cols>
    <col min="1" max="1" width="5.25" customWidth="1"/>
    <col min="3" max="3" width="28.25" customWidth="1"/>
    <col min="4" max="4" width="25.5" customWidth="1"/>
    <col min="5" max="5" width="26.125" customWidth="1"/>
    <col min="6" max="6" width="5.75" customWidth="1"/>
    <col min="8" max="8" width="12.125" customWidth="1"/>
    <col min="16" max="16" width="11.25" style="1" customWidth="1"/>
    <col min="17" max="17" width="27.75" customWidth="1"/>
    <col min="18" max="18" width="13.625" customWidth="1"/>
    <col min="19" max="19" width="13.25" customWidth="1"/>
  </cols>
  <sheetData>
    <row r="1" ht="27" spans="1:19">
      <c r="A1" s="2" t="s">
        <v>0</v>
      </c>
      <c r="B1" s="2"/>
      <c r="C1" s="2"/>
      <c r="D1" s="2"/>
      <c r="E1" s="2"/>
      <c r="F1" s="2"/>
      <c r="G1" s="2"/>
      <c r="H1" s="2"/>
      <c r="I1" s="24"/>
      <c r="J1" s="2"/>
      <c r="K1" s="2"/>
      <c r="L1" s="25"/>
      <c r="M1" s="26"/>
      <c r="N1" s="2"/>
      <c r="O1" s="2"/>
      <c r="P1" s="27"/>
      <c r="Q1" s="2"/>
      <c r="R1" s="2"/>
      <c r="S1" s="2"/>
    </row>
    <row r="2" ht="27" customHeight="1" spans="1:19">
      <c r="A2" s="3" t="s">
        <v>1</v>
      </c>
      <c r="B2" s="3"/>
      <c r="C2" s="3"/>
      <c r="D2" s="3"/>
      <c r="E2" s="4"/>
      <c r="F2" s="3"/>
      <c r="G2" s="5"/>
      <c r="H2" s="5"/>
      <c r="I2" s="28"/>
      <c r="J2" s="5"/>
      <c r="K2" s="5"/>
      <c r="L2" s="29" t="s">
        <v>2</v>
      </c>
      <c r="M2" s="30"/>
      <c r="N2" s="30"/>
      <c r="O2" s="31"/>
      <c r="P2" s="32"/>
      <c r="Q2" s="48"/>
      <c r="R2" s="48"/>
      <c r="S2" s="49"/>
    </row>
    <row r="3" ht="27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11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5" t="s">
        <v>15</v>
      </c>
      <c r="N3" s="36" t="s">
        <v>16</v>
      </c>
      <c r="O3" s="37" t="s">
        <v>17</v>
      </c>
      <c r="P3" s="35" t="s">
        <v>18</v>
      </c>
      <c r="Q3" s="22" t="s">
        <v>19</v>
      </c>
      <c r="R3" s="50" t="s">
        <v>20</v>
      </c>
      <c r="S3" s="10" t="s">
        <v>21</v>
      </c>
    </row>
    <row r="4" ht="27" customHeight="1" spans="1:19">
      <c r="A4" s="12">
        <v>1</v>
      </c>
      <c r="B4" s="13">
        <v>205238</v>
      </c>
      <c r="C4" s="13" t="s">
        <v>22</v>
      </c>
      <c r="D4" s="13" t="s">
        <v>23</v>
      </c>
      <c r="E4" s="14" t="s">
        <v>24</v>
      </c>
      <c r="F4" s="13" t="s">
        <v>25</v>
      </c>
      <c r="G4" s="13">
        <v>1349.76</v>
      </c>
      <c r="H4" s="15">
        <v>1282.29</v>
      </c>
      <c r="I4" s="13">
        <v>1406</v>
      </c>
      <c r="J4" s="13"/>
      <c r="K4" s="13" t="s">
        <v>26</v>
      </c>
      <c r="L4" s="35">
        <v>1335.7</v>
      </c>
      <c r="M4" s="35"/>
      <c r="N4" s="38">
        <f t="shared" ref="N4:N11" si="0">(I4-G4)/I4</f>
        <v>0.04</v>
      </c>
      <c r="O4" s="39">
        <f t="shared" ref="O4:O11" si="1">(L4-H4)/L4</f>
        <v>0.039986523920042</v>
      </c>
      <c r="P4" s="35">
        <f t="shared" ref="P4:P11" si="2">L4-I4</f>
        <v>-70.3</v>
      </c>
      <c r="Q4" s="51" t="s">
        <v>27</v>
      </c>
      <c r="R4" s="52" t="s">
        <v>28</v>
      </c>
      <c r="S4" s="53" t="s">
        <v>29</v>
      </c>
    </row>
    <row r="5" ht="27" customHeight="1" spans="1:19">
      <c r="A5" s="12">
        <v>2</v>
      </c>
      <c r="B5" s="13">
        <v>124789</v>
      </c>
      <c r="C5" s="13" t="s">
        <v>30</v>
      </c>
      <c r="D5" s="13" t="s">
        <v>31</v>
      </c>
      <c r="E5" s="14" t="s">
        <v>32</v>
      </c>
      <c r="F5" s="13" t="s">
        <v>33</v>
      </c>
      <c r="G5" s="13">
        <v>133.33</v>
      </c>
      <c r="H5" s="13">
        <v>111.99</v>
      </c>
      <c r="I5" s="13">
        <v>139</v>
      </c>
      <c r="J5" s="13"/>
      <c r="K5" s="13">
        <v>139</v>
      </c>
      <c r="L5" s="35">
        <v>116.76</v>
      </c>
      <c r="M5" s="35"/>
      <c r="N5" s="38">
        <f t="shared" si="0"/>
        <v>0.0407913669064747</v>
      </c>
      <c r="O5" s="39">
        <f t="shared" si="1"/>
        <v>0.0408530318602262</v>
      </c>
      <c r="P5" s="35">
        <f t="shared" si="2"/>
        <v>-22.24</v>
      </c>
      <c r="Q5" s="51" t="s">
        <v>27</v>
      </c>
      <c r="R5" s="52" t="s">
        <v>28</v>
      </c>
      <c r="S5" s="53" t="s">
        <v>29</v>
      </c>
    </row>
    <row r="6" ht="27" customHeight="1" spans="1:19">
      <c r="A6" s="12">
        <v>3</v>
      </c>
      <c r="B6" s="13">
        <v>202696</v>
      </c>
      <c r="C6" s="13" t="s">
        <v>34</v>
      </c>
      <c r="D6" s="14" t="s">
        <v>35</v>
      </c>
      <c r="E6" s="14" t="s">
        <v>24</v>
      </c>
      <c r="F6" s="13" t="s">
        <v>25</v>
      </c>
      <c r="G6" s="13">
        <v>1138</v>
      </c>
      <c r="H6" s="13">
        <v>833.43</v>
      </c>
      <c r="I6" s="13">
        <v>1188</v>
      </c>
      <c r="J6" s="13"/>
      <c r="K6" s="13" t="s">
        <v>26</v>
      </c>
      <c r="L6" s="35">
        <v>870</v>
      </c>
      <c r="M6" s="35"/>
      <c r="N6" s="38">
        <f t="shared" si="0"/>
        <v>0.0420875420875421</v>
      </c>
      <c r="O6" s="39">
        <f t="shared" si="1"/>
        <v>0.0420344827586207</v>
      </c>
      <c r="P6" s="35">
        <f t="shared" si="2"/>
        <v>-318</v>
      </c>
      <c r="Q6" s="51" t="s">
        <v>27</v>
      </c>
      <c r="R6" s="52" t="s">
        <v>28</v>
      </c>
      <c r="S6" s="53" t="s">
        <v>29</v>
      </c>
    </row>
    <row r="7" ht="27" customHeight="1" spans="1:19">
      <c r="A7" s="12">
        <v>4</v>
      </c>
      <c r="B7" s="13">
        <v>237284</v>
      </c>
      <c r="C7" s="14" t="s">
        <v>36</v>
      </c>
      <c r="D7" s="13" t="s">
        <v>37</v>
      </c>
      <c r="E7" s="14" t="s">
        <v>38</v>
      </c>
      <c r="F7" s="13" t="s">
        <v>25</v>
      </c>
      <c r="G7" s="13">
        <v>480</v>
      </c>
      <c r="H7" s="13">
        <v>293.71</v>
      </c>
      <c r="I7" s="13">
        <v>505</v>
      </c>
      <c r="J7" s="13"/>
      <c r="K7" s="13" t="s">
        <v>26</v>
      </c>
      <c r="L7" s="35">
        <v>309</v>
      </c>
      <c r="M7" s="35"/>
      <c r="N7" s="38">
        <f t="shared" si="0"/>
        <v>0.0495049504950495</v>
      </c>
      <c r="O7" s="39">
        <f t="shared" si="1"/>
        <v>0.0494822006472493</v>
      </c>
      <c r="P7" s="35">
        <f t="shared" si="2"/>
        <v>-196</v>
      </c>
      <c r="Q7" s="51" t="s">
        <v>27</v>
      </c>
      <c r="R7" s="52" t="s">
        <v>28</v>
      </c>
      <c r="S7" s="53" t="s">
        <v>29</v>
      </c>
    </row>
    <row r="8" ht="27" customHeight="1" spans="1:19">
      <c r="A8" s="12">
        <v>5</v>
      </c>
      <c r="B8" s="13">
        <v>252138</v>
      </c>
      <c r="C8" s="13" t="s">
        <v>39</v>
      </c>
      <c r="D8" s="13" t="s">
        <v>40</v>
      </c>
      <c r="E8" s="14" t="s">
        <v>41</v>
      </c>
      <c r="F8" s="13" t="s">
        <v>25</v>
      </c>
      <c r="G8" s="13">
        <v>202.4</v>
      </c>
      <c r="H8" s="13">
        <v>64.47</v>
      </c>
      <c r="I8" s="13">
        <v>220</v>
      </c>
      <c r="J8" s="13"/>
      <c r="K8" s="13">
        <v>220</v>
      </c>
      <c r="L8" s="35">
        <v>70.08</v>
      </c>
      <c r="M8" s="35"/>
      <c r="N8" s="38">
        <f t="shared" si="0"/>
        <v>0.08</v>
      </c>
      <c r="O8" s="39">
        <f t="shared" si="1"/>
        <v>0.0800513698630137</v>
      </c>
      <c r="P8" s="35">
        <f t="shared" si="2"/>
        <v>-149.92</v>
      </c>
      <c r="Q8" s="51" t="s">
        <v>27</v>
      </c>
      <c r="R8" s="52" t="s">
        <v>28</v>
      </c>
      <c r="S8" s="53" t="s">
        <v>29</v>
      </c>
    </row>
    <row r="9" ht="27" customHeight="1" spans="1:19">
      <c r="A9" s="12">
        <v>6</v>
      </c>
      <c r="B9" s="13">
        <v>233758</v>
      </c>
      <c r="C9" s="13" t="s">
        <v>39</v>
      </c>
      <c r="D9" s="13" t="s">
        <v>42</v>
      </c>
      <c r="E9" s="14" t="s">
        <v>41</v>
      </c>
      <c r="F9" s="13" t="s">
        <v>25</v>
      </c>
      <c r="G9" s="13">
        <v>202.4</v>
      </c>
      <c r="H9" s="13">
        <v>64.47</v>
      </c>
      <c r="I9" s="13">
        <v>220</v>
      </c>
      <c r="J9" s="13"/>
      <c r="K9" s="13">
        <v>220</v>
      </c>
      <c r="L9" s="35">
        <v>70.08</v>
      </c>
      <c r="M9" s="35"/>
      <c r="N9" s="38">
        <f t="shared" si="0"/>
        <v>0.08</v>
      </c>
      <c r="O9" s="39">
        <f t="shared" si="1"/>
        <v>0.0800513698630137</v>
      </c>
      <c r="P9" s="35">
        <f t="shared" si="2"/>
        <v>-149.92</v>
      </c>
      <c r="Q9" s="51" t="s">
        <v>27</v>
      </c>
      <c r="R9" s="52" t="s">
        <v>28</v>
      </c>
      <c r="S9" s="53" t="s">
        <v>29</v>
      </c>
    </row>
    <row r="10" ht="27" customHeight="1" spans="1:19">
      <c r="A10" s="12">
        <v>7</v>
      </c>
      <c r="B10" s="13">
        <v>237672</v>
      </c>
      <c r="C10" s="13" t="s">
        <v>43</v>
      </c>
      <c r="D10" s="14" t="s">
        <v>44</v>
      </c>
      <c r="E10" s="14" t="s">
        <v>45</v>
      </c>
      <c r="F10" s="13" t="s">
        <v>46</v>
      </c>
      <c r="G10" s="13">
        <v>454.09</v>
      </c>
      <c r="H10" s="13">
        <v>198.016</v>
      </c>
      <c r="I10" s="13">
        <v>499</v>
      </c>
      <c r="J10" s="13"/>
      <c r="K10" s="13">
        <v>499</v>
      </c>
      <c r="L10" s="35">
        <v>217.6</v>
      </c>
      <c r="M10" s="35"/>
      <c r="N10" s="38">
        <f t="shared" si="0"/>
        <v>0.0900000000000001</v>
      </c>
      <c r="O10" s="39">
        <f t="shared" si="1"/>
        <v>0.09</v>
      </c>
      <c r="P10" s="35">
        <f t="shared" si="2"/>
        <v>-281.4</v>
      </c>
      <c r="Q10" s="51" t="s">
        <v>27</v>
      </c>
      <c r="R10" s="52" t="s">
        <v>28</v>
      </c>
      <c r="S10" s="53" t="s">
        <v>29</v>
      </c>
    </row>
    <row r="11" ht="27" customHeight="1" spans="1:19">
      <c r="A11" s="12">
        <v>8</v>
      </c>
      <c r="B11" s="13">
        <v>196781</v>
      </c>
      <c r="C11" s="13" t="s">
        <v>47</v>
      </c>
      <c r="D11" s="13" t="s">
        <v>48</v>
      </c>
      <c r="E11" s="14" t="s">
        <v>49</v>
      </c>
      <c r="F11" s="13" t="s">
        <v>46</v>
      </c>
      <c r="G11" s="13">
        <v>4.5</v>
      </c>
      <c r="H11" s="13">
        <v>5.61</v>
      </c>
      <c r="I11" s="13">
        <v>6.8</v>
      </c>
      <c r="J11" s="13"/>
      <c r="K11" s="13"/>
      <c r="L11" s="35">
        <v>8.8</v>
      </c>
      <c r="M11" s="35"/>
      <c r="N11" s="38">
        <f t="shared" si="0"/>
        <v>0.338235294117647</v>
      </c>
      <c r="O11" s="39">
        <f t="shared" si="1"/>
        <v>0.3625</v>
      </c>
      <c r="P11" s="35">
        <f t="shared" si="2"/>
        <v>2</v>
      </c>
      <c r="Q11" s="51" t="s">
        <v>50</v>
      </c>
      <c r="R11" s="52" t="s">
        <v>28</v>
      </c>
      <c r="S11" s="53" t="s">
        <v>29</v>
      </c>
    </row>
    <row r="12" ht="27" customHeight="1" spans="1:19">
      <c r="A12" s="16" t="s">
        <v>51</v>
      </c>
      <c r="B12" s="16"/>
      <c r="C12" s="16"/>
      <c r="D12" s="17"/>
      <c r="E12" s="17"/>
      <c r="F12" s="18"/>
      <c r="G12" s="19"/>
      <c r="H12" s="20"/>
      <c r="I12" s="40"/>
      <c r="J12" s="13"/>
      <c r="K12" s="13"/>
      <c r="L12" s="41"/>
      <c r="M12" s="42"/>
      <c r="N12" s="38"/>
      <c r="O12" s="43"/>
      <c r="P12" s="35"/>
      <c r="Q12" s="51"/>
      <c r="R12" s="54"/>
      <c r="S12" s="55"/>
    </row>
    <row r="13" ht="27" customHeight="1" spans="1:19">
      <c r="A13" s="21"/>
      <c r="B13" s="22" t="s">
        <v>52</v>
      </c>
      <c r="C13" s="17"/>
      <c r="D13" s="9" t="s">
        <v>53</v>
      </c>
      <c r="E13" s="17"/>
      <c r="F13" s="23"/>
      <c r="G13" s="23"/>
      <c r="H13" s="23"/>
      <c r="I13" s="44"/>
      <c r="J13" s="13"/>
      <c r="K13" s="13"/>
      <c r="L13" s="45"/>
      <c r="M13" s="46"/>
      <c r="N13" s="9" t="s">
        <v>54</v>
      </c>
      <c r="O13" s="47"/>
      <c r="P13" s="35"/>
      <c r="Q13" s="51"/>
      <c r="R13" s="9" t="s">
        <v>55</v>
      </c>
      <c r="S13" s="56"/>
    </row>
  </sheetData>
  <mergeCells count="6">
    <mergeCell ref="A1:S1"/>
    <mergeCell ref="A2:E2"/>
    <mergeCell ref="F2:J2"/>
    <mergeCell ref="L2:O2"/>
    <mergeCell ref="P2:S2"/>
    <mergeCell ref="A12:C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2023-02-28T13:33:16Z</dcterms:created>
  <dcterms:modified xsi:type="dcterms:W3CDTF">2023-02-28T13:39:46Z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727740898ECC4C8E9A08B014C40174DA</vt:lpwstr>
  </property>
  <property fmtid="{D5CDD505-2E9C-101B-9397-08002B2CF9AE}" pid="3" name="KSOProductBuildVer">
    <vt:lpwstr>2052-11.1.0.12970</vt:lpwstr>
  </property>
</Properties>
</file>