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晒单" sheetId="1" state="hidden" r:id="rId1"/>
    <sheet name="晒单 (2)" sheetId="3" r:id="rId2"/>
    <sheet name="品牌月" sheetId="2" state="hidden" r:id="rId3"/>
  </sheets>
  <definedNames>
    <definedName name="_xlnm._FilterDatabase" localSheetId="0" hidden="1">晒单!$A$2:$W$83</definedName>
    <definedName name="_xlnm._FilterDatabase" localSheetId="1" hidden="1">'晒单 (2)'!$A$2:$L$83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<sst xmlns="http://schemas.openxmlformats.org/spreadsheetml/2006/main" count="1275" uniqueCount="370">
  <si>
    <t>2023年1-2月晒单奖励品种明细汇总表
晒单品种均取消原毛利段提成，有单独备注品种除外</t>
  </si>
  <si>
    <t>序号</t>
  </si>
  <si>
    <t>协议编号</t>
  </si>
  <si>
    <t>货品ID</t>
  </si>
  <si>
    <t>货品名称</t>
  </si>
  <si>
    <t>产地</t>
  </si>
  <si>
    <t>规格</t>
  </si>
  <si>
    <t>开始时间</t>
  </si>
  <si>
    <t>结束时间</t>
  </si>
  <si>
    <t>考核价</t>
  </si>
  <si>
    <t>零售价</t>
  </si>
  <si>
    <t>理论前台毛利率</t>
  </si>
  <si>
    <t>活动后单价</t>
  </si>
  <si>
    <t>消费者活动</t>
  </si>
  <si>
    <t>插卡费</t>
  </si>
  <si>
    <t>厂家后台补差</t>
  </si>
  <si>
    <t>活动后综合毛利</t>
  </si>
  <si>
    <t>活动后前台毛利</t>
  </si>
  <si>
    <t>厂家赠品补差</t>
  </si>
  <si>
    <t>员工晒单奖励标准
元/盒）</t>
  </si>
  <si>
    <t>厂家负责人</t>
  </si>
  <si>
    <t>晒单方式</t>
  </si>
  <si>
    <t>备注：西部一级</t>
  </si>
  <si>
    <t>备注</t>
  </si>
  <si>
    <t>2023-001</t>
  </si>
  <si>
    <t>制氧机</t>
  </si>
  <si>
    <t>江苏鱼跃医疗设备股份有限公司</t>
  </si>
  <si>
    <t>7F-3W</t>
  </si>
  <si>
    <t>2月29日</t>
  </si>
  <si>
    <t>直减419元</t>
  </si>
  <si>
    <t>2000元</t>
  </si>
  <si>
    <t>50元/盒</t>
  </si>
  <si>
    <t>曾存丽</t>
  </si>
  <si>
    <t>鱼跃钉钉晒单群</t>
  </si>
  <si>
    <t>二级</t>
  </si>
  <si>
    <t>其他商业（含代理人）</t>
  </si>
  <si>
    <t>9F-5W</t>
  </si>
  <si>
    <t>直减400元</t>
  </si>
  <si>
    <t>100元/盒</t>
  </si>
  <si>
    <t>7F-3TW</t>
  </si>
  <si>
    <t>7F-5W</t>
  </si>
  <si>
    <t>直减700元</t>
  </si>
  <si>
    <t>便携式制氧机</t>
  </si>
  <si>
    <t>Spirit-3</t>
  </si>
  <si>
    <t>直减2000元</t>
  </si>
  <si>
    <t>200元/盒</t>
  </si>
  <si>
    <t>9F-3BW</t>
  </si>
  <si>
    <t>80元/盒</t>
  </si>
  <si>
    <t>红外体温计</t>
  </si>
  <si>
    <t xml:space="preserve">YT-2
</t>
  </si>
  <si>
    <t>直减30元</t>
  </si>
  <si>
    <t>10元/盒</t>
  </si>
  <si>
    <t>腕式电子血压计</t>
  </si>
  <si>
    <t>YE-8600A</t>
  </si>
  <si>
    <t>直减100元</t>
  </si>
  <si>
    <t>15元/盒</t>
  </si>
  <si>
    <t>臂式电子血压计</t>
  </si>
  <si>
    <t>YE650A</t>
  </si>
  <si>
    <t>直减80元</t>
  </si>
  <si>
    <t>YE690A</t>
  </si>
  <si>
    <t>直减70元</t>
  </si>
  <si>
    <t>20元/盒</t>
  </si>
  <si>
    <t>YE666CR</t>
  </si>
  <si>
    <t>30元/盒</t>
  </si>
  <si>
    <t>压缩空气式雾化器</t>
  </si>
  <si>
    <t>405A</t>
  </si>
  <si>
    <t>直减182元</t>
  </si>
  <si>
    <t>手动轮椅车</t>
  </si>
  <si>
    <t>H005B（电镀）</t>
  </si>
  <si>
    <t>无</t>
  </si>
  <si>
    <t>H032C(舒适版)</t>
  </si>
  <si>
    <t>血糖仪套装</t>
  </si>
  <si>
    <t>江苏鱼跃凯立特生物科技有限公司</t>
  </si>
  <si>
    <t>血糖仪730+血糖试纸（葡萄糖氧化酶法）50片+一次性使用末梢采血针50支（28G Ⅰ型）</t>
  </si>
  <si>
    <t>直减31元</t>
  </si>
  <si>
    <t>8元/盒</t>
  </si>
  <si>
    <t>血糖仪860+血糖试纸（葡萄糖脱氢酶法）YH860/50片+一次性使用末梢采血针28GI型50支</t>
  </si>
  <si>
    <t>直减99元</t>
  </si>
  <si>
    <t>血糖仪305A+血糖试纸（葡萄糖氧化酶法）50片x2盒+一次性末梢采血针28GI型50支x2盒</t>
  </si>
  <si>
    <t>血糖尿酸测试仪</t>
  </si>
  <si>
    <t>血糖尿酸测试仪GU100+血糖试纸50片+尿酸试纸25片x2(YU300)+一次性使用末梢采血针50支x2（28G Ⅰ型）</t>
  </si>
  <si>
    <t>直减129元</t>
  </si>
  <si>
    <t>2024-003</t>
  </si>
  <si>
    <t>补中益气口服液</t>
  </si>
  <si>
    <t>浙江华圣爱诺药业有限公司</t>
  </si>
  <si>
    <t>10mlx36支</t>
  </si>
  <si>
    <t>8.8元/盒（不取消原毛利段提成）</t>
  </si>
  <si>
    <t>鞠周玉</t>
  </si>
  <si>
    <t>钉钉晒单群发放</t>
  </si>
  <si>
    <t>2024-004</t>
  </si>
  <si>
    <t>双歧杆菌活菌胶囊</t>
  </si>
  <si>
    <t>丽珠集团丽珠制药厂</t>
  </si>
  <si>
    <t>0.35x40粒</t>
  </si>
  <si>
    <t>第二件半价</t>
  </si>
  <si>
    <t>全年返利4元/盒</t>
  </si>
  <si>
    <t>4元/盒</t>
  </si>
  <si>
    <t>余珊</t>
  </si>
  <si>
    <t>钉钉群晒单发放</t>
  </si>
  <si>
    <t>2024-005</t>
  </si>
  <si>
    <t>透明质酸修护礼盒</t>
  </si>
  <si>
    <t>海南众康悦医疗器械有限公司</t>
  </si>
  <si>
    <t>S型120ml+R型30g+R型50g+N型20g</t>
  </si>
  <si>
    <t>特价299</t>
  </si>
  <si>
    <t>20元/套</t>
  </si>
  <si>
    <t>张胜</t>
  </si>
  <si>
    <t>医用重组Ⅲ型人源化胶原蛋白修护液</t>
  </si>
  <si>
    <t>湖南银华棠医药科技有限公司</t>
  </si>
  <si>
    <t>2mlx10支 非无菌型</t>
  </si>
  <si>
    <t>买一赠一
（赠品为原品
或妆字号货品ID：2501828，下账输入组合ID9922458）</t>
  </si>
  <si>
    <t>5元/组</t>
  </si>
  <si>
    <t>医用重组Ⅲ型人源化胶原蛋白修护套盒</t>
  </si>
  <si>
    <t>100ml/瓶+2ml/支x10支+50g/瓶+15g/支</t>
  </si>
  <si>
    <t>特价399</t>
  </si>
  <si>
    <t>30元/套</t>
  </si>
  <si>
    <t>珍珠美白祛斑霜</t>
  </si>
  <si>
    <t>海南京润珍珠生物技术股份有限公司</t>
  </si>
  <si>
    <t>15gx3盒（珍珠美白祛斑发光礼盒）</t>
  </si>
  <si>
    <t>128元/1盒；198元两盒</t>
  </si>
  <si>
    <t>128/盒奖励8元/盒
198两盒奖励10元/盒</t>
  </si>
  <si>
    <t>2024-006</t>
  </si>
  <si>
    <t>灵芝孢子（破壁）</t>
  </si>
  <si>
    <t>成都汇道堂中药饮片有限责任公司</t>
  </si>
  <si>
    <t>破壁3gx12袋</t>
  </si>
  <si>
    <t>买一赠一（赠品为14袋）</t>
  </si>
  <si>
    <t>胡蓉</t>
  </si>
  <si>
    <t>一级</t>
  </si>
  <si>
    <t>破壁3gx30袋</t>
  </si>
  <si>
    <t>买一赠二（赠品为14袋）</t>
  </si>
  <si>
    <t>40元/盒</t>
  </si>
  <si>
    <t>2024-007</t>
  </si>
  <si>
    <t>盐酸氨基葡萄糖片</t>
  </si>
  <si>
    <t>四川新斯顿制药有限责任公司</t>
  </si>
  <si>
    <t>0.24gx90片</t>
  </si>
  <si>
    <t>3元/盒</t>
  </si>
  <si>
    <t>杨汐唯</t>
  </si>
  <si>
    <t>存健康直接发放</t>
  </si>
  <si>
    <t>代理人</t>
  </si>
  <si>
    <t>2024-009</t>
  </si>
  <si>
    <t>月见草油胶丸</t>
  </si>
  <si>
    <t>吉林万通药业有限公司</t>
  </si>
  <si>
    <t>0.3gx160粒</t>
  </si>
  <si>
    <t>余传彬</t>
  </si>
  <si>
    <t>维生素E软胶囊</t>
  </si>
  <si>
    <t>100mgx160粒</t>
  </si>
  <si>
    <t>三合钙咀嚼片</t>
  </si>
  <si>
    <t>120粒</t>
  </si>
  <si>
    <t>解郁安神颗粒</t>
  </si>
  <si>
    <t>5克/袋*30袋</t>
  </si>
  <si>
    <t>6元/盒</t>
  </si>
  <si>
    <t>阿胶益寿口服液</t>
  </si>
  <si>
    <t>200ml*18支/盒</t>
  </si>
  <si>
    <t>维生素C咀嚼片</t>
  </si>
  <si>
    <t>吉林恒金药业股份有限公司</t>
  </si>
  <si>
    <t>0.1gx80片</t>
  </si>
  <si>
    <t>其他商业（商调）</t>
  </si>
  <si>
    <t>复合维生素B片</t>
  </si>
  <si>
    <t>江西杏林白马药业股份有限公司（原：江西杏林白马药业有限公司）</t>
  </si>
  <si>
    <t>100片</t>
  </si>
  <si>
    <t>2024-010</t>
  </si>
  <si>
    <t>参芪颗粒</t>
  </si>
  <si>
    <t>太极集团四川绵阳制药有限公司</t>
  </si>
  <si>
    <t>10g×12袋×3小盒</t>
  </si>
  <si>
    <t>张鑫</t>
  </si>
  <si>
    <t>赠品不奖励（每周导流向厂家统一发放，不再晒单）</t>
  </si>
  <si>
    <t>五子衍宗丸</t>
  </si>
  <si>
    <t>10丸x30袋(浓缩丸）</t>
  </si>
  <si>
    <t>25元/盒</t>
  </si>
  <si>
    <t>炎可宁胶囊</t>
  </si>
  <si>
    <t>0.4g*3板*9粒</t>
  </si>
  <si>
    <t>复方黄连素片</t>
  </si>
  <si>
    <t>0.17gx24片x2板（薄膜衣）</t>
  </si>
  <si>
    <t>独圣活血片</t>
  </si>
  <si>
    <t>0.41gx18片(薄膜衣)</t>
  </si>
  <si>
    <t>防风通圣丸</t>
  </si>
  <si>
    <t>6gx10袋（水丸）</t>
  </si>
  <si>
    <t>风湿马钱片</t>
  </si>
  <si>
    <t>0.17gx15片x2板(薄膜衣片)</t>
  </si>
  <si>
    <t>抗骨增生片</t>
  </si>
  <si>
    <t>15片x3板x3盒(糖衣）</t>
  </si>
  <si>
    <t>2024-011</t>
  </si>
  <si>
    <t>来益牌叶黄素咀嚼片</t>
  </si>
  <si>
    <t>浙江医药股份有限公司新昌制药厂</t>
  </si>
  <si>
    <t>13.5g(450mgx30片)</t>
  </si>
  <si>
    <t>林凯</t>
  </si>
  <si>
    <t>其他商业</t>
  </si>
  <si>
    <t>2024-012</t>
  </si>
  <si>
    <t>穴位眼贴</t>
  </si>
  <si>
    <t>山西健康之路医疗器械有限公司</t>
  </si>
  <si>
    <t>B型185mmx70mmx1贴x7袋</t>
  </si>
  <si>
    <t>99元/3盒</t>
  </si>
  <si>
    <t>2元/盒</t>
  </si>
  <si>
    <t>向小芬</t>
  </si>
  <si>
    <t>A型175mmx70mmx1贴x7袋</t>
  </si>
  <si>
    <t>熊胆粉</t>
  </si>
  <si>
    <t>都江堰市中善制药厂</t>
  </si>
  <si>
    <t>0.3gx10瓶</t>
  </si>
  <si>
    <t>买二赠一</t>
  </si>
  <si>
    <t>赠品厂家票折</t>
  </si>
  <si>
    <t>6元/盒（不含赠品）</t>
  </si>
  <si>
    <t>0.1gx10瓶</t>
  </si>
  <si>
    <t>20元/盒（不含赠品）</t>
  </si>
  <si>
    <t>0.1gx3瓶</t>
  </si>
  <si>
    <t>50元/盒（不含赠品）</t>
  </si>
  <si>
    <t>2024-013</t>
  </si>
  <si>
    <t>四季抗病毒合剂</t>
  </si>
  <si>
    <t>陕西海天制药有限公司</t>
  </si>
  <si>
    <t>120ml</t>
  </si>
  <si>
    <t>5元/盒</t>
  </si>
  <si>
    <t>孟姝阳</t>
  </si>
  <si>
    <t>2024-014</t>
  </si>
  <si>
    <t>参苓健脾胃颗粒</t>
  </si>
  <si>
    <t>昆明中药厂有限公司</t>
  </si>
  <si>
    <t>5gx8袋(无蔗糖)</t>
  </si>
  <si>
    <t>买四赠一</t>
  </si>
  <si>
    <t>2元/盒   
15元/套</t>
  </si>
  <si>
    <t>陈思梦</t>
  </si>
  <si>
    <t>丹栀逍遥丸</t>
  </si>
  <si>
    <t>6gx20袋</t>
  </si>
  <si>
    <t>清肺化痰丸</t>
  </si>
  <si>
    <t>6gx8袋</t>
  </si>
  <si>
    <t>蒲公英颗粒</t>
  </si>
  <si>
    <t>15gx8袋</t>
  </si>
  <si>
    <t>2024-015</t>
  </si>
  <si>
    <t>复方碳酸钙泡腾颗粒</t>
  </si>
  <si>
    <t>山东达因海洋生物制药股份有限公司</t>
  </si>
  <si>
    <t>1.5gx30袋</t>
  </si>
  <si>
    <t>买三赠一</t>
  </si>
  <si>
    <t>3元/盒
20元/套</t>
  </si>
  <si>
    <t>黄萍</t>
  </si>
  <si>
    <t>维生素AD滴剂</t>
  </si>
  <si>
    <t>48粒（VA2000单位:VD700单位)(1岁以上)(胶囊型)</t>
  </si>
  <si>
    <t>48粒（VA1500单位:VD500单位)(0-1岁)(胶囊型)</t>
  </si>
  <si>
    <t>右旋糖酐铁颗粒</t>
  </si>
  <si>
    <t>25mgx30袋</t>
  </si>
  <si>
    <t>12元/盒</t>
  </si>
  <si>
    <t>甘草锌颗粒</t>
  </si>
  <si>
    <t>1.5gx20袋</t>
  </si>
  <si>
    <t>小儿布洛芬栓</t>
  </si>
  <si>
    <t>山西达因儿童制药有限公司</t>
  </si>
  <si>
    <t>50mgx3粒</t>
  </si>
  <si>
    <t>2024-016</t>
  </si>
  <si>
    <t>西地碘含片(华素片)</t>
  </si>
  <si>
    <t>北京华素制药股份有限公司(原：北京四环医药)</t>
  </si>
  <si>
    <t>1.5mgx15片x3板</t>
  </si>
  <si>
    <t>1.5元/盒</t>
  </si>
  <si>
    <t>胡林</t>
  </si>
  <si>
    <t>钉钉群发放</t>
  </si>
  <si>
    <t>盐酸苯环壬酯片(飞赛乐)</t>
  </si>
  <si>
    <t>2mgx6片</t>
  </si>
  <si>
    <t>2024-019</t>
  </si>
  <si>
    <r>
      <rPr>
        <sz val="12"/>
        <color rgb="FF000000"/>
        <rFont val="宋体"/>
        <charset val="134"/>
      </rPr>
      <t>复方熊胆薄荷含片</t>
    </r>
  </si>
  <si>
    <t>桐君阁</t>
  </si>
  <si>
    <r>
      <rPr>
        <sz val="12"/>
        <color rgb="FF000000"/>
        <rFont val="宋体"/>
        <charset val="134"/>
      </rPr>
      <t>8*2</t>
    </r>
  </si>
  <si>
    <t>周旋</t>
  </si>
  <si>
    <t>每周根据流向按周发放，不用晒单</t>
  </si>
  <si>
    <r>
      <rPr>
        <sz val="12"/>
        <color rgb="FF000000"/>
        <rFont val="宋体"/>
        <charset val="134"/>
      </rPr>
      <t>沉香化气片</t>
    </r>
  </si>
  <si>
    <r>
      <rPr>
        <sz val="12"/>
        <color rgb="FF000000"/>
        <rFont val="宋体"/>
        <charset val="134"/>
      </rPr>
      <t>12*2</t>
    </r>
  </si>
  <si>
    <t>涉及赠品，钉钉群发放</t>
  </si>
  <si>
    <r>
      <rPr>
        <sz val="12"/>
        <color rgb="FF000000"/>
        <rFont val="宋体"/>
        <charset val="134"/>
      </rPr>
      <t>还少丹</t>
    </r>
  </si>
  <si>
    <r>
      <rPr>
        <sz val="12"/>
        <color rgb="FF000000"/>
        <rFont val="宋体"/>
        <charset val="134"/>
      </rPr>
      <t>9*18</t>
    </r>
  </si>
  <si>
    <r>
      <rPr>
        <sz val="12"/>
        <color rgb="FF000000"/>
        <rFont val="宋体"/>
        <charset val="134"/>
      </rPr>
      <t>9*20</t>
    </r>
  </si>
  <si>
    <r>
      <rPr>
        <sz val="12"/>
        <color rgb="FF000000"/>
        <rFont val="宋体"/>
        <charset val="134"/>
      </rPr>
      <t>强力天麻杜仲丸</t>
    </r>
  </si>
  <si>
    <r>
      <rPr>
        <sz val="12"/>
        <color rgb="FF000000"/>
        <rFont val="宋体"/>
        <charset val="134"/>
      </rPr>
      <t>36粒*6板</t>
    </r>
  </si>
  <si>
    <t>买五赠一</t>
  </si>
  <si>
    <t>品牌月插卡物料费5000元</t>
  </si>
  <si>
    <t>7元/盒</t>
  </si>
  <si>
    <r>
      <rPr>
        <sz val="12"/>
        <color rgb="FF000000"/>
        <rFont val="宋体"/>
        <charset val="134"/>
      </rPr>
      <t>桔贝合剂</t>
    </r>
  </si>
  <si>
    <r>
      <rPr>
        <sz val="12"/>
        <color rgb="FF000000"/>
        <rFont val="宋体"/>
        <charset val="134"/>
      </rPr>
      <t>100ml</t>
    </r>
  </si>
  <si>
    <t>存健康发放</t>
  </si>
  <si>
    <r>
      <rPr>
        <sz val="12"/>
        <color rgb="FF000000"/>
        <rFont val="宋体"/>
        <charset val="134"/>
      </rPr>
      <t>风寒咳嗽颗粒</t>
    </r>
  </si>
  <si>
    <r>
      <rPr>
        <sz val="12"/>
        <color rgb="FF000000"/>
        <rFont val="宋体"/>
        <charset val="134"/>
      </rPr>
      <t>5克*6袋</t>
    </r>
  </si>
  <si>
    <r>
      <rPr>
        <sz val="12"/>
        <color rgb="FF000000"/>
        <rFont val="宋体"/>
        <charset val="134"/>
      </rPr>
      <t>一粒止痛丸</t>
    </r>
  </si>
  <si>
    <r>
      <rPr>
        <sz val="12"/>
        <color rgb="FF000000"/>
        <rFont val="宋体"/>
        <charset val="134"/>
      </rPr>
      <t>6*1</t>
    </r>
  </si>
  <si>
    <r>
      <rPr>
        <sz val="12"/>
        <color rgb="FF000000"/>
        <rFont val="宋体"/>
        <charset val="134"/>
      </rPr>
      <t>黄连上清丸</t>
    </r>
  </si>
  <si>
    <r>
      <rPr>
        <sz val="12"/>
        <color rgb="FF000000"/>
        <rFont val="宋体"/>
        <charset val="134"/>
      </rPr>
      <t>6克*10袋</t>
    </r>
  </si>
  <si>
    <r>
      <rPr>
        <sz val="12"/>
        <color theme="1"/>
        <rFont val="宋体"/>
        <charset val="134"/>
      </rPr>
      <t>四君子合剂</t>
    </r>
  </si>
  <si>
    <r>
      <rPr>
        <sz val="12"/>
        <color theme="1"/>
        <rFont val="宋体"/>
        <charset val="134"/>
      </rPr>
      <t>100ml</t>
    </r>
  </si>
  <si>
    <t>2023-002</t>
  </si>
  <si>
    <t>黄芪破壁饮片</t>
  </si>
  <si>
    <t>中山市中智</t>
  </si>
  <si>
    <t>2g*20袋</t>
  </si>
  <si>
    <t>活动价49元/盒</t>
  </si>
  <si>
    <t>4（赠品不奖励）</t>
  </si>
  <si>
    <t>郭茜茜</t>
  </si>
  <si>
    <t>茯苓破壁饮片</t>
  </si>
  <si>
    <t>买二赠一：赠品补5元/盒</t>
  </si>
  <si>
    <t>5（赠品不奖励）</t>
  </si>
  <si>
    <t>丹参破壁饮片</t>
  </si>
  <si>
    <t>买二赠二</t>
  </si>
  <si>
    <t>买二赠二：赠品补4元/盒</t>
  </si>
  <si>
    <t>西洋参破壁饮片</t>
  </si>
  <si>
    <t>1g*20袋</t>
  </si>
  <si>
    <t>买二赠二：赠品补20元/盒</t>
  </si>
  <si>
    <t>20（赠品不奖励）</t>
  </si>
  <si>
    <t>三七破壁饮片</t>
  </si>
  <si>
    <t>石斛破壁饮片</t>
  </si>
  <si>
    <t>买二赠二：赠品补25元/盒</t>
  </si>
  <si>
    <t>25（赠品不奖励）</t>
  </si>
  <si>
    <t>山楂破壁饮片</t>
  </si>
  <si>
    <t>2gx20袋</t>
  </si>
  <si>
    <t>菊花破壁饮片</t>
  </si>
  <si>
    <t>中山市中智中药饮片有限公司</t>
  </si>
  <si>
    <t>1gx20袋</t>
  </si>
  <si>
    <t>银杏叶片</t>
  </si>
  <si>
    <t>烟台荣昌制药有限公司</t>
  </si>
  <si>
    <t>12片x4板</t>
  </si>
  <si>
    <t>45.8元/2盒</t>
  </si>
  <si>
    <t>按购进4：1赠送，均价11.95</t>
  </si>
  <si>
    <t>苟文丽</t>
  </si>
  <si>
    <t>2023-020</t>
  </si>
  <si>
    <t>藿香正气口服液</t>
  </si>
  <si>
    <t>太极集团重庆涪陵制药厂有限公司</t>
  </si>
  <si>
    <t>10mlx10支</t>
  </si>
  <si>
    <t>案例分享奖励：销售3盒以上，奖励3元/盒（限每日前10单）</t>
  </si>
  <si>
    <t>赵丽</t>
  </si>
  <si>
    <t>天胶上量群发放</t>
  </si>
  <si>
    <r>
      <rPr>
        <sz val="10.5"/>
        <color rgb="FF000000"/>
        <rFont val="宋体"/>
        <charset val="134"/>
      </rPr>
      <t>ID</t>
    </r>
  </si>
  <si>
    <r>
      <rPr>
        <sz val="10.5"/>
        <color rgb="FF000000"/>
        <rFont val="宋体"/>
        <charset val="134"/>
      </rPr>
      <t>品名</t>
    </r>
  </si>
  <si>
    <r>
      <rPr>
        <sz val="10.5"/>
        <color rgb="FF000000"/>
        <rFont val="宋体"/>
        <charset val="134"/>
      </rPr>
      <t>规格</t>
    </r>
  </si>
  <si>
    <r>
      <rPr>
        <sz val="10.5"/>
        <color rgb="FF000000"/>
        <rFont val="宋体"/>
        <charset val="134"/>
      </rPr>
      <t>买赠活动</t>
    </r>
  </si>
  <si>
    <r>
      <rPr>
        <sz val="10.5"/>
        <color rgb="FF000000"/>
        <rFont val="宋体"/>
        <charset val="134"/>
      </rPr>
      <t>购进价</t>
    </r>
  </si>
  <si>
    <r>
      <rPr>
        <sz val="10.5"/>
        <color rgb="FF000000"/>
        <rFont val="宋体"/>
        <charset val="134"/>
      </rPr>
      <t>零售价</t>
    </r>
  </si>
  <si>
    <r>
      <rPr>
        <sz val="10.5"/>
        <color rgb="FF000000"/>
        <rFont val="宋体"/>
        <charset val="134"/>
      </rPr>
      <t>毛利率</t>
    </r>
  </si>
  <si>
    <r>
      <rPr>
        <sz val="10.5"/>
        <color rgb="FF000000"/>
        <rFont val="宋体"/>
        <charset val="134"/>
      </rPr>
      <t>活动后毛利率</t>
    </r>
  </si>
  <si>
    <r>
      <rPr>
        <sz val="10.5"/>
        <color rgb="FF000000"/>
        <rFont val="宋体"/>
        <charset val="134"/>
      </rPr>
      <t>备注</t>
    </r>
  </si>
  <si>
    <r>
      <rPr>
        <sz val="10.5"/>
        <color rgb="FF000000"/>
        <rFont val="宋体"/>
        <charset val="134"/>
      </rPr>
      <t>安宫牛黄丸</t>
    </r>
  </si>
  <si>
    <r>
      <rPr>
        <sz val="10.5"/>
        <color rgb="FF000000"/>
        <rFont val="宋体"/>
        <charset val="134"/>
      </rPr>
      <t>3克*2粒</t>
    </r>
  </si>
  <si>
    <r>
      <rPr>
        <sz val="10.5"/>
        <color rgb="FF000000"/>
        <rFont val="宋体"/>
        <charset val="134"/>
      </rPr>
      <t>买二送一</t>
    </r>
  </si>
  <si>
    <r>
      <rPr>
        <sz val="10.5"/>
        <color rgb="FF000000"/>
        <rFont val="宋体"/>
        <charset val="134"/>
      </rPr>
      <t>赠品不下账，联系厂家配送</t>
    </r>
  </si>
  <si>
    <r>
      <rPr>
        <sz val="10.5"/>
        <color rgb="FF000000"/>
        <rFont val="宋体"/>
        <charset val="134"/>
      </rPr>
      <t>3克*1粒</t>
    </r>
  </si>
  <si>
    <r>
      <rPr>
        <sz val="10.5"/>
        <color rgb="FF000000"/>
        <rFont val="宋体"/>
        <charset val="134"/>
      </rPr>
      <t>蚕蛾公补片</t>
    </r>
  </si>
  <si>
    <r>
      <rPr>
        <sz val="10.5"/>
        <color rgb="FF000000"/>
        <rFont val="宋体"/>
        <charset val="134"/>
      </rPr>
      <t>12片*2板*3</t>
    </r>
  </si>
  <si>
    <r>
      <rPr>
        <sz val="10.5"/>
        <color rgb="FF000000"/>
        <rFont val="宋体"/>
        <charset val="134"/>
      </rPr>
      <t>买一送一</t>
    </r>
  </si>
  <si>
    <r>
      <rPr>
        <sz val="10.5"/>
        <color rgb="FF000000"/>
        <rFont val="宋体"/>
        <charset val="134"/>
      </rPr>
      <t>沉香化气片</t>
    </r>
  </si>
  <si>
    <r>
      <rPr>
        <sz val="10.5"/>
        <color rgb="FF000000"/>
        <rFont val="宋体"/>
        <charset val="134"/>
      </rPr>
      <t>12片*2板</t>
    </r>
  </si>
  <si>
    <r>
      <rPr>
        <sz val="10.5"/>
        <color rgb="FF000000"/>
        <rFont val="宋体"/>
        <charset val="134"/>
      </rPr>
      <t>买三送一</t>
    </r>
  </si>
  <si>
    <r>
      <rPr>
        <sz val="9"/>
        <color rgb="FF000000"/>
        <rFont val="宋体"/>
        <charset val="134"/>
      </rPr>
      <t>强力天麻杜仲丸</t>
    </r>
  </si>
  <si>
    <r>
      <rPr>
        <sz val="10.5"/>
        <color rgb="FF000000"/>
        <rFont val="宋体"/>
        <charset val="134"/>
      </rPr>
      <t>36粒*6板</t>
    </r>
  </si>
  <si>
    <r>
      <rPr>
        <sz val="10.5"/>
        <color rgb="FF000000"/>
        <rFont val="宋体"/>
        <charset val="134"/>
      </rPr>
      <t>买五送一</t>
    </r>
  </si>
  <si>
    <r>
      <rPr>
        <sz val="10.5"/>
        <color rgb="FF000000"/>
        <rFont val="宋体"/>
        <charset val="134"/>
      </rPr>
      <t>还少丹</t>
    </r>
  </si>
  <si>
    <r>
      <rPr>
        <sz val="10.5"/>
        <color rgb="FF000000"/>
        <rFont val="宋体"/>
        <charset val="134"/>
      </rPr>
      <t>9克*20袋</t>
    </r>
  </si>
  <si>
    <r>
      <rPr>
        <sz val="10.5"/>
        <color rgb="FF000000"/>
        <rFont val="宋体"/>
        <charset val="134"/>
      </rPr>
      <t>9克*18丸</t>
    </r>
  </si>
  <si>
    <r>
      <rPr>
        <sz val="10.5"/>
        <color theme="1"/>
        <rFont val="等线"/>
        <charset val="134"/>
      </rPr>
      <t>货品ID</t>
    </r>
  </si>
  <si>
    <r>
      <rPr>
        <sz val="10.5"/>
        <color theme="1"/>
        <rFont val="等线"/>
        <charset val="134"/>
      </rPr>
      <t>通用名</t>
    </r>
  </si>
  <si>
    <r>
      <rPr>
        <sz val="10.5"/>
        <color theme="1"/>
        <rFont val="等线"/>
        <charset val="134"/>
      </rPr>
      <t>规格</t>
    </r>
  </si>
  <si>
    <r>
      <rPr>
        <sz val="10.5"/>
        <color theme="1"/>
        <rFont val="等线"/>
        <charset val="134"/>
      </rPr>
      <t>周年庆买赠（1月12日-21日）</t>
    </r>
  </si>
  <si>
    <r>
      <rPr>
        <sz val="10.5"/>
        <color theme="1"/>
        <rFont val="等线"/>
        <charset val="134"/>
      </rPr>
      <t>前台毛利率</t>
    </r>
  </si>
  <si>
    <r>
      <rPr>
        <sz val="10.5"/>
        <color theme="1"/>
        <rFont val="等线"/>
        <charset val="134"/>
      </rPr>
      <t>后台补</t>
    </r>
  </si>
  <si>
    <r>
      <rPr>
        <sz val="10.5"/>
        <color theme="1"/>
        <rFont val="等线"/>
        <charset val="134"/>
      </rPr>
      <t>综合毛利率</t>
    </r>
  </si>
  <si>
    <r>
      <rPr>
        <sz val="10.5"/>
        <color theme="1"/>
        <rFont val="等线"/>
        <charset val="134"/>
      </rPr>
      <t>店员单品奖励</t>
    </r>
  </si>
  <si>
    <r>
      <rPr>
        <sz val="10.5"/>
        <color rgb="FFFF0000"/>
        <rFont val="等线"/>
        <charset val="134"/>
      </rPr>
      <t>金钙尔奇碳酸钙维D3元素片(4)(金钙尔奇D)</t>
    </r>
  </si>
  <si>
    <r>
      <rPr>
        <sz val="10.5"/>
        <color rgb="FFFF0000"/>
        <rFont val="等线"/>
        <charset val="134"/>
      </rPr>
      <t>100片</t>
    </r>
  </si>
  <si>
    <r>
      <rPr>
        <sz val="10.5"/>
        <color rgb="FFFF0000"/>
        <rFont val="等线"/>
        <charset val="134"/>
      </rPr>
      <t>双瓶组合价268元</t>
    </r>
  </si>
  <si>
    <r>
      <rPr>
        <sz val="10.5"/>
        <color rgb="FFFF0000"/>
        <rFont val="等线"/>
        <charset val="134"/>
      </rPr>
      <t>12元/盒</t>
    </r>
  </si>
  <si>
    <r>
      <rPr>
        <sz val="10.5"/>
        <color rgb="FFFF0000"/>
        <rFont val="等线"/>
        <charset val="134"/>
      </rPr>
      <t>8元/盒</t>
    </r>
  </si>
  <si>
    <r>
      <rPr>
        <sz val="10.5"/>
        <color rgb="FFFF0000"/>
        <rFont val="等线"/>
        <charset val="134"/>
      </rPr>
      <t>善存家庭装</t>
    </r>
  </si>
  <si>
    <r>
      <rPr>
        <sz val="10.5"/>
        <color rgb="FFFF0000"/>
        <rFont val="等线"/>
        <charset val="134"/>
      </rPr>
      <t>91*2</t>
    </r>
  </si>
  <si>
    <r>
      <rPr>
        <sz val="10.5"/>
        <color rgb="FFFF0000"/>
        <rFont val="等线"/>
        <charset val="134"/>
      </rPr>
      <t>立减100元</t>
    </r>
  </si>
  <si>
    <r>
      <rPr>
        <sz val="10.5"/>
        <color rgb="FFFF0000"/>
        <rFont val="等线"/>
        <charset val="134"/>
      </rPr>
      <t>20元/盒</t>
    </r>
  </si>
  <si>
    <r>
      <rPr>
        <sz val="10.5"/>
        <color rgb="FFFF0000"/>
        <rFont val="等线"/>
        <charset val="134"/>
      </rPr>
      <t>善存银家庭装</t>
    </r>
  </si>
  <si>
    <r>
      <rPr>
        <sz val="10.5"/>
        <color rgb="FFFF0000"/>
        <rFont val="等线"/>
        <charset val="134"/>
      </rPr>
      <t>碳酸钙D3咀嚼片（Ⅱ）</t>
    </r>
  </si>
  <si>
    <r>
      <rPr>
        <sz val="10.5"/>
        <color rgb="FFFF0000"/>
        <rFont val="等线"/>
        <charset val="134"/>
      </rPr>
      <t>300mg*100粒</t>
    </r>
  </si>
  <si>
    <r>
      <rPr>
        <sz val="10.5"/>
        <color rgb="FFFF0000"/>
        <rFont val="等线"/>
        <charset val="134"/>
      </rPr>
      <t>买二得三</t>
    </r>
  </si>
  <si>
    <r>
      <rPr>
        <sz val="10.5"/>
        <color rgb="FFFF0000"/>
        <rFont val="等线"/>
        <charset val="134"/>
      </rPr>
      <t>2元/盒</t>
    </r>
  </si>
  <si>
    <r>
      <rPr>
        <sz val="10.5"/>
        <color rgb="FFFF0000"/>
        <rFont val="等线"/>
        <charset val="134"/>
      </rPr>
      <t>3元/盒</t>
    </r>
  </si>
  <si>
    <r>
      <rPr>
        <sz val="10.5"/>
        <color rgb="FFFF0000"/>
        <rFont val="等线"/>
        <charset val="134"/>
      </rPr>
      <t>舒适达多重倍护</t>
    </r>
  </si>
  <si>
    <r>
      <rPr>
        <sz val="10.5"/>
        <color rgb="FFFF0000"/>
        <rFont val="等线"/>
        <charset val="134"/>
      </rPr>
      <t>100g</t>
    </r>
  </si>
  <si>
    <r>
      <rPr>
        <sz val="10.5"/>
        <color rgb="FFFF0000"/>
        <rFont val="等线"/>
        <charset val="134"/>
      </rPr>
      <t>第二支半价</t>
    </r>
  </si>
  <si>
    <r>
      <rPr>
        <sz val="10.5"/>
        <color rgb="FFFF0000"/>
        <rFont val="等线"/>
        <charset val="134"/>
      </rPr>
      <t>4元/支</t>
    </r>
  </si>
  <si>
    <r>
      <rPr>
        <sz val="10.5"/>
        <color rgb="FFFF0000"/>
        <rFont val="等线"/>
        <charset val="134"/>
      </rPr>
      <t>2元/支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</si>
</sst>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);[Red]\(0.00\)"/>
  </numFmts>
  <fonts count="37"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等线"/>
      <charset val="134"/>
    </font>
    <font>
      <sz val="10.5"/>
      <color rgb="FFFF0000"/>
      <name val="等线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0" fillId="0" borderId="1" xfId="3" applyBorder="1" applyAlignment="1">
      <alignment horizontal="center" vertical="center"/>
    </xf>
    <xf numFmtId="9" fontId="7" fillId="0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3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9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6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7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4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6" name="图片 1"/>
        <xdr:cNvSpPr>
          <a:spLocks noChangeAspect="1"/>
        </xdr:cNvSpPr>
      </xdr:nvSpPr>
      <xdr:spPr>
        <a:xfrm>
          <a:off x="30086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9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6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8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40" name="图片 1"/>
        <xdr:cNvSpPr>
          <a:spLocks noChangeAspect="1"/>
        </xdr:cNvSpPr>
      </xdr:nvSpPr>
      <xdr:spPr>
        <a:xfrm>
          <a:off x="30086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2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4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66" name="图片 1"/>
        <xdr:cNvSpPr>
          <a:spLocks noChangeAspect="1"/>
        </xdr:cNvSpPr>
      </xdr:nvSpPr>
      <xdr:spPr>
        <a:xfrm>
          <a:off x="30086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88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90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305435</xdr:rowOff>
    </xdr:to>
    <xdr:sp>
      <xdr:nvSpPr>
        <xdr:cNvPr id="92" name="图片 1"/>
        <xdr:cNvSpPr>
          <a:spLocks noChangeAspect="1"/>
        </xdr:cNvSpPr>
      </xdr:nvSpPr>
      <xdr:spPr>
        <a:xfrm>
          <a:off x="299910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10160</xdr:rowOff>
    </xdr:to>
    <xdr:sp>
      <xdr:nvSpPr>
        <xdr:cNvPr id="94" name="图片 1"/>
        <xdr:cNvSpPr>
          <a:spLocks noChangeAspect="1"/>
        </xdr:cNvSpPr>
      </xdr:nvSpPr>
      <xdr:spPr>
        <a:xfrm>
          <a:off x="33718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95" name="图片 1"/>
        <xdr:cNvSpPr>
          <a:spLocks noChangeAspect="1"/>
        </xdr:cNvSpPr>
      </xdr:nvSpPr>
      <xdr:spPr>
        <a:xfrm>
          <a:off x="29248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7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8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9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00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13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14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5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26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4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2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3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4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5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0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0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8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3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3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3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7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51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2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59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3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4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5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1075690</xdr:colOff>
      <xdr:row>45</xdr:row>
      <xdr:rowOff>19685</xdr:rowOff>
    </xdr:to>
    <xdr:sp>
      <xdr:nvSpPr>
        <xdr:cNvPr id="275" name="图片 1"/>
        <xdr:cNvSpPr>
          <a:spLocks noChangeAspect="1"/>
        </xdr:cNvSpPr>
      </xdr:nvSpPr>
      <xdr:spPr>
        <a:xfrm>
          <a:off x="3371215" y="12941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276" name="图片 1"/>
        <xdr:cNvSpPr>
          <a:spLocks noChangeAspect="1"/>
        </xdr:cNvSpPr>
      </xdr:nvSpPr>
      <xdr:spPr>
        <a:xfrm>
          <a:off x="3335020" y="12941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277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278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279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27940</xdr:rowOff>
    </xdr:to>
    <xdr:sp>
      <xdr:nvSpPr>
        <xdr:cNvPr id="280" name="图片 1"/>
        <xdr:cNvSpPr>
          <a:spLocks noChangeAspect="1"/>
        </xdr:cNvSpPr>
      </xdr:nvSpPr>
      <xdr:spPr>
        <a:xfrm>
          <a:off x="4665345" y="1294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27940</xdr:rowOff>
    </xdr:to>
    <xdr:sp>
      <xdr:nvSpPr>
        <xdr:cNvPr id="281" name="图片 1"/>
        <xdr:cNvSpPr>
          <a:spLocks noChangeAspect="1"/>
        </xdr:cNvSpPr>
      </xdr:nvSpPr>
      <xdr:spPr>
        <a:xfrm>
          <a:off x="4665345" y="1294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282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45</xdr:row>
      <xdr:rowOff>29210</xdr:rowOff>
    </xdr:to>
    <xdr:sp>
      <xdr:nvSpPr>
        <xdr:cNvPr id="283" name="图片 1"/>
        <xdr:cNvSpPr>
          <a:spLocks noChangeAspect="1"/>
        </xdr:cNvSpPr>
      </xdr:nvSpPr>
      <xdr:spPr>
        <a:xfrm>
          <a:off x="3008630" y="12941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284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285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286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287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288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45</xdr:row>
      <xdr:rowOff>38100</xdr:rowOff>
    </xdr:to>
    <xdr:sp>
      <xdr:nvSpPr>
        <xdr:cNvPr id="289" name="图片 1"/>
        <xdr:cNvSpPr>
          <a:spLocks noChangeAspect="1"/>
        </xdr:cNvSpPr>
      </xdr:nvSpPr>
      <xdr:spPr>
        <a:xfrm>
          <a:off x="3008630" y="12941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1075690</xdr:colOff>
      <xdr:row>45</xdr:row>
      <xdr:rowOff>29210</xdr:rowOff>
    </xdr:to>
    <xdr:sp>
      <xdr:nvSpPr>
        <xdr:cNvPr id="290" name="图片 1"/>
        <xdr:cNvSpPr>
          <a:spLocks noChangeAspect="1"/>
        </xdr:cNvSpPr>
      </xdr:nvSpPr>
      <xdr:spPr>
        <a:xfrm>
          <a:off x="3371215" y="12941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44</xdr:row>
      <xdr:rowOff>0</xdr:rowOff>
    </xdr:from>
    <xdr:to>
      <xdr:col>4</xdr:col>
      <xdr:colOff>551815</xdr:colOff>
      <xdr:row>45</xdr:row>
      <xdr:rowOff>29210</xdr:rowOff>
    </xdr:to>
    <xdr:sp>
      <xdr:nvSpPr>
        <xdr:cNvPr id="291" name="图片 2"/>
        <xdr:cNvSpPr>
          <a:spLocks noChangeAspect="1"/>
        </xdr:cNvSpPr>
      </xdr:nvSpPr>
      <xdr:spPr>
        <a:xfrm>
          <a:off x="4638040" y="12941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292" name="图片 1"/>
        <xdr:cNvSpPr>
          <a:spLocks noChangeAspect="1"/>
        </xdr:cNvSpPr>
      </xdr:nvSpPr>
      <xdr:spPr>
        <a:xfrm>
          <a:off x="3335020" y="12941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293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294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295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296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297" name="图片 1"/>
        <xdr:cNvSpPr>
          <a:spLocks noChangeAspect="1"/>
        </xdr:cNvSpPr>
      </xdr:nvSpPr>
      <xdr:spPr>
        <a:xfrm>
          <a:off x="3364230" y="12941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298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299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45</xdr:row>
      <xdr:rowOff>38100</xdr:rowOff>
    </xdr:to>
    <xdr:sp>
      <xdr:nvSpPr>
        <xdr:cNvPr id="300" name="图片 1"/>
        <xdr:cNvSpPr>
          <a:spLocks noChangeAspect="1"/>
        </xdr:cNvSpPr>
      </xdr:nvSpPr>
      <xdr:spPr>
        <a:xfrm>
          <a:off x="3008630" y="12941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01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02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03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1075690</xdr:colOff>
      <xdr:row>45</xdr:row>
      <xdr:rowOff>19685</xdr:rowOff>
    </xdr:to>
    <xdr:sp>
      <xdr:nvSpPr>
        <xdr:cNvPr id="304" name="图片 1"/>
        <xdr:cNvSpPr>
          <a:spLocks noChangeAspect="1"/>
        </xdr:cNvSpPr>
      </xdr:nvSpPr>
      <xdr:spPr>
        <a:xfrm>
          <a:off x="3371215" y="12941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05" name="图片 1"/>
        <xdr:cNvSpPr>
          <a:spLocks noChangeAspect="1"/>
        </xdr:cNvSpPr>
      </xdr:nvSpPr>
      <xdr:spPr>
        <a:xfrm>
          <a:off x="3335020" y="12941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06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07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08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27940</xdr:rowOff>
    </xdr:to>
    <xdr:sp>
      <xdr:nvSpPr>
        <xdr:cNvPr id="309" name="图片 1"/>
        <xdr:cNvSpPr>
          <a:spLocks noChangeAspect="1"/>
        </xdr:cNvSpPr>
      </xdr:nvSpPr>
      <xdr:spPr>
        <a:xfrm>
          <a:off x="4665345" y="1294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27940</xdr:rowOff>
    </xdr:to>
    <xdr:sp>
      <xdr:nvSpPr>
        <xdr:cNvPr id="310" name="图片 1"/>
        <xdr:cNvSpPr>
          <a:spLocks noChangeAspect="1"/>
        </xdr:cNvSpPr>
      </xdr:nvSpPr>
      <xdr:spPr>
        <a:xfrm>
          <a:off x="4665345" y="1294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11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45</xdr:row>
      <xdr:rowOff>29210</xdr:rowOff>
    </xdr:to>
    <xdr:sp>
      <xdr:nvSpPr>
        <xdr:cNvPr id="312" name="图片 1"/>
        <xdr:cNvSpPr>
          <a:spLocks noChangeAspect="1"/>
        </xdr:cNvSpPr>
      </xdr:nvSpPr>
      <xdr:spPr>
        <a:xfrm>
          <a:off x="3008630" y="12941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13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14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15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1075690</xdr:colOff>
      <xdr:row>45</xdr:row>
      <xdr:rowOff>29210</xdr:rowOff>
    </xdr:to>
    <xdr:sp>
      <xdr:nvSpPr>
        <xdr:cNvPr id="316" name="图片 1"/>
        <xdr:cNvSpPr>
          <a:spLocks noChangeAspect="1"/>
        </xdr:cNvSpPr>
      </xdr:nvSpPr>
      <xdr:spPr>
        <a:xfrm>
          <a:off x="3371215" y="12941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44</xdr:row>
      <xdr:rowOff>0</xdr:rowOff>
    </xdr:from>
    <xdr:to>
      <xdr:col>4</xdr:col>
      <xdr:colOff>551815</xdr:colOff>
      <xdr:row>45</xdr:row>
      <xdr:rowOff>29210</xdr:rowOff>
    </xdr:to>
    <xdr:sp>
      <xdr:nvSpPr>
        <xdr:cNvPr id="317" name="图片 2"/>
        <xdr:cNvSpPr>
          <a:spLocks noChangeAspect="1"/>
        </xdr:cNvSpPr>
      </xdr:nvSpPr>
      <xdr:spPr>
        <a:xfrm>
          <a:off x="4638040" y="12941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18" name="图片 1"/>
        <xdr:cNvSpPr>
          <a:spLocks noChangeAspect="1"/>
        </xdr:cNvSpPr>
      </xdr:nvSpPr>
      <xdr:spPr>
        <a:xfrm>
          <a:off x="3335020" y="12941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19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20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21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322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23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324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25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45</xdr:row>
      <xdr:rowOff>38100</xdr:rowOff>
    </xdr:to>
    <xdr:sp>
      <xdr:nvSpPr>
        <xdr:cNvPr id="326" name="图片 1"/>
        <xdr:cNvSpPr>
          <a:spLocks noChangeAspect="1"/>
        </xdr:cNvSpPr>
      </xdr:nvSpPr>
      <xdr:spPr>
        <a:xfrm>
          <a:off x="3008630" y="12941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27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28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29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1075690</xdr:colOff>
      <xdr:row>45</xdr:row>
      <xdr:rowOff>19685</xdr:rowOff>
    </xdr:to>
    <xdr:sp>
      <xdr:nvSpPr>
        <xdr:cNvPr id="330" name="图片 1"/>
        <xdr:cNvSpPr>
          <a:spLocks noChangeAspect="1"/>
        </xdr:cNvSpPr>
      </xdr:nvSpPr>
      <xdr:spPr>
        <a:xfrm>
          <a:off x="3371215" y="12941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31" name="图片 1"/>
        <xdr:cNvSpPr>
          <a:spLocks noChangeAspect="1"/>
        </xdr:cNvSpPr>
      </xdr:nvSpPr>
      <xdr:spPr>
        <a:xfrm>
          <a:off x="3335020" y="12941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32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33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34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27940</xdr:rowOff>
    </xdr:to>
    <xdr:sp>
      <xdr:nvSpPr>
        <xdr:cNvPr id="335" name="图片 1"/>
        <xdr:cNvSpPr>
          <a:spLocks noChangeAspect="1"/>
        </xdr:cNvSpPr>
      </xdr:nvSpPr>
      <xdr:spPr>
        <a:xfrm>
          <a:off x="4665345" y="1294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27940</xdr:rowOff>
    </xdr:to>
    <xdr:sp>
      <xdr:nvSpPr>
        <xdr:cNvPr id="336" name="图片 1"/>
        <xdr:cNvSpPr>
          <a:spLocks noChangeAspect="1"/>
        </xdr:cNvSpPr>
      </xdr:nvSpPr>
      <xdr:spPr>
        <a:xfrm>
          <a:off x="4665345" y="1294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37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45</xdr:row>
      <xdr:rowOff>29210</xdr:rowOff>
    </xdr:to>
    <xdr:sp>
      <xdr:nvSpPr>
        <xdr:cNvPr id="338" name="图片 1"/>
        <xdr:cNvSpPr>
          <a:spLocks noChangeAspect="1"/>
        </xdr:cNvSpPr>
      </xdr:nvSpPr>
      <xdr:spPr>
        <a:xfrm>
          <a:off x="3008630" y="12941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39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40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1075690</xdr:colOff>
      <xdr:row>45</xdr:row>
      <xdr:rowOff>29210</xdr:rowOff>
    </xdr:to>
    <xdr:sp>
      <xdr:nvSpPr>
        <xdr:cNvPr id="341" name="图片 1"/>
        <xdr:cNvSpPr>
          <a:spLocks noChangeAspect="1"/>
        </xdr:cNvSpPr>
      </xdr:nvSpPr>
      <xdr:spPr>
        <a:xfrm>
          <a:off x="3371215" y="12941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44</xdr:row>
      <xdr:rowOff>0</xdr:rowOff>
    </xdr:from>
    <xdr:to>
      <xdr:col>4</xdr:col>
      <xdr:colOff>551815</xdr:colOff>
      <xdr:row>45</xdr:row>
      <xdr:rowOff>29210</xdr:rowOff>
    </xdr:to>
    <xdr:sp>
      <xdr:nvSpPr>
        <xdr:cNvPr id="342" name="图片 2"/>
        <xdr:cNvSpPr>
          <a:spLocks noChangeAspect="1"/>
        </xdr:cNvSpPr>
      </xdr:nvSpPr>
      <xdr:spPr>
        <a:xfrm>
          <a:off x="4638040" y="12941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43" name="图片 1"/>
        <xdr:cNvSpPr>
          <a:spLocks noChangeAspect="1"/>
        </xdr:cNvSpPr>
      </xdr:nvSpPr>
      <xdr:spPr>
        <a:xfrm>
          <a:off x="3335020" y="12941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44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45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46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347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48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349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50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44</xdr:row>
      <xdr:rowOff>0</xdr:rowOff>
    </xdr:from>
    <xdr:to>
      <xdr:col>3</xdr:col>
      <xdr:colOff>599440</xdr:colOff>
      <xdr:row>45</xdr:row>
      <xdr:rowOff>38100</xdr:rowOff>
    </xdr:to>
    <xdr:sp>
      <xdr:nvSpPr>
        <xdr:cNvPr id="351" name="图片 1"/>
        <xdr:cNvSpPr>
          <a:spLocks noChangeAspect="1"/>
        </xdr:cNvSpPr>
      </xdr:nvSpPr>
      <xdr:spPr>
        <a:xfrm>
          <a:off x="2999105" y="12941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52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5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5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7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8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9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9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9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0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0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0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0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1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2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2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2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430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3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3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3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3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3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4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4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4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4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4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4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4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4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4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5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5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5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5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6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6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6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6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6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6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7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7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7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7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7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7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8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8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8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8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8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8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8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9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9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9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0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0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09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1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512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1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1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1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2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2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2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5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3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4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4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4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4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5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5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5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6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6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6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7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7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7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8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8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8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8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8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90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592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593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9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9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9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9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9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9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0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0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0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0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0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0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0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1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1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6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1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1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1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2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2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2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2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2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2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2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2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2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2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3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3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3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3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4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4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4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4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4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4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4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5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5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5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5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5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5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6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7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671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673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674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675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676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677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678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679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680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681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8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8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8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9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694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695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96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9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9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9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0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70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70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70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70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70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707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70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70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1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5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1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1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71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1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2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2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2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2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2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3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3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73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3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4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4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4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74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4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4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5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5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76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76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770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772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773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774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75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76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77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78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79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80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81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82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783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84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85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8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8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8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8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9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9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9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9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798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799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0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1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2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3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0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0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80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80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80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81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811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81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81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1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9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2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2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82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82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2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2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3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83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83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83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83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83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4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4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84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5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5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852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53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5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5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5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85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85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860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6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6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864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865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66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6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6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6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7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7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7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7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874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1</xdr:row>
      <xdr:rowOff>181610</xdr:rowOff>
    </xdr:to>
    <xdr:sp>
      <xdr:nvSpPr>
        <xdr:cNvPr id="876" name="图片 1"/>
        <xdr:cNvSpPr>
          <a:spLocks noChangeAspect="1"/>
        </xdr:cNvSpPr>
      </xdr:nvSpPr>
      <xdr:spPr>
        <a:xfrm>
          <a:off x="502920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1</xdr:row>
      <xdr:rowOff>143510</xdr:rowOff>
    </xdr:to>
    <xdr:sp>
      <xdr:nvSpPr>
        <xdr:cNvPr id="877" name="图片 1"/>
        <xdr:cNvSpPr>
          <a:spLocks noChangeAspect="1"/>
        </xdr:cNvSpPr>
      </xdr:nvSpPr>
      <xdr:spPr>
        <a:xfrm>
          <a:off x="458216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878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79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0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1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2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3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4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5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6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887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888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8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9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9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9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9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9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9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9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9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9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0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0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0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0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0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0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0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0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1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11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1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1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1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1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2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2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2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2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2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2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2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2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3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3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3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3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4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4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4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4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5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5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5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5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6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6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6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6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965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967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968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9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70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71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972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973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4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97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98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98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982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83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84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8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8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8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8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8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9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9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9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9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9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9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9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9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0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0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0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7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0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0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1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1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1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1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1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1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2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2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2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2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2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3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3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3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3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3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3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4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4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4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5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5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5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6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6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062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1064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1065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066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67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68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1069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1070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071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072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7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7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7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7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8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085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086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87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8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8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9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9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9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9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09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9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09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09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098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9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10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0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6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10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1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1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11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1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1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1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11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11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12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12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12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2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2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2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3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13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13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4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4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4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14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14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14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15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15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5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5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6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161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163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164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165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166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167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168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169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170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171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172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173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174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175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17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7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7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7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8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8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8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8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188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189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0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1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2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3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9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9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19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9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19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0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201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20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20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0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9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1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21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1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1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21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1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1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1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2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2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2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22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2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2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22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22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3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3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23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4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242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43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4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4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4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4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4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250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5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254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255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56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5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5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5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6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6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6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264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1266" name="图片 1"/>
        <xdr:cNvSpPr>
          <a:spLocks noChangeAspect="1"/>
        </xdr:cNvSpPr>
      </xdr:nvSpPr>
      <xdr:spPr>
        <a:xfrm>
          <a:off x="50292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1267" name="图片 1"/>
        <xdr:cNvSpPr>
          <a:spLocks noChangeAspect="1"/>
        </xdr:cNvSpPr>
      </xdr:nvSpPr>
      <xdr:spPr>
        <a:xfrm>
          <a:off x="45821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268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69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70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71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72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273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274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27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7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7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7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7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8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8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8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287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288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89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9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9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9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9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9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9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9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9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9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9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300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30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30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8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0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1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1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1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1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31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1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1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1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2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2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32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2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32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32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3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3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3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4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34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4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4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4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4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4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34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5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35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35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5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6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6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363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1365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1366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367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368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369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7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7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7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7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7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7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7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7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8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8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84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8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8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8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8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8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9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9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92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9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95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9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0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0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0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0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40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40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0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40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0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0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41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41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41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41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2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42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2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42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2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2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2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43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43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43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43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43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3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4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4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4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44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4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44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447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449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450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5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5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5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5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6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6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6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6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6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6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6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6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7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7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73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7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7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7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8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8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8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8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8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8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8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9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9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9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9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0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0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0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0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0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50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1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1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1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1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1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1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2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2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528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2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1530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1531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532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33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34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535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536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53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3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3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4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4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4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4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4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4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4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549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550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1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5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5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55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5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56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56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562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6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6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6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0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7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7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7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57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7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7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8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8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8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8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8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8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8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9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9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0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0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0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0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0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0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0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0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0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0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61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1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61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61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1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1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1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2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2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2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2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625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2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627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628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629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630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631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632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633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634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635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636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637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638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639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4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4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4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4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4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4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4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4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4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652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653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4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7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5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9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6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66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66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66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66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665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66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67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68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6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7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7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7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73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7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676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7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7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8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8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8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8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8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8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8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8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9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9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9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9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70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0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70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0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0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70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70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70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70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71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71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71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71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71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71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72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72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2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728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2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1</xdr:row>
      <xdr:rowOff>10160</xdr:rowOff>
    </xdr:to>
    <xdr:sp>
      <xdr:nvSpPr>
        <xdr:cNvPr id="1730" name="图片 1"/>
        <xdr:cNvSpPr>
          <a:spLocks noChangeAspect="1"/>
        </xdr:cNvSpPr>
      </xdr:nvSpPr>
      <xdr:spPr>
        <a:xfrm>
          <a:off x="50292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1731" name="图片 1"/>
        <xdr:cNvSpPr>
          <a:spLocks noChangeAspect="1"/>
        </xdr:cNvSpPr>
      </xdr:nvSpPr>
      <xdr:spPr>
        <a:xfrm>
          <a:off x="45821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732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3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4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5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6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737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738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3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4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4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4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5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5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5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5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5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5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61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6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6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6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7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7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7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7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7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7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8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8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8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8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8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9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9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9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9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9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0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0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0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0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80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1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1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1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15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1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817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18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19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10160</xdr:rowOff>
    </xdr:to>
    <xdr:sp>
      <xdr:nvSpPr>
        <xdr:cNvPr id="1820" name="图片 1"/>
        <xdr:cNvSpPr>
          <a:spLocks noChangeAspect="1"/>
        </xdr:cNvSpPr>
      </xdr:nvSpPr>
      <xdr:spPr>
        <a:xfrm>
          <a:off x="33718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1821" name="图片 1"/>
        <xdr:cNvSpPr>
          <a:spLocks noChangeAspect="1"/>
        </xdr:cNvSpPr>
      </xdr:nvSpPr>
      <xdr:spPr>
        <a:xfrm>
          <a:off x="29248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822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823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82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2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2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2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2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2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3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3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3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836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837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38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3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4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4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4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4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4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84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84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84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84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849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85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5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7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5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86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6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86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6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6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6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6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6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7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7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7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7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7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7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87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7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7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7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8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8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8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8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88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89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9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9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9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9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9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9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9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9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9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0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0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90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90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0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1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912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4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15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16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17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18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19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20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21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22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23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24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925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926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27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28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3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3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3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33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935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3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939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940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1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2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3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4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4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4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94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949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95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95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952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53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54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55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5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5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5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5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60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6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963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67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68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6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7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7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7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73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7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975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7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7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79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80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1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8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8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8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989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9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9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93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4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9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99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0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001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0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0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00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00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0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0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0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1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1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1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1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1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015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1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1</xdr:row>
      <xdr:rowOff>10160</xdr:rowOff>
    </xdr:to>
    <xdr:sp>
      <xdr:nvSpPr>
        <xdr:cNvPr id="2017" name="图片 1"/>
        <xdr:cNvSpPr>
          <a:spLocks noChangeAspect="1"/>
        </xdr:cNvSpPr>
      </xdr:nvSpPr>
      <xdr:spPr>
        <a:xfrm>
          <a:off x="50292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2018" name="图片 1"/>
        <xdr:cNvSpPr>
          <a:spLocks noChangeAspect="1"/>
        </xdr:cNvSpPr>
      </xdr:nvSpPr>
      <xdr:spPr>
        <a:xfrm>
          <a:off x="45821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019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0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1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2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3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024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025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2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2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2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2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3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3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3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3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038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39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0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4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4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04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4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04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05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051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5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5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5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9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6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6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6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6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6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6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6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7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7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7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7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7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8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8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8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8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8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9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9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9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9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9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9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9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9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9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0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0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0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0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0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1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1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114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1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2116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2117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118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119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120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2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2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2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3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3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4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4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10160</xdr:rowOff>
    </xdr:to>
    <xdr:sp>
      <xdr:nvSpPr>
        <xdr:cNvPr id="2143" name="图片 1"/>
        <xdr:cNvSpPr>
          <a:spLocks noChangeAspect="1"/>
        </xdr:cNvSpPr>
      </xdr:nvSpPr>
      <xdr:spPr>
        <a:xfrm>
          <a:off x="33718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144" name="图片 1"/>
        <xdr:cNvSpPr>
          <a:spLocks noChangeAspect="1"/>
        </xdr:cNvSpPr>
      </xdr:nvSpPr>
      <xdr:spPr>
        <a:xfrm>
          <a:off x="29248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145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146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47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4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4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5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5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10160</xdr:rowOff>
    </xdr:to>
    <xdr:sp>
      <xdr:nvSpPr>
        <xdr:cNvPr id="2152" name="图片 1"/>
        <xdr:cNvSpPr>
          <a:spLocks noChangeAspect="1"/>
        </xdr:cNvSpPr>
      </xdr:nvSpPr>
      <xdr:spPr>
        <a:xfrm>
          <a:off x="33718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153" name="图片 1"/>
        <xdr:cNvSpPr>
          <a:spLocks noChangeAspect="1"/>
        </xdr:cNvSpPr>
      </xdr:nvSpPr>
      <xdr:spPr>
        <a:xfrm>
          <a:off x="29248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5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5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5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5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5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5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6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6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162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163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4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6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7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7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7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9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8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8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8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8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9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9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9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9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9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0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0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0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0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0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0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1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1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217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218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219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220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221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222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30</xdr:row>
      <xdr:rowOff>40005</xdr:rowOff>
    </xdr:to>
    <xdr:sp>
      <xdr:nvSpPr>
        <xdr:cNvPr id="2223" name="图片 224"/>
        <xdr:cNvSpPr>
          <a:spLocks noChangeAspect="1"/>
        </xdr:cNvSpPr>
      </xdr:nvSpPr>
      <xdr:spPr>
        <a:xfrm>
          <a:off x="9963150" y="875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30</xdr:row>
      <xdr:rowOff>40005</xdr:rowOff>
    </xdr:to>
    <xdr:sp>
      <xdr:nvSpPr>
        <xdr:cNvPr id="2224" name="图片 225"/>
        <xdr:cNvSpPr>
          <a:spLocks noChangeAspect="1"/>
        </xdr:cNvSpPr>
      </xdr:nvSpPr>
      <xdr:spPr>
        <a:xfrm>
          <a:off x="9963150" y="875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171450</xdr:rowOff>
    </xdr:from>
    <xdr:to>
      <xdr:col>3</xdr:col>
      <xdr:colOff>951865</xdr:colOff>
      <xdr:row>31</xdr:row>
      <xdr:rowOff>105410</xdr:rowOff>
    </xdr:to>
    <xdr:sp>
      <xdr:nvSpPr>
        <xdr:cNvPr id="2225" name="图片 1"/>
        <xdr:cNvSpPr>
          <a:spLocks noChangeAspect="1"/>
        </xdr:cNvSpPr>
      </xdr:nvSpPr>
      <xdr:spPr>
        <a:xfrm>
          <a:off x="3371850" y="89217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29</xdr:row>
      <xdr:rowOff>152400</xdr:rowOff>
    </xdr:from>
    <xdr:to>
      <xdr:col>3</xdr:col>
      <xdr:colOff>504825</xdr:colOff>
      <xdr:row>31</xdr:row>
      <xdr:rowOff>67310</xdr:rowOff>
    </xdr:to>
    <xdr:sp>
      <xdr:nvSpPr>
        <xdr:cNvPr id="2226" name="图片 1"/>
        <xdr:cNvSpPr>
          <a:spLocks noChangeAspect="1"/>
        </xdr:cNvSpPr>
      </xdr:nvSpPr>
      <xdr:spPr>
        <a:xfrm>
          <a:off x="2924810" y="89027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30</xdr:row>
      <xdr:rowOff>180975</xdr:rowOff>
    </xdr:to>
    <xdr:sp>
      <xdr:nvSpPr>
        <xdr:cNvPr id="2227" name="图片 1"/>
        <xdr:cNvSpPr>
          <a:spLocks noChangeAspect="1"/>
        </xdr:cNvSpPr>
      </xdr:nvSpPr>
      <xdr:spPr>
        <a:xfrm>
          <a:off x="3371215" y="8750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29</xdr:row>
      <xdr:rowOff>0</xdr:rowOff>
    </xdr:from>
    <xdr:to>
      <xdr:col>4</xdr:col>
      <xdr:colOff>551815</xdr:colOff>
      <xdr:row>30</xdr:row>
      <xdr:rowOff>180975</xdr:rowOff>
    </xdr:to>
    <xdr:sp>
      <xdr:nvSpPr>
        <xdr:cNvPr id="2228" name="图片 2"/>
        <xdr:cNvSpPr>
          <a:spLocks noChangeAspect="1"/>
        </xdr:cNvSpPr>
      </xdr:nvSpPr>
      <xdr:spPr>
        <a:xfrm>
          <a:off x="4638040" y="8750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30</xdr:row>
      <xdr:rowOff>180975</xdr:rowOff>
    </xdr:to>
    <xdr:sp>
      <xdr:nvSpPr>
        <xdr:cNvPr id="2229" name="图片 1"/>
        <xdr:cNvSpPr>
          <a:spLocks noChangeAspect="1"/>
        </xdr:cNvSpPr>
      </xdr:nvSpPr>
      <xdr:spPr>
        <a:xfrm>
          <a:off x="3335020" y="8750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30</xdr:row>
      <xdr:rowOff>180975</xdr:rowOff>
    </xdr:to>
    <xdr:sp>
      <xdr:nvSpPr>
        <xdr:cNvPr id="2230" name="图片 1"/>
        <xdr:cNvSpPr>
          <a:spLocks noChangeAspect="1"/>
        </xdr:cNvSpPr>
      </xdr:nvSpPr>
      <xdr:spPr>
        <a:xfrm>
          <a:off x="3371215" y="8750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30</xdr:row>
      <xdr:rowOff>180975</xdr:rowOff>
    </xdr:to>
    <xdr:sp>
      <xdr:nvSpPr>
        <xdr:cNvPr id="2231" name="图片 1"/>
        <xdr:cNvSpPr>
          <a:spLocks noChangeAspect="1"/>
        </xdr:cNvSpPr>
      </xdr:nvSpPr>
      <xdr:spPr>
        <a:xfrm>
          <a:off x="3371215" y="8750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30</xdr:row>
      <xdr:rowOff>180975</xdr:rowOff>
    </xdr:to>
    <xdr:sp>
      <xdr:nvSpPr>
        <xdr:cNvPr id="2232" name="图片 1"/>
        <xdr:cNvSpPr>
          <a:spLocks noChangeAspect="1"/>
        </xdr:cNvSpPr>
      </xdr:nvSpPr>
      <xdr:spPr>
        <a:xfrm>
          <a:off x="3371215" y="8750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30</xdr:row>
      <xdr:rowOff>180975</xdr:rowOff>
    </xdr:to>
    <xdr:sp>
      <xdr:nvSpPr>
        <xdr:cNvPr id="2233" name="图片 1"/>
        <xdr:cNvSpPr>
          <a:spLocks noChangeAspect="1"/>
        </xdr:cNvSpPr>
      </xdr:nvSpPr>
      <xdr:spPr>
        <a:xfrm>
          <a:off x="3371215" y="8750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30</xdr:row>
      <xdr:rowOff>180975</xdr:rowOff>
    </xdr:to>
    <xdr:sp>
      <xdr:nvSpPr>
        <xdr:cNvPr id="2234" name="图片 1"/>
        <xdr:cNvSpPr>
          <a:spLocks noChangeAspect="1"/>
        </xdr:cNvSpPr>
      </xdr:nvSpPr>
      <xdr:spPr>
        <a:xfrm>
          <a:off x="2105660" y="8750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30</xdr:row>
      <xdr:rowOff>180975</xdr:rowOff>
    </xdr:to>
    <xdr:sp>
      <xdr:nvSpPr>
        <xdr:cNvPr id="2235" name="图片 1"/>
        <xdr:cNvSpPr>
          <a:spLocks noChangeAspect="1"/>
        </xdr:cNvSpPr>
      </xdr:nvSpPr>
      <xdr:spPr>
        <a:xfrm>
          <a:off x="2105660" y="8750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30</xdr:row>
      <xdr:rowOff>180975</xdr:rowOff>
    </xdr:to>
    <xdr:sp>
      <xdr:nvSpPr>
        <xdr:cNvPr id="2236" name="图片 1"/>
        <xdr:cNvSpPr>
          <a:spLocks noChangeAspect="1"/>
        </xdr:cNvSpPr>
      </xdr:nvSpPr>
      <xdr:spPr>
        <a:xfrm>
          <a:off x="2105660" y="8750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29</xdr:row>
      <xdr:rowOff>0</xdr:rowOff>
    </xdr:from>
    <xdr:to>
      <xdr:col>2</xdr:col>
      <xdr:colOff>723900</xdr:colOff>
      <xdr:row>30</xdr:row>
      <xdr:rowOff>180975</xdr:rowOff>
    </xdr:to>
    <xdr:sp>
      <xdr:nvSpPr>
        <xdr:cNvPr id="2237" name="图片 1"/>
        <xdr:cNvSpPr>
          <a:spLocks noChangeAspect="1"/>
        </xdr:cNvSpPr>
      </xdr:nvSpPr>
      <xdr:spPr>
        <a:xfrm>
          <a:off x="2115185" y="8750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30</xdr:row>
      <xdr:rowOff>171450</xdr:rowOff>
    </xdr:from>
    <xdr:to>
      <xdr:col>3</xdr:col>
      <xdr:colOff>951865</xdr:colOff>
      <xdr:row>32</xdr:row>
      <xdr:rowOff>105410</xdr:rowOff>
    </xdr:to>
    <xdr:sp>
      <xdr:nvSpPr>
        <xdr:cNvPr id="2238" name="图片 1"/>
        <xdr:cNvSpPr>
          <a:spLocks noChangeAspect="1"/>
        </xdr:cNvSpPr>
      </xdr:nvSpPr>
      <xdr:spPr>
        <a:xfrm>
          <a:off x="3371850" y="9188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30</xdr:row>
      <xdr:rowOff>152400</xdr:rowOff>
    </xdr:from>
    <xdr:to>
      <xdr:col>3</xdr:col>
      <xdr:colOff>504825</xdr:colOff>
      <xdr:row>32</xdr:row>
      <xdr:rowOff>67310</xdr:rowOff>
    </xdr:to>
    <xdr:sp>
      <xdr:nvSpPr>
        <xdr:cNvPr id="2239" name="图片 1"/>
        <xdr:cNvSpPr>
          <a:spLocks noChangeAspect="1"/>
        </xdr:cNvSpPr>
      </xdr:nvSpPr>
      <xdr:spPr>
        <a:xfrm>
          <a:off x="2924810" y="9169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46990</xdr:colOff>
      <xdr:row>2</xdr:row>
      <xdr:rowOff>53975</xdr:rowOff>
    </xdr:to>
    <xdr:sp>
      <xdr:nvSpPr>
        <xdr:cNvPr id="2240" name="图片 1"/>
        <xdr:cNvSpPr>
          <a:spLocks noChangeAspect="1"/>
        </xdr:cNvSpPr>
      </xdr:nvSpPr>
      <xdr:spPr>
        <a:xfrm>
          <a:off x="2342515" y="457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2241" name="图片 2"/>
        <xdr:cNvSpPr>
          <a:spLocks noChangeAspect="1"/>
        </xdr:cNvSpPr>
      </xdr:nvSpPr>
      <xdr:spPr>
        <a:xfrm>
          <a:off x="2980690" y="457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19685</xdr:colOff>
      <xdr:row>2</xdr:row>
      <xdr:rowOff>53975</xdr:rowOff>
    </xdr:to>
    <xdr:sp>
      <xdr:nvSpPr>
        <xdr:cNvPr id="2242" name="图片 1"/>
        <xdr:cNvSpPr>
          <a:spLocks noChangeAspect="1"/>
        </xdr:cNvSpPr>
      </xdr:nvSpPr>
      <xdr:spPr>
        <a:xfrm>
          <a:off x="2306320" y="457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19685</xdr:colOff>
      <xdr:row>2</xdr:row>
      <xdr:rowOff>53975</xdr:rowOff>
    </xdr:to>
    <xdr:sp>
      <xdr:nvSpPr>
        <xdr:cNvPr id="2243" name="图片 1"/>
        <xdr:cNvSpPr>
          <a:spLocks noChangeAspect="1"/>
        </xdr:cNvSpPr>
      </xdr:nvSpPr>
      <xdr:spPr>
        <a:xfrm>
          <a:off x="2342515" y="45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19685</xdr:colOff>
      <xdr:row>2</xdr:row>
      <xdr:rowOff>53975</xdr:rowOff>
    </xdr:to>
    <xdr:sp>
      <xdr:nvSpPr>
        <xdr:cNvPr id="2244" name="图片 1"/>
        <xdr:cNvSpPr>
          <a:spLocks noChangeAspect="1"/>
        </xdr:cNvSpPr>
      </xdr:nvSpPr>
      <xdr:spPr>
        <a:xfrm>
          <a:off x="2342515" y="45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19685</xdr:colOff>
      <xdr:row>2</xdr:row>
      <xdr:rowOff>53975</xdr:rowOff>
    </xdr:to>
    <xdr:sp>
      <xdr:nvSpPr>
        <xdr:cNvPr id="2245" name="图片 1"/>
        <xdr:cNvSpPr>
          <a:spLocks noChangeAspect="1"/>
        </xdr:cNvSpPr>
      </xdr:nvSpPr>
      <xdr:spPr>
        <a:xfrm>
          <a:off x="2342515" y="45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19685</xdr:colOff>
      <xdr:row>2</xdr:row>
      <xdr:rowOff>53975</xdr:rowOff>
    </xdr:to>
    <xdr:sp>
      <xdr:nvSpPr>
        <xdr:cNvPr id="2246" name="图片 1"/>
        <xdr:cNvSpPr>
          <a:spLocks noChangeAspect="1"/>
        </xdr:cNvSpPr>
      </xdr:nvSpPr>
      <xdr:spPr>
        <a:xfrm>
          <a:off x="2342515" y="45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47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48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4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5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5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5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53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255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5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6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6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26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26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6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9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7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7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7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7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8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8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8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28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28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28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9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9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9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9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30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30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302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303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30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30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30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0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0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0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310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314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315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16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1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1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1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32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2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32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3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324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3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1</xdr:row>
      <xdr:rowOff>10160</xdr:rowOff>
    </xdr:to>
    <xdr:sp>
      <xdr:nvSpPr>
        <xdr:cNvPr id="2326" name="图片 1"/>
        <xdr:cNvSpPr>
          <a:spLocks noChangeAspect="1"/>
        </xdr:cNvSpPr>
      </xdr:nvSpPr>
      <xdr:spPr>
        <a:xfrm>
          <a:off x="50292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2327" name="图片 1"/>
        <xdr:cNvSpPr>
          <a:spLocks noChangeAspect="1"/>
        </xdr:cNvSpPr>
      </xdr:nvSpPr>
      <xdr:spPr>
        <a:xfrm>
          <a:off x="45821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304800</xdr:colOff>
      <xdr:row>77</xdr:row>
      <xdr:rowOff>40005</xdr:rowOff>
    </xdr:to>
    <xdr:sp>
      <xdr:nvSpPr>
        <xdr:cNvPr id="2328" name="图片 222"/>
        <xdr:cNvSpPr>
          <a:spLocks noChangeAspect="1"/>
        </xdr:cNvSpPr>
      </xdr:nvSpPr>
      <xdr:spPr>
        <a:xfrm>
          <a:off x="12934950" y="22263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304800</xdr:colOff>
      <xdr:row>77</xdr:row>
      <xdr:rowOff>40005</xdr:rowOff>
    </xdr:to>
    <xdr:sp>
      <xdr:nvSpPr>
        <xdr:cNvPr id="2329" name="图片 223"/>
        <xdr:cNvSpPr>
          <a:spLocks noChangeAspect="1"/>
        </xdr:cNvSpPr>
      </xdr:nvSpPr>
      <xdr:spPr>
        <a:xfrm>
          <a:off x="12934950" y="22263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1075690</xdr:colOff>
      <xdr:row>77</xdr:row>
      <xdr:rowOff>19685</xdr:rowOff>
    </xdr:to>
    <xdr:sp>
      <xdr:nvSpPr>
        <xdr:cNvPr id="2330" name="图片 1"/>
        <xdr:cNvSpPr>
          <a:spLocks noChangeAspect="1"/>
        </xdr:cNvSpPr>
      </xdr:nvSpPr>
      <xdr:spPr>
        <a:xfrm>
          <a:off x="3371215" y="22263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31" name="图片 1"/>
        <xdr:cNvSpPr>
          <a:spLocks noChangeAspect="1"/>
        </xdr:cNvSpPr>
      </xdr:nvSpPr>
      <xdr:spPr>
        <a:xfrm>
          <a:off x="3335020" y="22263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32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33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34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27940</xdr:rowOff>
    </xdr:to>
    <xdr:sp>
      <xdr:nvSpPr>
        <xdr:cNvPr id="2335" name="图片 1"/>
        <xdr:cNvSpPr>
          <a:spLocks noChangeAspect="1"/>
        </xdr:cNvSpPr>
      </xdr:nvSpPr>
      <xdr:spPr>
        <a:xfrm>
          <a:off x="4665345" y="22263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27940</xdr:rowOff>
    </xdr:to>
    <xdr:sp>
      <xdr:nvSpPr>
        <xdr:cNvPr id="2336" name="图片 1"/>
        <xdr:cNvSpPr>
          <a:spLocks noChangeAspect="1"/>
        </xdr:cNvSpPr>
      </xdr:nvSpPr>
      <xdr:spPr>
        <a:xfrm>
          <a:off x="4665345" y="22263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37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77</xdr:row>
      <xdr:rowOff>29210</xdr:rowOff>
    </xdr:to>
    <xdr:sp>
      <xdr:nvSpPr>
        <xdr:cNvPr id="2338" name="图片 1"/>
        <xdr:cNvSpPr>
          <a:spLocks noChangeAspect="1"/>
        </xdr:cNvSpPr>
      </xdr:nvSpPr>
      <xdr:spPr>
        <a:xfrm>
          <a:off x="3008630" y="22263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39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40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41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3</xdr:col>
      <xdr:colOff>1075690</xdr:colOff>
      <xdr:row>78</xdr:row>
      <xdr:rowOff>180975</xdr:rowOff>
    </xdr:to>
    <xdr:sp>
      <xdr:nvSpPr>
        <xdr:cNvPr id="2342" name="图片 1"/>
        <xdr:cNvSpPr>
          <a:spLocks noChangeAspect="1"/>
        </xdr:cNvSpPr>
      </xdr:nvSpPr>
      <xdr:spPr>
        <a:xfrm>
          <a:off x="3371215" y="22529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77</xdr:row>
      <xdr:rowOff>0</xdr:rowOff>
    </xdr:from>
    <xdr:to>
      <xdr:col>4</xdr:col>
      <xdr:colOff>551815</xdr:colOff>
      <xdr:row>78</xdr:row>
      <xdr:rowOff>180975</xdr:rowOff>
    </xdr:to>
    <xdr:sp>
      <xdr:nvSpPr>
        <xdr:cNvPr id="2343" name="图片 2"/>
        <xdr:cNvSpPr>
          <a:spLocks noChangeAspect="1"/>
        </xdr:cNvSpPr>
      </xdr:nvSpPr>
      <xdr:spPr>
        <a:xfrm>
          <a:off x="4638040" y="22529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77</xdr:row>
      <xdr:rowOff>0</xdr:rowOff>
    </xdr:from>
    <xdr:to>
      <xdr:col>3</xdr:col>
      <xdr:colOff>1048385</xdr:colOff>
      <xdr:row>78</xdr:row>
      <xdr:rowOff>180975</xdr:rowOff>
    </xdr:to>
    <xdr:sp>
      <xdr:nvSpPr>
        <xdr:cNvPr id="2344" name="图片 1"/>
        <xdr:cNvSpPr>
          <a:spLocks noChangeAspect="1"/>
        </xdr:cNvSpPr>
      </xdr:nvSpPr>
      <xdr:spPr>
        <a:xfrm>
          <a:off x="3335020" y="22529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3</xdr:col>
      <xdr:colOff>1048385</xdr:colOff>
      <xdr:row>78</xdr:row>
      <xdr:rowOff>180975</xdr:rowOff>
    </xdr:to>
    <xdr:sp>
      <xdr:nvSpPr>
        <xdr:cNvPr id="2345" name="图片 1"/>
        <xdr:cNvSpPr>
          <a:spLocks noChangeAspect="1"/>
        </xdr:cNvSpPr>
      </xdr:nvSpPr>
      <xdr:spPr>
        <a:xfrm>
          <a:off x="3371215" y="22529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3</xdr:col>
      <xdr:colOff>1048385</xdr:colOff>
      <xdr:row>78</xdr:row>
      <xdr:rowOff>180975</xdr:rowOff>
    </xdr:to>
    <xdr:sp>
      <xdr:nvSpPr>
        <xdr:cNvPr id="2346" name="图片 1"/>
        <xdr:cNvSpPr>
          <a:spLocks noChangeAspect="1"/>
        </xdr:cNvSpPr>
      </xdr:nvSpPr>
      <xdr:spPr>
        <a:xfrm>
          <a:off x="3371215" y="22529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3</xdr:col>
      <xdr:colOff>1048385</xdr:colOff>
      <xdr:row>78</xdr:row>
      <xdr:rowOff>180975</xdr:rowOff>
    </xdr:to>
    <xdr:sp>
      <xdr:nvSpPr>
        <xdr:cNvPr id="2347" name="图片 1"/>
        <xdr:cNvSpPr>
          <a:spLocks noChangeAspect="1"/>
        </xdr:cNvSpPr>
      </xdr:nvSpPr>
      <xdr:spPr>
        <a:xfrm>
          <a:off x="3371215" y="22529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348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3</xdr:col>
      <xdr:colOff>1048385</xdr:colOff>
      <xdr:row>78</xdr:row>
      <xdr:rowOff>180975</xdr:rowOff>
    </xdr:to>
    <xdr:sp>
      <xdr:nvSpPr>
        <xdr:cNvPr id="2349" name="图片 1"/>
        <xdr:cNvSpPr>
          <a:spLocks noChangeAspect="1"/>
        </xdr:cNvSpPr>
      </xdr:nvSpPr>
      <xdr:spPr>
        <a:xfrm>
          <a:off x="3371215" y="22529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350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77</xdr:row>
      <xdr:rowOff>0</xdr:rowOff>
    </xdr:from>
    <xdr:to>
      <xdr:col>2</xdr:col>
      <xdr:colOff>714375</xdr:colOff>
      <xdr:row>78</xdr:row>
      <xdr:rowOff>180975</xdr:rowOff>
    </xdr:to>
    <xdr:sp>
      <xdr:nvSpPr>
        <xdr:cNvPr id="2351" name="图片 1"/>
        <xdr:cNvSpPr>
          <a:spLocks noChangeAspect="1"/>
        </xdr:cNvSpPr>
      </xdr:nvSpPr>
      <xdr:spPr>
        <a:xfrm>
          <a:off x="2105660" y="22529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77</xdr:row>
      <xdr:rowOff>38100</xdr:rowOff>
    </xdr:to>
    <xdr:sp>
      <xdr:nvSpPr>
        <xdr:cNvPr id="2352" name="图片 1"/>
        <xdr:cNvSpPr>
          <a:spLocks noChangeAspect="1"/>
        </xdr:cNvSpPr>
      </xdr:nvSpPr>
      <xdr:spPr>
        <a:xfrm>
          <a:off x="3008630" y="22263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77</xdr:row>
      <xdr:rowOff>0</xdr:rowOff>
    </xdr:from>
    <xdr:to>
      <xdr:col>2</xdr:col>
      <xdr:colOff>714375</xdr:colOff>
      <xdr:row>78</xdr:row>
      <xdr:rowOff>180975</xdr:rowOff>
    </xdr:to>
    <xdr:sp>
      <xdr:nvSpPr>
        <xdr:cNvPr id="2353" name="图片 1"/>
        <xdr:cNvSpPr>
          <a:spLocks noChangeAspect="1"/>
        </xdr:cNvSpPr>
      </xdr:nvSpPr>
      <xdr:spPr>
        <a:xfrm>
          <a:off x="2105660" y="22529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77</xdr:row>
      <xdr:rowOff>0</xdr:rowOff>
    </xdr:from>
    <xdr:to>
      <xdr:col>2</xdr:col>
      <xdr:colOff>714375</xdr:colOff>
      <xdr:row>78</xdr:row>
      <xdr:rowOff>180975</xdr:rowOff>
    </xdr:to>
    <xdr:sp>
      <xdr:nvSpPr>
        <xdr:cNvPr id="2354" name="图片 1"/>
        <xdr:cNvSpPr>
          <a:spLocks noChangeAspect="1"/>
        </xdr:cNvSpPr>
      </xdr:nvSpPr>
      <xdr:spPr>
        <a:xfrm>
          <a:off x="2105660" y="22529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77</xdr:row>
      <xdr:rowOff>0</xdr:rowOff>
    </xdr:from>
    <xdr:to>
      <xdr:col>2</xdr:col>
      <xdr:colOff>723900</xdr:colOff>
      <xdr:row>78</xdr:row>
      <xdr:rowOff>180975</xdr:rowOff>
    </xdr:to>
    <xdr:sp>
      <xdr:nvSpPr>
        <xdr:cNvPr id="2355" name="图片 1"/>
        <xdr:cNvSpPr>
          <a:spLocks noChangeAspect="1"/>
        </xdr:cNvSpPr>
      </xdr:nvSpPr>
      <xdr:spPr>
        <a:xfrm>
          <a:off x="2115185" y="22529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1075690</xdr:colOff>
      <xdr:row>77</xdr:row>
      <xdr:rowOff>29210</xdr:rowOff>
    </xdr:to>
    <xdr:sp>
      <xdr:nvSpPr>
        <xdr:cNvPr id="2356" name="图片 1"/>
        <xdr:cNvSpPr>
          <a:spLocks noChangeAspect="1"/>
        </xdr:cNvSpPr>
      </xdr:nvSpPr>
      <xdr:spPr>
        <a:xfrm>
          <a:off x="3371215" y="22263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76</xdr:row>
      <xdr:rowOff>0</xdr:rowOff>
    </xdr:from>
    <xdr:to>
      <xdr:col>4</xdr:col>
      <xdr:colOff>551815</xdr:colOff>
      <xdr:row>77</xdr:row>
      <xdr:rowOff>29210</xdr:rowOff>
    </xdr:to>
    <xdr:sp>
      <xdr:nvSpPr>
        <xdr:cNvPr id="2357" name="图片 2"/>
        <xdr:cNvSpPr>
          <a:spLocks noChangeAspect="1"/>
        </xdr:cNvSpPr>
      </xdr:nvSpPr>
      <xdr:spPr>
        <a:xfrm>
          <a:off x="4638040" y="22263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58" name="图片 1"/>
        <xdr:cNvSpPr>
          <a:spLocks noChangeAspect="1"/>
        </xdr:cNvSpPr>
      </xdr:nvSpPr>
      <xdr:spPr>
        <a:xfrm>
          <a:off x="3335020" y="22263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59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60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61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362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63" name="图片 1"/>
        <xdr:cNvSpPr>
          <a:spLocks noChangeAspect="1"/>
        </xdr:cNvSpPr>
      </xdr:nvSpPr>
      <xdr:spPr>
        <a:xfrm>
          <a:off x="3364230" y="222631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364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65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77</xdr:row>
      <xdr:rowOff>38100</xdr:rowOff>
    </xdr:to>
    <xdr:sp>
      <xdr:nvSpPr>
        <xdr:cNvPr id="2366" name="图片 1"/>
        <xdr:cNvSpPr>
          <a:spLocks noChangeAspect="1"/>
        </xdr:cNvSpPr>
      </xdr:nvSpPr>
      <xdr:spPr>
        <a:xfrm>
          <a:off x="3008630" y="22263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67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68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69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1075690</xdr:colOff>
      <xdr:row>77</xdr:row>
      <xdr:rowOff>19685</xdr:rowOff>
    </xdr:to>
    <xdr:sp>
      <xdr:nvSpPr>
        <xdr:cNvPr id="2370" name="图片 1"/>
        <xdr:cNvSpPr>
          <a:spLocks noChangeAspect="1"/>
        </xdr:cNvSpPr>
      </xdr:nvSpPr>
      <xdr:spPr>
        <a:xfrm>
          <a:off x="3371215" y="22263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71" name="图片 1"/>
        <xdr:cNvSpPr>
          <a:spLocks noChangeAspect="1"/>
        </xdr:cNvSpPr>
      </xdr:nvSpPr>
      <xdr:spPr>
        <a:xfrm>
          <a:off x="3335020" y="22263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72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73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74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27940</xdr:rowOff>
    </xdr:to>
    <xdr:sp>
      <xdr:nvSpPr>
        <xdr:cNvPr id="2375" name="图片 1"/>
        <xdr:cNvSpPr>
          <a:spLocks noChangeAspect="1"/>
        </xdr:cNvSpPr>
      </xdr:nvSpPr>
      <xdr:spPr>
        <a:xfrm>
          <a:off x="4665345" y="22263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27940</xdr:rowOff>
    </xdr:to>
    <xdr:sp>
      <xdr:nvSpPr>
        <xdr:cNvPr id="2376" name="图片 1"/>
        <xdr:cNvSpPr>
          <a:spLocks noChangeAspect="1"/>
        </xdr:cNvSpPr>
      </xdr:nvSpPr>
      <xdr:spPr>
        <a:xfrm>
          <a:off x="4665345" y="22263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77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77</xdr:row>
      <xdr:rowOff>29210</xdr:rowOff>
    </xdr:to>
    <xdr:sp>
      <xdr:nvSpPr>
        <xdr:cNvPr id="2378" name="图片 1"/>
        <xdr:cNvSpPr>
          <a:spLocks noChangeAspect="1"/>
        </xdr:cNvSpPr>
      </xdr:nvSpPr>
      <xdr:spPr>
        <a:xfrm>
          <a:off x="3008630" y="22263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79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80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81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1075690</xdr:colOff>
      <xdr:row>77</xdr:row>
      <xdr:rowOff>29210</xdr:rowOff>
    </xdr:to>
    <xdr:sp>
      <xdr:nvSpPr>
        <xdr:cNvPr id="2382" name="图片 1"/>
        <xdr:cNvSpPr>
          <a:spLocks noChangeAspect="1"/>
        </xdr:cNvSpPr>
      </xdr:nvSpPr>
      <xdr:spPr>
        <a:xfrm>
          <a:off x="3371215" y="22263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76</xdr:row>
      <xdr:rowOff>0</xdr:rowOff>
    </xdr:from>
    <xdr:to>
      <xdr:col>4</xdr:col>
      <xdr:colOff>551815</xdr:colOff>
      <xdr:row>77</xdr:row>
      <xdr:rowOff>29210</xdr:rowOff>
    </xdr:to>
    <xdr:sp>
      <xdr:nvSpPr>
        <xdr:cNvPr id="2383" name="图片 2"/>
        <xdr:cNvSpPr>
          <a:spLocks noChangeAspect="1"/>
        </xdr:cNvSpPr>
      </xdr:nvSpPr>
      <xdr:spPr>
        <a:xfrm>
          <a:off x="4638040" y="22263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84" name="图片 1"/>
        <xdr:cNvSpPr>
          <a:spLocks noChangeAspect="1"/>
        </xdr:cNvSpPr>
      </xdr:nvSpPr>
      <xdr:spPr>
        <a:xfrm>
          <a:off x="3335020" y="22263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85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86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87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388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89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390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91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77</xdr:row>
      <xdr:rowOff>38100</xdr:rowOff>
    </xdr:to>
    <xdr:sp>
      <xdr:nvSpPr>
        <xdr:cNvPr id="2392" name="图片 1"/>
        <xdr:cNvSpPr>
          <a:spLocks noChangeAspect="1"/>
        </xdr:cNvSpPr>
      </xdr:nvSpPr>
      <xdr:spPr>
        <a:xfrm>
          <a:off x="3008630" y="22263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93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94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95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1075690</xdr:colOff>
      <xdr:row>77</xdr:row>
      <xdr:rowOff>19685</xdr:rowOff>
    </xdr:to>
    <xdr:sp>
      <xdr:nvSpPr>
        <xdr:cNvPr id="2396" name="图片 1"/>
        <xdr:cNvSpPr>
          <a:spLocks noChangeAspect="1"/>
        </xdr:cNvSpPr>
      </xdr:nvSpPr>
      <xdr:spPr>
        <a:xfrm>
          <a:off x="3371215" y="22263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97" name="图片 1"/>
        <xdr:cNvSpPr>
          <a:spLocks noChangeAspect="1"/>
        </xdr:cNvSpPr>
      </xdr:nvSpPr>
      <xdr:spPr>
        <a:xfrm>
          <a:off x="3335020" y="22263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98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99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400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27940</xdr:rowOff>
    </xdr:to>
    <xdr:sp>
      <xdr:nvSpPr>
        <xdr:cNvPr id="2401" name="图片 1"/>
        <xdr:cNvSpPr>
          <a:spLocks noChangeAspect="1"/>
        </xdr:cNvSpPr>
      </xdr:nvSpPr>
      <xdr:spPr>
        <a:xfrm>
          <a:off x="4665345" y="22263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27940</xdr:rowOff>
    </xdr:to>
    <xdr:sp>
      <xdr:nvSpPr>
        <xdr:cNvPr id="2402" name="图片 1"/>
        <xdr:cNvSpPr>
          <a:spLocks noChangeAspect="1"/>
        </xdr:cNvSpPr>
      </xdr:nvSpPr>
      <xdr:spPr>
        <a:xfrm>
          <a:off x="4665345" y="22263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403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77</xdr:row>
      <xdr:rowOff>29210</xdr:rowOff>
    </xdr:to>
    <xdr:sp>
      <xdr:nvSpPr>
        <xdr:cNvPr id="2404" name="图片 1"/>
        <xdr:cNvSpPr>
          <a:spLocks noChangeAspect="1"/>
        </xdr:cNvSpPr>
      </xdr:nvSpPr>
      <xdr:spPr>
        <a:xfrm>
          <a:off x="3008630" y="22263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405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406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407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1075690</xdr:colOff>
      <xdr:row>77</xdr:row>
      <xdr:rowOff>29210</xdr:rowOff>
    </xdr:to>
    <xdr:sp>
      <xdr:nvSpPr>
        <xdr:cNvPr id="2408" name="图片 1"/>
        <xdr:cNvSpPr>
          <a:spLocks noChangeAspect="1"/>
        </xdr:cNvSpPr>
      </xdr:nvSpPr>
      <xdr:spPr>
        <a:xfrm>
          <a:off x="3371215" y="22263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76</xdr:row>
      <xdr:rowOff>0</xdr:rowOff>
    </xdr:from>
    <xdr:to>
      <xdr:col>4</xdr:col>
      <xdr:colOff>551815</xdr:colOff>
      <xdr:row>77</xdr:row>
      <xdr:rowOff>29210</xdr:rowOff>
    </xdr:to>
    <xdr:sp>
      <xdr:nvSpPr>
        <xdr:cNvPr id="2409" name="图片 2"/>
        <xdr:cNvSpPr>
          <a:spLocks noChangeAspect="1"/>
        </xdr:cNvSpPr>
      </xdr:nvSpPr>
      <xdr:spPr>
        <a:xfrm>
          <a:off x="4638040" y="22263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410" name="图片 1"/>
        <xdr:cNvSpPr>
          <a:spLocks noChangeAspect="1"/>
        </xdr:cNvSpPr>
      </xdr:nvSpPr>
      <xdr:spPr>
        <a:xfrm>
          <a:off x="3335020" y="22263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411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412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413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414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415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416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417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76</xdr:row>
      <xdr:rowOff>0</xdr:rowOff>
    </xdr:from>
    <xdr:to>
      <xdr:col>3</xdr:col>
      <xdr:colOff>599440</xdr:colOff>
      <xdr:row>77</xdr:row>
      <xdr:rowOff>38100</xdr:rowOff>
    </xdr:to>
    <xdr:sp>
      <xdr:nvSpPr>
        <xdr:cNvPr id="2418" name="图片 1"/>
        <xdr:cNvSpPr>
          <a:spLocks noChangeAspect="1"/>
        </xdr:cNvSpPr>
      </xdr:nvSpPr>
      <xdr:spPr>
        <a:xfrm>
          <a:off x="2999105" y="222631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419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171450</xdr:rowOff>
    </xdr:from>
    <xdr:to>
      <xdr:col>3</xdr:col>
      <xdr:colOff>951865</xdr:colOff>
      <xdr:row>76</xdr:row>
      <xdr:rowOff>200660</xdr:rowOff>
    </xdr:to>
    <xdr:sp>
      <xdr:nvSpPr>
        <xdr:cNvPr id="2420" name="图片 1"/>
        <xdr:cNvSpPr>
          <a:spLocks noChangeAspect="1"/>
        </xdr:cNvSpPr>
      </xdr:nvSpPr>
      <xdr:spPr>
        <a:xfrm>
          <a:off x="3371850" y="22167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75</xdr:row>
      <xdr:rowOff>152400</xdr:rowOff>
    </xdr:from>
    <xdr:to>
      <xdr:col>3</xdr:col>
      <xdr:colOff>504825</xdr:colOff>
      <xdr:row>76</xdr:row>
      <xdr:rowOff>181610</xdr:rowOff>
    </xdr:to>
    <xdr:sp>
      <xdr:nvSpPr>
        <xdr:cNvPr id="2421" name="图片 1"/>
        <xdr:cNvSpPr>
          <a:spLocks noChangeAspect="1"/>
        </xdr:cNvSpPr>
      </xdr:nvSpPr>
      <xdr:spPr>
        <a:xfrm>
          <a:off x="2924810" y="221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603885</xdr:colOff>
      <xdr:row>77</xdr:row>
      <xdr:rowOff>45085</xdr:rowOff>
    </xdr:to>
    <xdr:sp>
      <xdr:nvSpPr>
        <xdr:cNvPr id="2422" name="图片 1"/>
        <xdr:cNvSpPr>
          <a:spLocks noChangeAspect="1"/>
        </xdr:cNvSpPr>
      </xdr:nvSpPr>
      <xdr:spPr>
        <a:xfrm>
          <a:off x="4665345" y="22263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304800</xdr:colOff>
      <xdr:row>77</xdr:row>
      <xdr:rowOff>40005</xdr:rowOff>
    </xdr:to>
    <xdr:sp>
      <xdr:nvSpPr>
        <xdr:cNvPr id="2423" name="图片 224"/>
        <xdr:cNvSpPr>
          <a:spLocks noChangeAspect="1"/>
        </xdr:cNvSpPr>
      </xdr:nvSpPr>
      <xdr:spPr>
        <a:xfrm>
          <a:off x="20316825" y="22263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304800</xdr:colOff>
      <xdr:row>77</xdr:row>
      <xdr:rowOff>40005</xdr:rowOff>
    </xdr:to>
    <xdr:sp>
      <xdr:nvSpPr>
        <xdr:cNvPr id="2424" name="图片 225"/>
        <xdr:cNvSpPr>
          <a:spLocks noChangeAspect="1"/>
        </xdr:cNvSpPr>
      </xdr:nvSpPr>
      <xdr:spPr>
        <a:xfrm>
          <a:off x="20316825" y="22263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425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426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42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2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2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3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3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3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3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43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3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3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4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44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44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44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4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9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5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5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45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5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5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5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45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5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5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5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6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6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6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6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46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6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6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6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46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46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7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7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7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47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8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8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48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8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8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49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49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49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9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9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9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0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0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0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504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2506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507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508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509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510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2511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512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513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514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1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1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1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1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2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2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2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2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527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528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29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3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3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3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3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3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53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3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53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53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540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4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4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8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5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5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5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5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5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5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5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5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5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5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6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6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6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6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6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6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6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7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7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7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8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8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8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8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8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9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9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9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9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0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0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603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0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605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606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607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608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609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610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611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612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613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614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615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616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617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618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61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2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2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2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2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2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2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2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62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2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3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2631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2632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3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4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3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8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3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64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64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64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64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644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4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4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4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4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4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5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5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52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5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5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655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5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5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5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65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6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6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6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6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6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6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6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66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6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6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7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7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7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7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7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8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68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8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8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8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68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8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8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8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8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9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9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69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9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9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9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9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9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70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70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0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707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1</xdr:row>
      <xdr:rowOff>10160</xdr:rowOff>
    </xdr:to>
    <xdr:sp>
      <xdr:nvSpPr>
        <xdr:cNvPr id="2709" name="图片 1"/>
        <xdr:cNvSpPr>
          <a:spLocks noChangeAspect="1"/>
        </xdr:cNvSpPr>
      </xdr:nvSpPr>
      <xdr:spPr>
        <a:xfrm>
          <a:off x="50292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448310</xdr:rowOff>
    </xdr:to>
    <xdr:sp>
      <xdr:nvSpPr>
        <xdr:cNvPr id="2710" name="图片 1"/>
        <xdr:cNvSpPr>
          <a:spLocks noChangeAspect="1"/>
        </xdr:cNvSpPr>
      </xdr:nvSpPr>
      <xdr:spPr>
        <a:xfrm>
          <a:off x="45821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711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2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3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4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5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6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7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8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9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720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721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2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2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2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2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2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2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2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3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3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3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3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3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3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4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4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5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5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5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5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5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6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6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6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6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7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7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7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7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7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7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8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8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8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9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9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798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9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2800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801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802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03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04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805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806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07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0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0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1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1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81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81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81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815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816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817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81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1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2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2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2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2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2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82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2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2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3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3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83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83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83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3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3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3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3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40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4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4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84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4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4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84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4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4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5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5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5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5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85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85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86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6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6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6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86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7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87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7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7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7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7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7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88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88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88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8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8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8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9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9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9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9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9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895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9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2897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898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899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900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901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2902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903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904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905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0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0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0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0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1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1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1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918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919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0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2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92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2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92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93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931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3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3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3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9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4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4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4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4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4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4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4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4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5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5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5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5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5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6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6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6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7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7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7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7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7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7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7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8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8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8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8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8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8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8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9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9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9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994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9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996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997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998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999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000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001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002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003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004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005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006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007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008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0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1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1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021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022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3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4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8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03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3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03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03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034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3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3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4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4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42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4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4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45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4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5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5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5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5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5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5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5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6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6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6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6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7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7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7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7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8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8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8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8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8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9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9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9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9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9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9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9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097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099" name="图片 1"/>
        <xdr:cNvSpPr>
          <a:spLocks noChangeAspect="1"/>
        </xdr:cNvSpPr>
      </xdr:nvSpPr>
      <xdr:spPr>
        <a:xfrm>
          <a:off x="50292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100" name="图片 1"/>
        <xdr:cNvSpPr>
          <a:spLocks noChangeAspect="1"/>
        </xdr:cNvSpPr>
      </xdr:nvSpPr>
      <xdr:spPr>
        <a:xfrm>
          <a:off x="45821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3101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2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3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4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5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106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107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0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0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1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1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1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1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1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1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1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120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121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2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2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12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3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13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13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133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3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3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4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41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4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4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4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4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4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5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6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6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7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7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7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7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8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8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8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8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8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8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9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9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9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9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196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3198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199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200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01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02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203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04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0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0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0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0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09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211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1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1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1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217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21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21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2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5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2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2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22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2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3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3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232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33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3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3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3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3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3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3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240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4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4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4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244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245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46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4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4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4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5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5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5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5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254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5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5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5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258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59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6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6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6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63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6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6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266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6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6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6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270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271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2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7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7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280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8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282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283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8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8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8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8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8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9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29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9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9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9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9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9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9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0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6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0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1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1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1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1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1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2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2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2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2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2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2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3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3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3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4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4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4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5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5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5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5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6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361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3363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364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365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366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367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368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369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7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7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7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7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7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7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7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7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382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383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4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8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9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39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9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39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39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395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9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9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9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9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0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0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03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0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40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0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0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41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1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1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1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1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41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41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41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2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42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42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2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3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3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43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3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3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43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3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3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3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4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44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44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4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44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4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4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44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44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5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5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5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458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5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460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461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462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463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464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465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466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467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468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469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470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40005</xdr:rowOff>
    </xdr:to>
    <xdr:sp>
      <xdr:nvSpPr>
        <xdr:cNvPr id="3471" name="图片 222"/>
        <xdr:cNvSpPr>
          <a:spLocks noChangeAspect="1"/>
        </xdr:cNvSpPr>
      </xdr:nvSpPr>
      <xdr:spPr>
        <a:xfrm>
          <a:off x="8934450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40005</xdr:rowOff>
    </xdr:to>
    <xdr:sp>
      <xdr:nvSpPr>
        <xdr:cNvPr id="3472" name="图片 223"/>
        <xdr:cNvSpPr>
          <a:spLocks noChangeAspect="1"/>
        </xdr:cNvSpPr>
      </xdr:nvSpPr>
      <xdr:spPr>
        <a:xfrm>
          <a:off x="8934450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19685</xdr:rowOff>
    </xdr:to>
    <xdr:sp>
      <xdr:nvSpPr>
        <xdr:cNvPr id="3473" name="图片 1"/>
        <xdr:cNvSpPr>
          <a:spLocks noChangeAspect="1"/>
        </xdr:cNvSpPr>
      </xdr:nvSpPr>
      <xdr:spPr>
        <a:xfrm>
          <a:off x="5028565" y="1117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474" name="图片 1"/>
        <xdr:cNvSpPr>
          <a:spLocks noChangeAspect="1"/>
        </xdr:cNvSpPr>
      </xdr:nvSpPr>
      <xdr:spPr>
        <a:xfrm>
          <a:off x="4992370" y="1117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475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476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477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27940</xdr:rowOff>
    </xdr:to>
    <xdr:sp>
      <xdr:nvSpPr>
        <xdr:cNvPr id="3478" name="图片 1"/>
        <xdr:cNvSpPr>
          <a:spLocks noChangeAspect="1"/>
        </xdr:cNvSpPr>
      </xdr:nvSpPr>
      <xdr:spPr>
        <a:xfrm>
          <a:off x="6332220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27940</xdr:rowOff>
    </xdr:to>
    <xdr:sp>
      <xdr:nvSpPr>
        <xdr:cNvPr id="3479" name="图片 1"/>
        <xdr:cNvSpPr>
          <a:spLocks noChangeAspect="1"/>
        </xdr:cNvSpPr>
      </xdr:nvSpPr>
      <xdr:spPr>
        <a:xfrm>
          <a:off x="6332220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480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29210</xdr:rowOff>
    </xdr:to>
    <xdr:sp>
      <xdr:nvSpPr>
        <xdr:cNvPr id="3481" name="图片 1"/>
        <xdr:cNvSpPr>
          <a:spLocks noChangeAspect="1"/>
        </xdr:cNvSpPr>
      </xdr:nvSpPr>
      <xdr:spPr>
        <a:xfrm>
          <a:off x="4665980" y="1117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482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483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484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485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486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87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88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89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90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491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92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493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49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38100</xdr:rowOff>
    </xdr:to>
    <xdr:sp>
      <xdr:nvSpPr>
        <xdr:cNvPr id="3495" name="图片 1"/>
        <xdr:cNvSpPr>
          <a:spLocks noChangeAspect="1"/>
        </xdr:cNvSpPr>
      </xdr:nvSpPr>
      <xdr:spPr>
        <a:xfrm>
          <a:off x="4665980" y="1117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49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49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498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29210</xdr:rowOff>
    </xdr:to>
    <xdr:sp>
      <xdr:nvSpPr>
        <xdr:cNvPr id="3499" name="图片 1"/>
        <xdr:cNvSpPr>
          <a:spLocks noChangeAspect="1"/>
        </xdr:cNvSpPr>
      </xdr:nvSpPr>
      <xdr:spPr>
        <a:xfrm>
          <a:off x="5028565" y="1117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29210</xdr:rowOff>
    </xdr:to>
    <xdr:sp>
      <xdr:nvSpPr>
        <xdr:cNvPr id="3500" name="图片 2"/>
        <xdr:cNvSpPr>
          <a:spLocks noChangeAspect="1"/>
        </xdr:cNvSpPr>
      </xdr:nvSpPr>
      <xdr:spPr>
        <a:xfrm>
          <a:off x="6304915" y="1117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01" name="图片 1"/>
        <xdr:cNvSpPr>
          <a:spLocks noChangeAspect="1"/>
        </xdr:cNvSpPr>
      </xdr:nvSpPr>
      <xdr:spPr>
        <a:xfrm>
          <a:off x="4992370" y="1117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02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03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04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505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06" name="图片 1"/>
        <xdr:cNvSpPr>
          <a:spLocks noChangeAspect="1"/>
        </xdr:cNvSpPr>
      </xdr:nvSpPr>
      <xdr:spPr>
        <a:xfrm>
          <a:off x="5021580" y="1117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507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08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38100</xdr:rowOff>
    </xdr:to>
    <xdr:sp>
      <xdr:nvSpPr>
        <xdr:cNvPr id="3509" name="图片 1"/>
        <xdr:cNvSpPr>
          <a:spLocks noChangeAspect="1"/>
        </xdr:cNvSpPr>
      </xdr:nvSpPr>
      <xdr:spPr>
        <a:xfrm>
          <a:off x="4665980" y="1117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10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11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12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19685</xdr:rowOff>
    </xdr:to>
    <xdr:sp>
      <xdr:nvSpPr>
        <xdr:cNvPr id="3513" name="图片 1"/>
        <xdr:cNvSpPr>
          <a:spLocks noChangeAspect="1"/>
        </xdr:cNvSpPr>
      </xdr:nvSpPr>
      <xdr:spPr>
        <a:xfrm>
          <a:off x="5028565" y="1117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14" name="图片 1"/>
        <xdr:cNvSpPr>
          <a:spLocks noChangeAspect="1"/>
        </xdr:cNvSpPr>
      </xdr:nvSpPr>
      <xdr:spPr>
        <a:xfrm>
          <a:off x="4992370" y="1117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15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16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17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27940</xdr:rowOff>
    </xdr:to>
    <xdr:sp>
      <xdr:nvSpPr>
        <xdr:cNvPr id="3518" name="图片 1"/>
        <xdr:cNvSpPr>
          <a:spLocks noChangeAspect="1"/>
        </xdr:cNvSpPr>
      </xdr:nvSpPr>
      <xdr:spPr>
        <a:xfrm>
          <a:off x="6332220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27940</xdr:rowOff>
    </xdr:to>
    <xdr:sp>
      <xdr:nvSpPr>
        <xdr:cNvPr id="3519" name="图片 1"/>
        <xdr:cNvSpPr>
          <a:spLocks noChangeAspect="1"/>
        </xdr:cNvSpPr>
      </xdr:nvSpPr>
      <xdr:spPr>
        <a:xfrm>
          <a:off x="6332220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20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29210</xdr:rowOff>
    </xdr:to>
    <xdr:sp>
      <xdr:nvSpPr>
        <xdr:cNvPr id="3521" name="图片 1"/>
        <xdr:cNvSpPr>
          <a:spLocks noChangeAspect="1"/>
        </xdr:cNvSpPr>
      </xdr:nvSpPr>
      <xdr:spPr>
        <a:xfrm>
          <a:off x="4665980" y="1117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22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23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24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29210</xdr:rowOff>
    </xdr:to>
    <xdr:sp>
      <xdr:nvSpPr>
        <xdr:cNvPr id="3525" name="图片 1"/>
        <xdr:cNvSpPr>
          <a:spLocks noChangeAspect="1"/>
        </xdr:cNvSpPr>
      </xdr:nvSpPr>
      <xdr:spPr>
        <a:xfrm>
          <a:off x="5028565" y="1117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29210</xdr:rowOff>
    </xdr:to>
    <xdr:sp>
      <xdr:nvSpPr>
        <xdr:cNvPr id="3526" name="图片 2"/>
        <xdr:cNvSpPr>
          <a:spLocks noChangeAspect="1"/>
        </xdr:cNvSpPr>
      </xdr:nvSpPr>
      <xdr:spPr>
        <a:xfrm>
          <a:off x="6304915" y="1117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27" name="图片 1"/>
        <xdr:cNvSpPr>
          <a:spLocks noChangeAspect="1"/>
        </xdr:cNvSpPr>
      </xdr:nvSpPr>
      <xdr:spPr>
        <a:xfrm>
          <a:off x="4992370" y="1117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28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29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30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531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32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533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34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38100</xdr:rowOff>
    </xdr:to>
    <xdr:sp>
      <xdr:nvSpPr>
        <xdr:cNvPr id="3535" name="图片 1"/>
        <xdr:cNvSpPr>
          <a:spLocks noChangeAspect="1"/>
        </xdr:cNvSpPr>
      </xdr:nvSpPr>
      <xdr:spPr>
        <a:xfrm>
          <a:off x="4665980" y="1117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36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37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38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19685</xdr:rowOff>
    </xdr:to>
    <xdr:sp>
      <xdr:nvSpPr>
        <xdr:cNvPr id="3539" name="图片 1"/>
        <xdr:cNvSpPr>
          <a:spLocks noChangeAspect="1"/>
        </xdr:cNvSpPr>
      </xdr:nvSpPr>
      <xdr:spPr>
        <a:xfrm>
          <a:off x="5028565" y="1117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40" name="图片 1"/>
        <xdr:cNvSpPr>
          <a:spLocks noChangeAspect="1"/>
        </xdr:cNvSpPr>
      </xdr:nvSpPr>
      <xdr:spPr>
        <a:xfrm>
          <a:off x="4992370" y="1117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41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42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43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27940</xdr:rowOff>
    </xdr:to>
    <xdr:sp>
      <xdr:nvSpPr>
        <xdr:cNvPr id="3544" name="图片 1"/>
        <xdr:cNvSpPr>
          <a:spLocks noChangeAspect="1"/>
        </xdr:cNvSpPr>
      </xdr:nvSpPr>
      <xdr:spPr>
        <a:xfrm>
          <a:off x="6332220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27940</xdr:rowOff>
    </xdr:to>
    <xdr:sp>
      <xdr:nvSpPr>
        <xdr:cNvPr id="3545" name="图片 1"/>
        <xdr:cNvSpPr>
          <a:spLocks noChangeAspect="1"/>
        </xdr:cNvSpPr>
      </xdr:nvSpPr>
      <xdr:spPr>
        <a:xfrm>
          <a:off x="6332220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46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29210</xdr:rowOff>
    </xdr:to>
    <xdr:sp>
      <xdr:nvSpPr>
        <xdr:cNvPr id="3547" name="图片 1"/>
        <xdr:cNvSpPr>
          <a:spLocks noChangeAspect="1"/>
        </xdr:cNvSpPr>
      </xdr:nvSpPr>
      <xdr:spPr>
        <a:xfrm>
          <a:off x="4665980" y="1117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48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49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50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29210</xdr:rowOff>
    </xdr:to>
    <xdr:sp>
      <xdr:nvSpPr>
        <xdr:cNvPr id="3551" name="图片 1"/>
        <xdr:cNvSpPr>
          <a:spLocks noChangeAspect="1"/>
        </xdr:cNvSpPr>
      </xdr:nvSpPr>
      <xdr:spPr>
        <a:xfrm>
          <a:off x="5028565" y="1117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29210</xdr:rowOff>
    </xdr:to>
    <xdr:sp>
      <xdr:nvSpPr>
        <xdr:cNvPr id="3552" name="图片 2"/>
        <xdr:cNvSpPr>
          <a:spLocks noChangeAspect="1"/>
        </xdr:cNvSpPr>
      </xdr:nvSpPr>
      <xdr:spPr>
        <a:xfrm>
          <a:off x="6304915" y="1117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53" name="图片 1"/>
        <xdr:cNvSpPr>
          <a:spLocks noChangeAspect="1"/>
        </xdr:cNvSpPr>
      </xdr:nvSpPr>
      <xdr:spPr>
        <a:xfrm>
          <a:off x="4992370" y="1117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54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55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56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557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58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559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60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</xdr:row>
      <xdr:rowOff>0</xdr:rowOff>
    </xdr:from>
    <xdr:to>
      <xdr:col>4</xdr:col>
      <xdr:colOff>599440</xdr:colOff>
      <xdr:row>4</xdr:row>
      <xdr:rowOff>38100</xdr:rowOff>
    </xdr:to>
    <xdr:sp>
      <xdr:nvSpPr>
        <xdr:cNvPr id="3561" name="图片 1"/>
        <xdr:cNvSpPr>
          <a:spLocks noChangeAspect="1"/>
        </xdr:cNvSpPr>
      </xdr:nvSpPr>
      <xdr:spPr>
        <a:xfrm>
          <a:off x="4656455" y="1117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62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</xdr:row>
      <xdr:rowOff>171450</xdr:rowOff>
    </xdr:from>
    <xdr:to>
      <xdr:col>4</xdr:col>
      <xdr:colOff>951865</xdr:colOff>
      <xdr:row>4</xdr:row>
      <xdr:rowOff>200660</xdr:rowOff>
    </xdr:to>
    <xdr:sp>
      <xdr:nvSpPr>
        <xdr:cNvPr id="3563" name="图片 1"/>
        <xdr:cNvSpPr>
          <a:spLocks noChangeAspect="1"/>
        </xdr:cNvSpPr>
      </xdr:nvSpPr>
      <xdr:spPr>
        <a:xfrm>
          <a:off x="5029200" y="1289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</xdr:row>
      <xdr:rowOff>152400</xdr:rowOff>
    </xdr:from>
    <xdr:to>
      <xdr:col>4</xdr:col>
      <xdr:colOff>504825</xdr:colOff>
      <xdr:row>4</xdr:row>
      <xdr:rowOff>181610</xdr:rowOff>
    </xdr:to>
    <xdr:sp>
      <xdr:nvSpPr>
        <xdr:cNvPr id="3564" name="图片 1"/>
        <xdr:cNvSpPr>
          <a:spLocks noChangeAspect="1"/>
        </xdr:cNvSpPr>
      </xdr:nvSpPr>
      <xdr:spPr>
        <a:xfrm>
          <a:off x="458216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603885</xdr:colOff>
      <xdr:row>4</xdr:row>
      <xdr:rowOff>45085</xdr:rowOff>
    </xdr:to>
    <xdr:sp>
      <xdr:nvSpPr>
        <xdr:cNvPr id="3565" name="图片 1"/>
        <xdr:cNvSpPr>
          <a:spLocks noChangeAspect="1"/>
        </xdr:cNvSpPr>
      </xdr:nvSpPr>
      <xdr:spPr>
        <a:xfrm>
          <a:off x="6332220" y="1117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40005</xdr:rowOff>
    </xdr:to>
    <xdr:sp>
      <xdr:nvSpPr>
        <xdr:cNvPr id="3566" name="图片 224"/>
        <xdr:cNvSpPr>
          <a:spLocks noChangeAspect="1"/>
        </xdr:cNvSpPr>
      </xdr:nvSpPr>
      <xdr:spPr>
        <a:xfrm>
          <a:off x="9963150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40005</xdr:rowOff>
    </xdr:to>
    <xdr:sp>
      <xdr:nvSpPr>
        <xdr:cNvPr id="3567" name="图片 225"/>
        <xdr:cNvSpPr>
          <a:spLocks noChangeAspect="1"/>
        </xdr:cNvSpPr>
      </xdr:nvSpPr>
      <xdr:spPr>
        <a:xfrm>
          <a:off x="9963150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568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569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570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571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57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7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7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5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58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5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5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5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8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8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58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58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58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8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9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9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9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9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94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9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59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59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5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59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0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0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0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0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0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0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1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1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1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1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1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1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1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2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2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2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2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2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2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2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3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3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3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3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3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4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4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648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650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651" name="图片 224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652" name="图片 225"/>
        <xdr:cNvSpPr>
          <a:spLocks noChangeAspect="1"/>
        </xdr:cNvSpPr>
      </xdr:nvSpPr>
      <xdr:spPr>
        <a:xfrm>
          <a:off x="203168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653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654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40005</xdr:rowOff>
    </xdr:to>
    <xdr:sp>
      <xdr:nvSpPr>
        <xdr:cNvPr id="3655" name="图片 222"/>
        <xdr:cNvSpPr>
          <a:spLocks noChangeAspect="1"/>
        </xdr:cNvSpPr>
      </xdr:nvSpPr>
      <xdr:spPr>
        <a:xfrm>
          <a:off x="12934950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40005</xdr:rowOff>
    </xdr:to>
    <xdr:sp>
      <xdr:nvSpPr>
        <xdr:cNvPr id="3656" name="图片 223"/>
        <xdr:cNvSpPr>
          <a:spLocks noChangeAspect="1"/>
        </xdr:cNvSpPr>
      </xdr:nvSpPr>
      <xdr:spPr>
        <a:xfrm>
          <a:off x="12934950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19685</xdr:rowOff>
    </xdr:to>
    <xdr:sp>
      <xdr:nvSpPr>
        <xdr:cNvPr id="3657" name="图片 1"/>
        <xdr:cNvSpPr>
          <a:spLocks noChangeAspect="1"/>
        </xdr:cNvSpPr>
      </xdr:nvSpPr>
      <xdr:spPr>
        <a:xfrm>
          <a:off x="3371215" y="1117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658" name="图片 1"/>
        <xdr:cNvSpPr>
          <a:spLocks noChangeAspect="1"/>
        </xdr:cNvSpPr>
      </xdr:nvSpPr>
      <xdr:spPr>
        <a:xfrm>
          <a:off x="3335020" y="1117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659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660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661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27940</xdr:rowOff>
    </xdr:to>
    <xdr:sp>
      <xdr:nvSpPr>
        <xdr:cNvPr id="3662" name="图片 1"/>
        <xdr:cNvSpPr>
          <a:spLocks noChangeAspect="1"/>
        </xdr:cNvSpPr>
      </xdr:nvSpPr>
      <xdr:spPr>
        <a:xfrm>
          <a:off x="4665345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27940</xdr:rowOff>
    </xdr:to>
    <xdr:sp>
      <xdr:nvSpPr>
        <xdr:cNvPr id="3663" name="图片 1"/>
        <xdr:cNvSpPr>
          <a:spLocks noChangeAspect="1"/>
        </xdr:cNvSpPr>
      </xdr:nvSpPr>
      <xdr:spPr>
        <a:xfrm>
          <a:off x="4665345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664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29210</xdr:rowOff>
    </xdr:to>
    <xdr:sp>
      <xdr:nvSpPr>
        <xdr:cNvPr id="3665" name="图片 1"/>
        <xdr:cNvSpPr>
          <a:spLocks noChangeAspect="1"/>
        </xdr:cNvSpPr>
      </xdr:nvSpPr>
      <xdr:spPr>
        <a:xfrm>
          <a:off x="3008630" y="1117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666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667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668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669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670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1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675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677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67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38100</xdr:rowOff>
    </xdr:to>
    <xdr:sp>
      <xdr:nvSpPr>
        <xdr:cNvPr id="3679" name="图片 1"/>
        <xdr:cNvSpPr>
          <a:spLocks noChangeAspect="1"/>
        </xdr:cNvSpPr>
      </xdr:nvSpPr>
      <xdr:spPr>
        <a:xfrm>
          <a:off x="3008630" y="1117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68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68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682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29210</xdr:rowOff>
    </xdr:to>
    <xdr:sp>
      <xdr:nvSpPr>
        <xdr:cNvPr id="3683" name="图片 1"/>
        <xdr:cNvSpPr>
          <a:spLocks noChangeAspect="1"/>
        </xdr:cNvSpPr>
      </xdr:nvSpPr>
      <xdr:spPr>
        <a:xfrm>
          <a:off x="3371215" y="1117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29210</xdr:rowOff>
    </xdr:to>
    <xdr:sp>
      <xdr:nvSpPr>
        <xdr:cNvPr id="3684" name="图片 2"/>
        <xdr:cNvSpPr>
          <a:spLocks noChangeAspect="1"/>
        </xdr:cNvSpPr>
      </xdr:nvSpPr>
      <xdr:spPr>
        <a:xfrm>
          <a:off x="4638040" y="1117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685" name="图片 1"/>
        <xdr:cNvSpPr>
          <a:spLocks noChangeAspect="1"/>
        </xdr:cNvSpPr>
      </xdr:nvSpPr>
      <xdr:spPr>
        <a:xfrm>
          <a:off x="3335020" y="1117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686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687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688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689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690" name="图片 1"/>
        <xdr:cNvSpPr>
          <a:spLocks noChangeAspect="1"/>
        </xdr:cNvSpPr>
      </xdr:nvSpPr>
      <xdr:spPr>
        <a:xfrm>
          <a:off x="3364230" y="1117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691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692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38100</xdr:rowOff>
    </xdr:to>
    <xdr:sp>
      <xdr:nvSpPr>
        <xdr:cNvPr id="3693" name="图片 1"/>
        <xdr:cNvSpPr>
          <a:spLocks noChangeAspect="1"/>
        </xdr:cNvSpPr>
      </xdr:nvSpPr>
      <xdr:spPr>
        <a:xfrm>
          <a:off x="3008630" y="1117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694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695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696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19685</xdr:rowOff>
    </xdr:to>
    <xdr:sp>
      <xdr:nvSpPr>
        <xdr:cNvPr id="3697" name="图片 1"/>
        <xdr:cNvSpPr>
          <a:spLocks noChangeAspect="1"/>
        </xdr:cNvSpPr>
      </xdr:nvSpPr>
      <xdr:spPr>
        <a:xfrm>
          <a:off x="3371215" y="1117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698" name="图片 1"/>
        <xdr:cNvSpPr>
          <a:spLocks noChangeAspect="1"/>
        </xdr:cNvSpPr>
      </xdr:nvSpPr>
      <xdr:spPr>
        <a:xfrm>
          <a:off x="3335020" y="1117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699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700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701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27940</xdr:rowOff>
    </xdr:to>
    <xdr:sp>
      <xdr:nvSpPr>
        <xdr:cNvPr id="3702" name="图片 1"/>
        <xdr:cNvSpPr>
          <a:spLocks noChangeAspect="1"/>
        </xdr:cNvSpPr>
      </xdr:nvSpPr>
      <xdr:spPr>
        <a:xfrm>
          <a:off x="4665345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27940</xdr:rowOff>
    </xdr:to>
    <xdr:sp>
      <xdr:nvSpPr>
        <xdr:cNvPr id="3703" name="图片 1"/>
        <xdr:cNvSpPr>
          <a:spLocks noChangeAspect="1"/>
        </xdr:cNvSpPr>
      </xdr:nvSpPr>
      <xdr:spPr>
        <a:xfrm>
          <a:off x="4665345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04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29210</xdr:rowOff>
    </xdr:to>
    <xdr:sp>
      <xdr:nvSpPr>
        <xdr:cNvPr id="3705" name="图片 1"/>
        <xdr:cNvSpPr>
          <a:spLocks noChangeAspect="1"/>
        </xdr:cNvSpPr>
      </xdr:nvSpPr>
      <xdr:spPr>
        <a:xfrm>
          <a:off x="3008630" y="1117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06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07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08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29210</xdr:rowOff>
    </xdr:to>
    <xdr:sp>
      <xdr:nvSpPr>
        <xdr:cNvPr id="3709" name="图片 1"/>
        <xdr:cNvSpPr>
          <a:spLocks noChangeAspect="1"/>
        </xdr:cNvSpPr>
      </xdr:nvSpPr>
      <xdr:spPr>
        <a:xfrm>
          <a:off x="3371215" y="1117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29210</xdr:rowOff>
    </xdr:to>
    <xdr:sp>
      <xdr:nvSpPr>
        <xdr:cNvPr id="3710" name="图片 2"/>
        <xdr:cNvSpPr>
          <a:spLocks noChangeAspect="1"/>
        </xdr:cNvSpPr>
      </xdr:nvSpPr>
      <xdr:spPr>
        <a:xfrm>
          <a:off x="4638040" y="1117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11" name="图片 1"/>
        <xdr:cNvSpPr>
          <a:spLocks noChangeAspect="1"/>
        </xdr:cNvSpPr>
      </xdr:nvSpPr>
      <xdr:spPr>
        <a:xfrm>
          <a:off x="3335020" y="1117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12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13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14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715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16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717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718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38100</xdr:rowOff>
    </xdr:to>
    <xdr:sp>
      <xdr:nvSpPr>
        <xdr:cNvPr id="3719" name="图片 1"/>
        <xdr:cNvSpPr>
          <a:spLocks noChangeAspect="1"/>
        </xdr:cNvSpPr>
      </xdr:nvSpPr>
      <xdr:spPr>
        <a:xfrm>
          <a:off x="3008630" y="1117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720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721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722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19685</xdr:rowOff>
    </xdr:to>
    <xdr:sp>
      <xdr:nvSpPr>
        <xdr:cNvPr id="3723" name="图片 1"/>
        <xdr:cNvSpPr>
          <a:spLocks noChangeAspect="1"/>
        </xdr:cNvSpPr>
      </xdr:nvSpPr>
      <xdr:spPr>
        <a:xfrm>
          <a:off x="3371215" y="1117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724" name="图片 1"/>
        <xdr:cNvSpPr>
          <a:spLocks noChangeAspect="1"/>
        </xdr:cNvSpPr>
      </xdr:nvSpPr>
      <xdr:spPr>
        <a:xfrm>
          <a:off x="3335020" y="1117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725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726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727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27940</xdr:rowOff>
    </xdr:to>
    <xdr:sp>
      <xdr:nvSpPr>
        <xdr:cNvPr id="3728" name="图片 1"/>
        <xdr:cNvSpPr>
          <a:spLocks noChangeAspect="1"/>
        </xdr:cNvSpPr>
      </xdr:nvSpPr>
      <xdr:spPr>
        <a:xfrm>
          <a:off x="4665345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27940</xdr:rowOff>
    </xdr:to>
    <xdr:sp>
      <xdr:nvSpPr>
        <xdr:cNvPr id="3729" name="图片 1"/>
        <xdr:cNvSpPr>
          <a:spLocks noChangeAspect="1"/>
        </xdr:cNvSpPr>
      </xdr:nvSpPr>
      <xdr:spPr>
        <a:xfrm>
          <a:off x="4665345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30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29210</xdr:rowOff>
    </xdr:to>
    <xdr:sp>
      <xdr:nvSpPr>
        <xdr:cNvPr id="3731" name="图片 1"/>
        <xdr:cNvSpPr>
          <a:spLocks noChangeAspect="1"/>
        </xdr:cNvSpPr>
      </xdr:nvSpPr>
      <xdr:spPr>
        <a:xfrm>
          <a:off x="3008630" y="1117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32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33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34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29210</xdr:rowOff>
    </xdr:to>
    <xdr:sp>
      <xdr:nvSpPr>
        <xdr:cNvPr id="3735" name="图片 1"/>
        <xdr:cNvSpPr>
          <a:spLocks noChangeAspect="1"/>
        </xdr:cNvSpPr>
      </xdr:nvSpPr>
      <xdr:spPr>
        <a:xfrm>
          <a:off x="3371215" y="1117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29210</xdr:rowOff>
    </xdr:to>
    <xdr:sp>
      <xdr:nvSpPr>
        <xdr:cNvPr id="3736" name="图片 2"/>
        <xdr:cNvSpPr>
          <a:spLocks noChangeAspect="1"/>
        </xdr:cNvSpPr>
      </xdr:nvSpPr>
      <xdr:spPr>
        <a:xfrm>
          <a:off x="4638040" y="1117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37" name="图片 1"/>
        <xdr:cNvSpPr>
          <a:spLocks noChangeAspect="1"/>
        </xdr:cNvSpPr>
      </xdr:nvSpPr>
      <xdr:spPr>
        <a:xfrm>
          <a:off x="3335020" y="1117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38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39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40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741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42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743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744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4</xdr:row>
      <xdr:rowOff>38100</xdr:rowOff>
    </xdr:to>
    <xdr:sp>
      <xdr:nvSpPr>
        <xdr:cNvPr id="3745" name="图片 1"/>
        <xdr:cNvSpPr>
          <a:spLocks noChangeAspect="1"/>
        </xdr:cNvSpPr>
      </xdr:nvSpPr>
      <xdr:spPr>
        <a:xfrm>
          <a:off x="2999105" y="1117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746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951865</xdr:colOff>
      <xdr:row>4</xdr:row>
      <xdr:rowOff>29210</xdr:rowOff>
    </xdr:to>
    <xdr:sp>
      <xdr:nvSpPr>
        <xdr:cNvPr id="3747" name="图片 1"/>
        <xdr:cNvSpPr>
          <a:spLocks noChangeAspect="1"/>
        </xdr:cNvSpPr>
      </xdr:nvSpPr>
      <xdr:spPr>
        <a:xfrm>
          <a:off x="337185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0</xdr:rowOff>
    </xdr:from>
    <xdr:to>
      <xdr:col>3</xdr:col>
      <xdr:colOff>504825</xdr:colOff>
      <xdr:row>4</xdr:row>
      <xdr:rowOff>29210</xdr:rowOff>
    </xdr:to>
    <xdr:sp>
      <xdr:nvSpPr>
        <xdr:cNvPr id="3748" name="图片 1"/>
        <xdr:cNvSpPr>
          <a:spLocks noChangeAspect="1"/>
        </xdr:cNvSpPr>
      </xdr:nvSpPr>
      <xdr:spPr>
        <a:xfrm>
          <a:off x="292481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4</xdr:row>
      <xdr:rowOff>45085</xdr:rowOff>
    </xdr:to>
    <xdr:sp>
      <xdr:nvSpPr>
        <xdr:cNvPr id="3749" name="图片 1"/>
        <xdr:cNvSpPr>
          <a:spLocks noChangeAspect="1"/>
        </xdr:cNvSpPr>
      </xdr:nvSpPr>
      <xdr:spPr>
        <a:xfrm>
          <a:off x="4665345" y="1117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4</xdr:row>
      <xdr:rowOff>40005</xdr:rowOff>
    </xdr:to>
    <xdr:sp>
      <xdr:nvSpPr>
        <xdr:cNvPr id="3750" name="图片 224"/>
        <xdr:cNvSpPr>
          <a:spLocks noChangeAspect="1"/>
        </xdr:cNvSpPr>
      </xdr:nvSpPr>
      <xdr:spPr>
        <a:xfrm>
          <a:off x="203168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4</xdr:row>
      <xdr:rowOff>40005</xdr:rowOff>
    </xdr:to>
    <xdr:sp>
      <xdr:nvSpPr>
        <xdr:cNvPr id="3751" name="图片 225"/>
        <xdr:cNvSpPr>
          <a:spLocks noChangeAspect="1"/>
        </xdr:cNvSpPr>
      </xdr:nvSpPr>
      <xdr:spPr>
        <a:xfrm>
          <a:off x="203168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4</xdr:row>
      <xdr:rowOff>40005</xdr:rowOff>
    </xdr:to>
    <xdr:sp>
      <xdr:nvSpPr>
        <xdr:cNvPr id="3752" name="图片 224"/>
        <xdr:cNvSpPr>
          <a:spLocks noChangeAspect="1"/>
        </xdr:cNvSpPr>
      </xdr:nvSpPr>
      <xdr:spPr>
        <a:xfrm>
          <a:off x="203168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4</xdr:row>
      <xdr:rowOff>40005</xdr:rowOff>
    </xdr:to>
    <xdr:sp>
      <xdr:nvSpPr>
        <xdr:cNvPr id="3753" name="图片 225"/>
        <xdr:cNvSpPr>
          <a:spLocks noChangeAspect="1"/>
        </xdr:cNvSpPr>
      </xdr:nvSpPr>
      <xdr:spPr>
        <a:xfrm>
          <a:off x="203168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4</xdr:row>
      <xdr:rowOff>40005</xdr:rowOff>
    </xdr:to>
    <xdr:sp>
      <xdr:nvSpPr>
        <xdr:cNvPr id="3754" name="图片 224"/>
        <xdr:cNvSpPr>
          <a:spLocks noChangeAspect="1"/>
        </xdr:cNvSpPr>
      </xdr:nvSpPr>
      <xdr:spPr>
        <a:xfrm>
          <a:off x="203168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4</xdr:row>
      <xdr:rowOff>40005</xdr:rowOff>
    </xdr:to>
    <xdr:sp>
      <xdr:nvSpPr>
        <xdr:cNvPr id="3755" name="图片 225"/>
        <xdr:cNvSpPr>
          <a:spLocks noChangeAspect="1"/>
        </xdr:cNvSpPr>
      </xdr:nvSpPr>
      <xdr:spPr>
        <a:xfrm>
          <a:off x="203168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4</xdr:row>
      <xdr:rowOff>40005</xdr:rowOff>
    </xdr:to>
    <xdr:sp>
      <xdr:nvSpPr>
        <xdr:cNvPr id="3756" name="图片 224"/>
        <xdr:cNvSpPr>
          <a:spLocks noChangeAspect="1"/>
        </xdr:cNvSpPr>
      </xdr:nvSpPr>
      <xdr:spPr>
        <a:xfrm>
          <a:off x="203168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4</xdr:row>
      <xdr:rowOff>40005</xdr:rowOff>
    </xdr:to>
    <xdr:sp>
      <xdr:nvSpPr>
        <xdr:cNvPr id="3757" name="图片 225"/>
        <xdr:cNvSpPr>
          <a:spLocks noChangeAspect="1"/>
        </xdr:cNvSpPr>
      </xdr:nvSpPr>
      <xdr:spPr>
        <a:xfrm>
          <a:off x="203168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758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759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76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6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6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6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6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6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6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76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76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76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77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77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772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773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4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7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7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9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8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78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8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78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78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785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786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787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88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8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9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9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9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93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9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96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80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0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0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0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0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80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80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0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80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0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81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81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81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82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2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82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82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2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2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3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83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83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83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83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83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84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84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848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850" name="图片 1"/>
        <xdr:cNvSpPr>
          <a:spLocks noChangeAspect="1"/>
        </xdr:cNvSpPr>
      </xdr:nvSpPr>
      <xdr:spPr>
        <a:xfrm>
          <a:off x="50292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851" name="图片 1"/>
        <xdr:cNvSpPr>
          <a:spLocks noChangeAspect="1"/>
        </xdr:cNvSpPr>
      </xdr:nvSpPr>
      <xdr:spPr>
        <a:xfrm>
          <a:off x="45821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3852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853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854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855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856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304800</xdr:colOff>
      <xdr:row>1</xdr:row>
      <xdr:rowOff>306705</xdr:rowOff>
    </xdr:to>
    <xdr:sp>
      <xdr:nvSpPr>
        <xdr:cNvPr id="3857" name="图片 222"/>
        <xdr:cNvSpPr>
          <a:spLocks noChangeAspect="1"/>
        </xdr:cNvSpPr>
      </xdr:nvSpPr>
      <xdr:spPr>
        <a:xfrm>
          <a:off x="12934950" y="457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304800</xdr:colOff>
      <xdr:row>1</xdr:row>
      <xdr:rowOff>306705</xdr:rowOff>
    </xdr:to>
    <xdr:sp>
      <xdr:nvSpPr>
        <xdr:cNvPr id="3858" name="图片 223"/>
        <xdr:cNvSpPr>
          <a:spLocks noChangeAspect="1"/>
        </xdr:cNvSpPr>
      </xdr:nvSpPr>
      <xdr:spPr>
        <a:xfrm>
          <a:off x="12934950" y="457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859" name="图片 1"/>
        <xdr:cNvSpPr>
          <a:spLocks noChangeAspect="1"/>
        </xdr:cNvSpPr>
      </xdr:nvSpPr>
      <xdr:spPr>
        <a:xfrm>
          <a:off x="3371215" y="457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860" name="图片 1"/>
        <xdr:cNvSpPr>
          <a:spLocks noChangeAspect="1"/>
        </xdr:cNvSpPr>
      </xdr:nvSpPr>
      <xdr:spPr>
        <a:xfrm>
          <a:off x="3335020" y="457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861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862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863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864" name="图片 1"/>
        <xdr:cNvSpPr>
          <a:spLocks noChangeAspect="1"/>
        </xdr:cNvSpPr>
      </xdr:nvSpPr>
      <xdr:spPr>
        <a:xfrm>
          <a:off x="4665345" y="457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865" name="图片 1"/>
        <xdr:cNvSpPr>
          <a:spLocks noChangeAspect="1"/>
        </xdr:cNvSpPr>
      </xdr:nvSpPr>
      <xdr:spPr>
        <a:xfrm>
          <a:off x="4665345" y="457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66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867" name="图片 1"/>
        <xdr:cNvSpPr>
          <a:spLocks noChangeAspect="1"/>
        </xdr:cNvSpPr>
      </xdr:nvSpPr>
      <xdr:spPr>
        <a:xfrm>
          <a:off x="3008630" y="457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68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69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70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3</xdr:row>
      <xdr:rowOff>180975</xdr:rowOff>
    </xdr:to>
    <xdr:sp>
      <xdr:nvSpPr>
        <xdr:cNvPr id="3871" name="图片 1"/>
        <xdr:cNvSpPr>
          <a:spLocks noChangeAspect="1"/>
        </xdr:cNvSpPr>
      </xdr:nvSpPr>
      <xdr:spPr>
        <a:xfrm>
          <a:off x="3371215" y="850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180975</xdr:rowOff>
    </xdr:to>
    <xdr:sp>
      <xdr:nvSpPr>
        <xdr:cNvPr id="3872" name="图片 2"/>
        <xdr:cNvSpPr>
          <a:spLocks noChangeAspect="1"/>
        </xdr:cNvSpPr>
      </xdr:nvSpPr>
      <xdr:spPr>
        <a:xfrm>
          <a:off x="4638040" y="850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3</xdr:row>
      <xdr:rowOff>180975</xdr:rowOff>
    </xdr:to>
    <xdr:sp>
      <xdr:nvSpPr>
        <xdr:cNvPr id="3873" name="图片 1"/>
        <xdr:cNvSpPr>
          <a:spLocks noChangeAspect="1"/>
        </xdr:cNvSpPr>
      </xdr:nvSpPr>
      <xdr:spPr>
        <a:xfrm>
          <a:off x="3335020" y="850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180975</xdr:rowOff>
    </xdr:to>
    <xdr:sp>
      <xdr:nvSpPr>
        <xdr:cNvPr id="3874" name="图片 1"/>
        <xdr:cNvSpPr>
          <a:spLocks noChangeAspect="1"/>
        </xdr:cNvSpPr>
      </xdr:nvSpPr>
      <xdr:spPr>
        <a:xfrm>
          <a:off x="3371215" y="850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180975</xdr:rowOff>
    </xdr:to>
    <xdr:sp>
      <xdr:nvSpPr>
        <xdr:cNvPr id="3875" name="图片 1"/>
        <xdr:cNvSpPr>
          <a:spLocks noChangeAspect="1"/>
        </xdr:cNvSpPr>
      </xdr:nvSpPr>
      <xdr:spPr>
        <a:xfrm>
          <a:off x="3371215" y="850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180975</xdr:rowOff>
    </xdr:to>
    <xdr:sp>
      <xdr:nvSpPr>
        <xdr:cNvPr id="3876" name="图片 1"/>
        <xdr:cNvSpPr>
          <a:spLocks noChangeAspect="1"/>
        </xdr:cNvSpPr>
      </xdr:nvSpPr>
      <xdr:spPr>
        <a:xfrm>
          <a:off x="3371215" y="850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77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180975</xdr:rowOff>
    </xdr:to>
    <xdr:sp>
      <xdr:nvSpPr>
        <xdr:cNvPr id="3878" name="图片 1"/>
        <xdr:cNvSpPr>
          <a:spLocks noChangeAspect="1"/>
        </xdr:cNvSpPr>
      </xdr:nvSpPr>
      <xdr:spPr>
        <a:xfrm>
          <a:off x="3371215" y="850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79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3</xdr:row>
      <xdr:rowOff>180975</xdr:rowOff>
    </xdr:to>
    <xdr:sp>
      <xdr:nvSpPr>
        <xdr:cNvPr id="3880" name="图片 1"/>
        <xdr:cNvSpPr>
          <a:spLocks noChangeAspect="1"/>
        </xdr:cNvSpPr>
      </xdr:nvSpPr>
      <xdr:spPr>
        <a:xfrm>
          <a:off x="2105660" y="850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881" name="图片 1"/>
        <xdr:cNvSpPr>
          <a:spLocks noChangeAspect="1"/>
        </xdr:cNvSpPr>
      </xdr:nvSpPr>
      <xdr:spPr>
        <a:xfrm>
          <a:off x="3008630" y="457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3</xdr:row>
      <xdr:rowOff>180975</xdr:rowOff>
    </xdr:to>
    <xdr:sp>
      <xdr:nvSpPr>
        <xdr:cNvPr id="3882" name="图片 1"/>
        <xdr:cNvSpPr>
          <a:spLocks noChangeAspect="1"/>
        </xdr:cNvSpPr>
      </xdr:nvSpPr>
      <xdr:spPr>
        <a:xfrm>
          <a:off x="2105660" y="850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3</xdr:row>
      <xdr:rowOff>180975</xdr:rowOff>
    </xdr:to>
    <xdr:sp>
      <xdr:nvSpPr>
        <xdr:cNvPr id="3883" name="图片 1"/>
        <xdr:cNvSpPr>
          <a:spLocks noChangeAspect="1"/>
        </xdr:cNvSpPr>
      </xdr:nvSpPr>
      <xdr:spPr>
        <a:xfrm>
          <a:off x="2105660" y="850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</xdr:row>
      <xdr:rowOff>0</xdr:rowOff>
    </xdr:from>
    <xdr:to>
      <xdr:col>2</xdr:col>
      <xdr:colOff>723900</xdr:colOff>
      <xdr:row>3</xdr:row>
      <xdr:rowOff>180975</xdr:rowOff>
    </xdr:to>
    <xdr:sp>
      <xdr:nvSpPr>
        <xdr:cNvPr id="3884" name="图片 1"/>
        <xdr:cNvSpPr>
          <a:spLocks noChangeAspect="1"/>
        </xdr:cNvSpPr>
      </xdr:nvSpPr>
      <xdr:spPr>
        <a:xfrm>
          <a:off x="2115185" y="850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885" name="图片 1"/>
        <xdr:cNvSpPr>
          <a:spLocks noChangeAspect="1"/>
        </xdr:cNvSpPr>
      </xdr:nvSpPr>
      <xdr:spPr>
        <a:xfrm>
          <a:off x="3371215" y="457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886" name="图片 2"/>
        <xdr:cNvSpPr>
          <a:spLocks noChangeAspect="1"/>
        </xdr:cNvSpPr>
      </xdr:nvSpPr>
      <xdr:spPr>
        <a:xfrm>
          <a:off x="4638040" y="457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87" name="图片 1"/>
        <xdr:cNvSpPr>
          <a:spLocks noChangeAspect="1"/>
        </xdr:cNvSpPr>
      </xdr:nvSpPr>
      <xdr:spPr>
        <a:xfrm>
          <a:off x="3335020" y="457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88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89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90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91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92" name="图片 1"/>
        <xdr:cNvSpPr>
          <a:spLocks noChangeAspect="1"/>
        </xdr:cNvSpPr>
      </xdr:nvSpPr>
      <xdr:spPr>
        <a:xfrm>
          <a:off x="3364230" y="4572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93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4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895" name="图片 1"/>
        <xdr:cNvSpPr>
          <a:spLocks noChangeAspect="1"/>
        </xdr:cNvSpPr>
      </xdr:nvSpPr>
      <xdr:spPr>
        <a:xfrm>
          <a:off x="3008630" y="457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6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7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8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899" name="图片 1"/>
        <xdr:cNvSpPr>
          <a:spLocks noChangeAspect="1"/>
        </xdr:cNvSpPr>
      </xdr:nvSpPr>
      <xdr:spPr>
        <a:xfrm>
          <a:off x="3371215" y="457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00" name="图片 1"/>
        <xdr:cNvSpPr>
          <a:spLocks noChangeAspect="1"/>
        </xdr:cNvSpPr>
      </xdr:nvSpPr>
      <xdr:spPr>
        <a:xfrm>
          <a:off x="3335020" y="457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01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02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03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04" name="图片 1"/>
        <xdr:cNvSpPr>
          <a:spLocks noChangeAspect="1"/>
        </xdr:cNvSpPr>
      </xdr:nvSpPr>
      <xdr:spPr>
        <a:xfrm>
          <a:off x="4665345" y="457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05" name="图片 1"/>
        <xdr:cNvSpPr>
          <a:spLocks noChangeAspect="1"/>
        </xdr:cNvSpPr>
      </xdr:nvSpPr>
      <xdr:spPr>
        <a:xfrm>
          <a:off x="4665345" y="457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06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907" name="图片 1"/>
        <xdr:cNvSpPr>
          <a:spLocks noChangeAspect="1"/>
        </xdr:cNvSpPr>
      </xdr:nvSpPr>
      <xdr:spPr>
        <a:xfrm>
          <a:off x="3008630" y="457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08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09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10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911" name="图片 1"/>
        <xdr:cNvSpPr>
          <a:spLocks noChangeAspect="1"/>
        </xdr:cNvSpPr>
      </xdr:nvSpPr>
      <xdr:spPr>
        <a:xfrm>
          <a:off x="3371215" y="457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912" name="图片 2"/>
        <xdr:cNvSpPr>
          <a:spLocks noChangeAspect="1"/>
        </xdr:cNvSpPr>
      </xdr:nvSpPr>
      <xdr:spPr>
        <a:xfrm>
          <a:off x="4638040" y="457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3" name="图片 1"/>
        <xdr:cNvSpPr>
          <a:spLocks noChangeAspect="1"/>
        </xdr:cNvSpPr>
      </xdr:nvSpPr>
      <xdr:spPr>
        <a:xfrm>
          <a:off x="3335020" y="457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4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5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6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17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8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19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0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921" name="图片 1"/>
        <xdr:cNvSpPr>
          <a:spLocks noChangeAspect="1"/>
        </xdr:cNvSpPr>
      </xdr:nvSpPr>
      <xdr:spPr>
        <a:xfrm>
          <a:off x="3008630" y="457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2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3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4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925" name="图片 1"/>
        <xdr:cNvSpPr>
          <a:spLocks noChangeAspect="1"/>
        </xdr:cNvSpPr>
      </xdr:nvSpPr>
      <xdr:spPr>
        <a:xfrm>
          <a:off x="3371215" y="457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26" name="图片 1"/>
        <xdr:cNvSpPr>
          <a:spLocks noChangeAspect="1"/>
        </xdr:cNvSpPr>
      </xdr:nvSpPr>
      <xdr:spPr>
        <a:xfrm>
          <a:off x="3335020" y="457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27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28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29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30" name="图片 1"/>
        <xdr:cNvSpPr>
          <a:spLocks noChangeAspect="1"/>
        </xdr:cNvSpPr>
      </xdr:nvSpPr>
      <xdr:spPr>
        <a:xfrm>
          <a:off x="4665345" y="457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31" name="图片 1"/>
        <xdr:cNvSpPr>
          <a:spLocks noChangeAspect="1"/>
        </xdr:cNvSpPr>
      </xdr:nvSpPr>
      <xdr:spPr>
        <a:xfrm>
          <a:off x="4665345" y="457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2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933" name="图片 1"/>
        <xdr:cNvSpPr>
          <a:spLocks noChangeAspect="1"/>
        </xdr:cNvSpPr>
      </xdr:nvSpPr>
      <xdr:spPr>
        <a:xfrm>
          <a:off x="3008630" y="457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4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5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6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937" name="图片 1"/>
        <xdr:cNvSpPr>
          <a:spLocks noChangeAspect="1"/>
        </xdr:cNvSpPr>
      </xdr:nvSpPr>
      <xdr:spPr>
        <a:xfrm>
          <a:off x="3371215" y="457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938" name="图片 2"/>
        <xdr:cNvSpPr>
          <a:spLocks noChangeAspect="1"/>
        </xdr:cNvSpPr>
      </xdr:nvSpPr>
      <xdr:spPr>
        <a:xfrm>
          <a:off x="4638040" y="457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39" name="图片 1"/>
        <xdr:cNvSpPr>
          <a:spLocks noChangeAspect="1"/>
        </xdr:cNvSpPr>
      </xdr:nvSpPr>
      <xdr:spPr>
        <a:xfrm>
          <a:off x="3335020" y="457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40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41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42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43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44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45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46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</xdr:row>
      <xdr:rowOff>0</xdr:rowOff>
    </xdr:from>
    <xdr:to>
      <xdr:col>3</xdr:col>
      <xdr:colOff>599440</xdr:colOff>
      <xdr:row>1</xdr:row>
      <xdr:rowOff>304800</xdr:rowOff>
    </xdr:to>
    <xdr:sp>
      <xdr:nvSpPr>
        <xdr:cNvPr id="3947" name="图片 1"/>
        <xdr:cNvSpPr>
          <a:spLocks noChangeAspect="1"/>
        </xdr:cNvSpPr>
      </xdr:nvSpPr>
      <xdr:spPr>
        <a:xfrm>
          <a:off x="2999105" y="4572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48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3949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3950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603885</xdr:colOff>
      <xdr:row>1</xdr:row>
      <xdr:rowOff>311785</xdr:rowOff>
    </xdr:to>
    <xdr:sp>
      <xdr:nvSpPr>
        <xdr:cNvPr id="3951" name="图片 1"/>
        <xdr:cNvSpPr>
          <a:spLocks noChangeAspect="1"/>
        </xdr:cNvSpPr>
      </xdr:nvSpPr>
      <xdr:spPr>
        <a:xfrm>
          <a:off x="4665345" y="4572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304800</xdr:colOff>
      <xdr:row>1</xdr:row>
      <xdr:rowOff>306705</xdr:rowOff>
    </xdr:to>
    <xdr:sp>
      <xdr:nvSpPr>
        <xdr:cNvPr id="3952" name="图片 224"/>
        <xdr:cNvSpPr>
          <a:spLocks noChangeAspect="1"/>
        </xdr:cNvSpPr>
      </xdr:nvSpPr>
      <xdr:spPr>
        <a:xfrm>
          <a:off x="20316825" y="457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304800</xdr:colOff>
      <xdr:row>1</xdr:row>
      <xdr:rowOff>306705</xdr:rowOff>
    </xdr:to>
    <xdr:sp>
      <xdr:nvSpPr>
        <xdr:cNvPr id="3953" name="图片 225"/>
        <xdr:cNvSpPr>
          <a:spLocks noChangeAspect="1"/>
        </xdr:cNvSpPr>
      </xdr:nvSpPr>
      <xdr:spPr>
        <a:xfrm>
          <a:off x="20316825" y="457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5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5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6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6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6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7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7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7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7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976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977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978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979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0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985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986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98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98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98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99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99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99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99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99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995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996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97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9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9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400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0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400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0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0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00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00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0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0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1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1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12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1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1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01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1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1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1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02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02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02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02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02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2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3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3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03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3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3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3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3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03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03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04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04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04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4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4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4050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4051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4052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4053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4054" name="图片 222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4055" name="图片 223"/>
        <xdr:cNvSpPr>
          <a:spLocks noChangeAspect="1"/>
        </xdr:cNvSpPr>
      </xdr:nvSpPr>
      <xdr:spPr>
        <a:xfrm>
          <a:off x="129349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40005</xdr:rowOff>
    </xdr:to>
    <xdr:sp>
      <xdr:nvSpPr>
        <xdr:cNvPr id="4056" name="图片 224"/>
        <xdr:cNvSpPr>
          <a:spLocks noChangeAspect="1"/>
        </xdr:cNvSpPr>
      </xdr:nvSpPr>
      <xdr:spPr>
        <a:xfrm>
          <a:off x="9963150" y="2717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40005</xdr:rowOff>
    </xdr:to>
    <xdr:sp>
      <xdr:nvSpPr>
        <xdr:cNvPr id="4057" name="图片 225"/>
        <xdr:cNvSpPr>
          <a:spLocks noChangeAspect="1"/>
        </xdr:cNvSpPr>
      </xdr:nvSpPr>
      <xdr:spPr>
        <a:xfrm>
          <a:off x="9963150" y="2717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171450</xdr:rowOff>
    </xdr:from>
    <xdr:to>
      <xdr:col>3</xdr:col>
      <xdr:colOff>951865</xdr:colOff>
      <xdr:row>11</xdr:row>
      <xdr:rowOff>105410</xdr:rowOff>
    </xdr:to>
    <xdr:sp>
      <xdr:nvSpPr>
        <xdr:cNvPr id="4058" name="图片 1"/>
        <xdr:cNvSpPr>
          <a:spLocks noChangeAspect="1"/>
        </xdr:cNvSpPr>
      </xdr:nvSpPr>
      <xdr:spPr>
        <a:xfrm>
          <a:off x="3371850" y="2889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</xdr:row>
      <xdr:rowOff>152400</xdr:rowOff>
    </xdr:from>
    <xdr:to>
      <xdr:col>3</xdr:col>
      <xdr:colOff>504825</xdr:colOff>
      <xdr:row>11</xdr:row>
      <xdr:rowOff>67310</xdr:rowOff>
    </xdr:to>
    <xdr:sp>
      <xdr:nvSpPr>
        <xdr:cNvPr id="4059" name="图片 1"/>
        <xdr:cNvSpPr>
          <a:spLocks noChangeAspect="1"/>
        </xdr:cNvSpPr>
      </xdr:nvSpPr>
      <xdr:spPr>
        <a:xfrm>
          <a:off x="2924810" y="2870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1075690</xdr:colOff>
      <xdr:row>10</xdr:row>
      <xdr:rowOff>180975</xdr:rowOff>
    </xdr:to>
    <xdr:sp>
      <xdr:nvSpPr>
        <xdr:cNvPr id="4060" name="图片 1"/>
        <xdr:cNvSpPr>
          <a:spLocks noChangeAspect="1"/>
        </xdr:cNvSpPr>
      </xdr:nvSpPr>
      <xdr:spPr>
        <a:xfrm>
          <a:off x="3371215" y="2717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551815</xdr:colOff>
      <xdr:row>10</xdr:row>
      <xdr:rowOff>180975</xdr:rowOff>
    </xdr:to>
    <xdr:sp>
      <xdr:nvSpPr>
        <xdr:cNvPr id="4061" name="图片 2"/>
        <xdr:cNvSpPr>
          <a:spLocks noChangeAspect="1"/>
        </xdr:cNvSpPr>
      </xdr:nvSpPr>
      <xdr:spPr>
        <a:xfrm>
          <a:off x="4638040" y="2717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</xdr:row>
      <xdr:rowOff>0</xdr:rowOff>
    </xdr:from>
    <xdr:to>
      <xdr:col>3</xdr:col>
      <xdr:colOff>1048385</xdr:colOff>
      <xdr:row>10</xdr:row>
      <xdr:rowOff>180975</xdr:rowOff>
    </xdr:to>
    <xdr:sp>
      <xdr:nvSpPr>
        <xdr:cNvPr id="4062" name="图片 1"/>
        <xdr:cNvSpPr>
          <a:spLocks noChangeAspect="1"/>
        </xdr:cNvSpPr>
      </xdr:nvSpPr>
      <xdr:spPr>
        <a:xfrm>
          <a:off x="3335020" y="2717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180975</xdr:rowOff>
    </xdr:to>
    <xdr:sp>
      <xdr:nvSpPr>
        <xdr:cNvPr id="4063" name="图片 1"/>
        <xdr:cNvSpPr>
          <a:spLocks noChangeAspect="1"/>
        </xdr:cNvSpPr>
      </xdr:nvSpPr>
      <xdr:spPr>
        <a:xfrm>
          <a:off x="3371215" y="271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180975</xdr:rowOff>
    </xdr:to>
    <xdr:sp>
      <xdr:nvSpPr>
        <xdr:cNvPr id="4064" name="图片 1"/>
        <xdr:cNvSpPr>
          <a:spLocks noChangeAspect="1"/>
        </xdr:cNvSpPr>
      </xdr:nvSpPr>
      <xdr:spPr>
        <a:xfrm>
          <a:off x="3371215" y="271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180975</xdr:rowOff>
    </xdr:to>
    <xdr:sp>
      <xdr:nvSpPr>
        <xdr:cNvPr id="4065" name="图片 1"/>
        <xdr:cNvSpPr>
          <a:spLocks noChangeAspect="1"/>
        </xdr:cNvSpPr>
      </xdr:nvSpPr>
      <xdr:spPr>
        <a:xfrm>
          <a:off x="3371215" y="271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180975</xdr:rowOff>
    </xdr:to>
    <xdr:sp>
      <xdr:nvSpPr>
        <xdr:cNvPr id="4066" name="图片 1"/>
        <xdr:cNvSpPr>
          <a:spLocks noChangeAspect="1"/>
        </xdr:cNvSpPr>
      </xdr:nvSpPr>
      <xdr:spPr>
        <a:xfrm>
          <a:off x="3371215" y="271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2</xdr:col>
      <xdr:colOff>714375</xdr:colOff>
      <xdr:row>10</xdr:row>
      <xdr:rowOff>180975</xdr:rowOff>
    </xdr:to>
    <xdr:sp>
      <xdr:nvSpPr>
        <xdr:cNvPr id="4067" name="图片 1"/>
        <xdr:cNvSpPr>
          <a:spLocks noChangeAspect="1"/>
        </xdr:cNvSpPr>
      </xdr:nvSpPr>
      <xdr:spPr>
        <a:xfrm>
          <a:off x="2105660" y="271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2</xdr:col>
      <xdr:colOff>714375</xdr:colOff>
      <xdr:row>10</xdr:row>
      <xdr:rowOff>180975</xdr:rowOff>
    </xdr:to>
    <xdr:sp>
      <xdr:nvSpPr>
        <xdr:cNvPr id="4068" name="图片 1"/>
        <xdr:cNvSpPr>
          <a:spLocks noChangeAspect="1"/>
        </xdr:cNvSpPr>
      </xdr:nvSpPr>
      <xdr:spPr>
        <a:xfrm>
          <a:off x="2105660" y="271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2</xdr:col>
      <xdr:colOff>714375</xdr:colOff>
      <xdr:row>10</xdr:row>
      <xdr:rowOff>180975</xdr:rowOff>
    </xdr:to>
    <xdr:sp>
      <xdr:nvSpPr>
        <xdr:cNvPr id="4069" name="图片 1"/>
        <xdr:cNvSpPr>
          <a:spLocks noChangeAspect="1"/>
        </xdr:cNvSpPr>
      </xdr:nvSpPr>
      <xdr:spPr>
        <a:xfrm>
          <a:off x="2105660" y="271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9</xdr:row>
      <xdr:rowOff>0</xdr:rowOff>
    </xdr:from>
    <xdr:to>
      <xdr:col>2</xdr:col>
      <xdr:colOff>723900</xdr:colOff>
      <xdr:row>10</xdr:row>
      <xdr:rowOff>180975</xdr:rowOff>
    </xdr:to>
    <xdr:sp>
      <xdr:nvSpPr>
        <xdr:cNvPr id="4070" name="图片 1"/>
        <xdr:cNvSpPr>
          <a:spLocks noChangeAspect="1"/>
        </xdr:cNvSpPr>
      </xdr:nvSpPr>
      <xdr:spPr>
        <a:xfrm>
          <a:off x="2115185" y="271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171450</xdr:rowOff>
    </xdr:from>
    <xdr:to>
      <xdr:col>3</xdr:col>
      <xdr:colOff>951865</xdr:colOff>
      <xdr:row>12</xdr:row>
      <xdr:rowOff>105410</xdr:rowOff>
    </xdr:to>
    <xdr:sp>
      <xdr:nvSpPr>
        <xdr:cNvPr id="4071" name="图片 1"/>
        <xdr:cNvSpPr>
          <a:spLocks noChangeAspect="1"/>
        </xdr:cNvSpPr>
      </xdr:nvSpPr>
      <xdr:spPr>
        <a:xfrm>
          <a:off x="3371850" y="3155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10</xdr:row>
      <xdr:rowOff>152400</xdr:rowOff>
    </xdr:from>
    <xdr:to>
      <xdr:col>3</xdr:col>
      <xdr:colOff>504825</xdr:colOff>
      <xdr:row>12</xdr:row>
      <xdr:rowOff>67310</xdr:rowOff>
    </xdr:to>
    <xdr:sp>
      <xdr:nvSpPr>
        <xdr:cNvPr id="4072" name="图片 1"/>
        <xdr:cNvSpPr>
          <a:spLocks noChangeAspect="1"/>
        </xdr:cNvSpPr>
      </xdr:nvSpPr>
      <xdr:spPr>
        <a:xfrm>
          <a:off x="2924810" y="3136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46990</xdr:colOff>
      <xdr:row>8</xdr:row>
      <xdr:rowOff>180975</xdr:rowOff>
    </xdr:to>
    <xdr:sp>
      <xdr:nvSpPr>
        <xdr:cNvPr id="4073" name="图片 1"/>
        <xdr:cNvSpPr>
          <a:spLocks noChangeAspect="1"/>
        </xdr:cNvSpPr>
      </xdr:nvSpPr>
      <xdr:spPr>
        <a:xfrm>
          <a:off x="2342515" y="2184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551815</xdr:colOff>
      <xdr:row>8</xdr:row>
      <xdr:rowOff>180975</xdr:rowOff>
    </xdr:to>
    <xdr:sp>
      <xdr:nvSpPr>
        <xdr:cNvPr id="4074" name="图片 2"/>
        <xdr:cNvSpPr>
          <a:spLocks noChangeAspect="1"/>
        </xdr:cNvSpPr>
      </xdr:nvSpPr>
      <xdr:spPr>
        <a:xfrm>
          <a:off x="2980690" y="2184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</xdr:row>
      <xdr:rowOff>0</xdr:rowOff>
    </xdr:from>
    <xdr:to>
      <xdr:col>3</xdr:col>
      <xdr:colOff>19685</xdr:colOff>
      <xdr:row>8</xdr:row>
      <xdr:rowOff>180975</xdr:rowOff>
    </xdr:to>
    <xdr:sp>
      <xdr:nvSpPr>
        <xdr:cNvPr id="4075" name="图片 1"/>
        <xdr:cNvSpPr>
          <a:spLocks noChangeAspect="1"/>
        </xdr:cNvSpPr>
      </xdr:nvSpPr>
      <xdr:spPr>
        <a:xfrm>
          <a:off x="2306320" y="2184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19685</xdr:colOff>
      <xdr:row>8</xdr:row>
      <xdr:rowOff>180975</xdr:rowOff>
    </xdr:to>
    <xdr:sp>
      <xdr:nvSpPr>
        <xdr:cNvPr id="4076" name="图片 1"/>
        <xdr:cNvSpPr>
          <a:spLocks noChangeAspect="1"/>
        </xdr:cNvSpPr>
      </xdr:nvSpPr>
      <xdr:spPr>
        <a:xfrm>
          <a:off x="2342515" y="2184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19685</xdr:colOff>
      <xdr:row>8</xdr:row>
      <xdr:rowOff>180975</xdr:rowOff>
    </xdr:to>
    <xdr:sp>
      <xdr:nvSpPr>
        <xdr:cNvPr id="4077" name="图片 1"/>
        <xdr:cNvSpPr>
          <a:spLocks noChangeAspect="1"/>
        </xdr:cNvSpPr>
      </xdr:nvSpPr>
      <xdr:spPr>
        <a:xfrm>
          <a:off x="2342515" y="2184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19685</xdr:colOff>
      <xdr:row>8</xdr:row>
      <xdr:rowOff>180975</xdr:rowOff>
    </xdr:to>
    <xdr:sp>
      <xdr:nvSpPr>
        <xdr:cNvPr id="4078" name="图片 1"/>
        <xdr:cNvSpPr>
          <a:spLocks noChangeAspect="1"/>
        </xdr:cNvSpPr>
      </xdr:nvSpPr>
      <xdr:spPr>
        <a:xfrm>
          <a:off x="2342515" y="2184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19685</xdr:colOff>
      <xdr:row>8</xdr:row>
      <xdr:rowOff>180975</xdr:rowOff>
    </xdr:to>
    <xdr:sp>
      <xdr:nvSpPr>
        <xdr:cNvPr id="4079" name="图片 1"/>
        <xdr:cNvSpPr>
          <a:spLocks noChangeAspect="1"/>
        </xdr:cNvSpPr>
      </xdr:nvSpPr>
      <xdr:spPr>
        <a:xfrm>
          <a:off x="2342515" y="2184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408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08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08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08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08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08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08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0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408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0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09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0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09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09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4094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409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409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09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09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09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0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0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02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0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0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4105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0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0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410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1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1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1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1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11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11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411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1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412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412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2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2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3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413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3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3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413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3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3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3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3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14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14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4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414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4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4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414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414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4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5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5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5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5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5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5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5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4157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5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4159" name="图片 1"/>
        <xdr:cNvSpPr>
          <a:spLocks noChangeAspect="1"/>
        </xdr:cNvSpPr>
      </xdr:nvSpPr>
      <xdr:spPr>
        <a:xfrm>
          <a:off x="50292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4160" name="图片 1"/>
        <xdr:cNvSpPr>
          <a:spLocks noChangeAspect="1"/>
        </xdr:cNvSpPr>
      </xdr:nvSpPr>
      <xdr:spPr>
        <a:xfrm>
          <a:off x="45821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3</xdr:col>
      <xdr:colOff>951865</xdr:colOff>
      <xdr:row>39</xdr:row>
      <xdr:rowOff>295910</xdr:rowOff>
    </xdr:to>
    <xdr:sp>
      <xdr:nvSpPr>
        <xdr:cNvPr id="4161" name="图片 1"/>
        <xdr:cNvSpPr>
          <a:spLocks noChangeAspect="1"/>
        </xdr:cNvSpPr>
      </xdr:nvSpPr>
      <xdr:spPr>
        <a:xfrm>
          <a:off x="337185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39</xdr:row>
      <xdr:rowOff>0</xdr:rowOff>
    </xdr:from>
    <xdr:to>
      <xdr:col>3</xdr:col>
      <xdr:colOff>504825</xdr:colOff>
      <xdr:row>39</xdr:row>
      <xdr:rowOff>295910</xdr:rowOff>
    </xdr:to>
    <xdr:sp>
      <xdr:nvSpPr>
        <xdr:cNvPr id="4162" name="图片 1"/>
        <xdr:cNvSpPr>
          <a:spLocks noChangeAspect="1"/>
        </xdr:cNvSpPr>
      </xdr:nvSpPr>
      <xdr:spPr>
        <a:xfrm>
          <a:off x="292481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39</xdr:row>
      <xdr:rowOff>0</xdr:rowOff>
    </xdr:from>
    <xdr:to>
      <xdr:col>3</xdr:col>
      <xdr:colOff>504825</xdr:colOff>
      <xdr:row>39</xdr:row>
      <xdr:rowOff>295910</xdr:rowOff>
    </xdr:to>
    <xdr:sp>
      <xdr:nvSpPr>
        <xdr:cNvPr id="4163" name="图片 1"/>
        <xdr:cNvSpPr>
          <a:spLocks noChangeAspect="1"/>
        </xdr:cNvSpPr>
      </xdr:nvSpPr>
      <xdr:spPr>
        <a:xfrm>
          <a:off x="292481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40</xdr:row>
      <xdr:rowOff>1905</xdr:rowOff>
    </xdr:to>
    <xdr:sp>
      <xdr:nvSpPr>
        <xdr:cNvPr id="4164" name="图片 224"/>
        <xdr:cNvSpPr>
          <a:spLocks noChangeAspect="1"/>
        </xdr:cNvSpPr>
      </xdr:nvSpPr>
      <xdr:spPr>
        <a:xfrm>
          <a:off x="9963150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40</xdr:row>
      <xdr:rowOff>1905</xdr:rowOff>
    </xdr:to>
    <xdr:sp>
      <xdr:nvSpPr>
        <xdr:cNvPr id="4165" name="图片 225"/>
        <xdr:cNvSpPr>
          <a:spLocks noChangeAspect="1"/>
        </xdr:cNvSpPr>
      </xdr:nvSpPr>
      <xdr:spPr>
        <a:xfrm>
          <a:off x="9963150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40</xdr:row>
      <xdr:rowOff>1905</xdr:rowOff>
    </xdr:to>
    <xdr:sp>
      <xdr:nvSpPr>
        <xdr:cNvPr id="4166" name="图片 224"/>
        <xdr:cNvSpPr>
          <a:spLocks noChangeAspect="1"/>
        </xdr:cNvSpPr>
      </xdr:nvSpPr>
      <xdr:spPr>
        <a:xfrm>
          <a:off x="9963150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40</xdr:row>
      <xdr:rowOff>1905</xdr:rowOff>
    </xdr:to>
    <xdr:sp>
      <xdr:nvSpPr>
        <xdr:cNvPr id="4167" name="图片 225"/>
        <xdr:cNvSpPr>
          <a:spLocks noChangeAspect="1"/>
        </xdr:cNvSpPr>
      </xdr:nvSpPr>
      <xdr:spPr>
        <a:xfrm>
          <a:off x="9963150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3</xdr:col>
      <xdr:colOff>951865</xdr:colOff>
      <xdr:row>39</xdr:row>
      <xdr:rowOff>295910</xdr:rowOff>
    </xdr:to>
    <xdr:sp>
      <xdr:nvSpPr>
        <xdr:cNvPr id="4168" name="图片 1"/>
        <xdr:cNvSpPr>
          <a:spLocks noChangeAspect="1"/>
        </xdr:cNvSpPr>
      </xdr:nvSpPr>
      <xdr:spPr>
        <a:xfrm>
          <a:off x="337185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39</xdr:row>
      <xdr:rowOff>0</xdr:rowOff>
    </xdr:from>
    <xdr:to>
      <xdr:col>3</xdr:col>
      <xdr:colOff>504825</xdr:colOff>
      <xdr:row>39</xdr:row>
      <xdr:rowOff>295910</xdr:rowOff>
    </xdr:to>
    <xdr:sp>
      <xdr:nvSpPr>
        <xdr:cNvPr id="4169" name="图片 1"/>
        <xdr:cNvSpPr>
          <a:spLocks noChangeAspect="1"/>
        </xdr:cNvSpPr>
      </xdr:nvSpPr>
      <xdr:spPr>
        <a:xfrm>
          <a:off x="292481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40</xdr:row>
      <xdr:rowOff>142875</xdr:rowOff>
    </xdr:to>
    <xdr:sp>
      <xdr:nvSpPr>
        <xdr:cNvPr id="4170" name="图片 1"/>
        <xdr:cNvSpPr>
          <a:spLocks noChangeAspect="1"/>
        </xdr:cNvSpPr>
      </xdr:nvSpPr>
      <xdr:spPr>
        <a:xfrm>
          <a:off x="3371215" y="1141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39</xdr:row>
      <xdr:rowOff>0</xdr:rowOff>
    </xdr:from>
    <xdr:to>
      <xdr:col>4</xdr:col>
      <xdr:colOff>551815</xdr:colOff>
      <xdr:row>40</xdr:row>
      <xdr:rowOff>142875</xdr:rowOff>
    </xdr:to>
    <xdr:sp>
      <xdr:nvSpPr>
        <xdr:cNvPr id="4171" name="图片 2"/>
        <xdr:cNvSpPr>
          <a:spLocks noChangeAspect="1"/>
        </xdr:cNvSpPr>
      </xdr:nvSpPr>
      <xdr:spPr>
        <a:xfrm>
          <a:off x="4638040" y="1141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40</xdr:row>
      <xdr:rowOff>142875</xdr:rowOff>
    </xdr:to>
    <xdr:sp>
      <xdr:nvSpPr>
        <xdr:cNvPr id="4172" name="图片 1"/>
        <xdr:cNvSpPr>
          <a:spLocks noChangeAspect="1"/>
        </xdr:cNvSpPr>
      </xdr:nvSpPr>
      <xdr:spPr>
        <a:xfrm>
          <a:off x="3335020" y="1141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40</xdr:row>
      <xdr:rowOff>142875</xdr:rowOff>
    </xdr:to>
    <xdr:sp>
      <xdr:nvSpPr>
        <xdr:cNvPr id="4173" name="图片 1"/>
        <xdr:cNvSpPr>
          <a:spLocks noChangeAspect="1"/>
        </xdr:cNvSpPr>
      </xdr:nvSpPr>
      <xdr:spPr>
        <a:xfrm>
          <a:off x="3371215" y="1141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40</xdr:row>
      <xdr:rowOff>142875</xdr:rowOff>
    </xdr:to>
    <xdr:sp>
      <xdr:nvSpPr>
        <xdr:cNvPr id="4174" name="图片 1"/>
        <xdr:cNvSpPr>
          <a:spLocks noChangeAspect="1"/>
        </xdr:cNvSpPr>
      </xdr:nvSpPr>
      <xdr:spPr>
        <a:xfrm>
          <a:off x="3371215" y="1141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40</xdr:row>
      <xdr:rowOff>142875</xdr:rowOff>
    </xdr:to>
    <xdr:sp>
      <xdr:nvSpPr>
        <xdr:cNvPr id="4175" name="图片 1"/>
        <xdr:cNvSpPr>
          <a:spLocks noChangeAspect="1"/>
        </xdr:cNvSpPr>
      </xdr:nvSpPr>
      <xdr:spPr>
        <a:xfrm>
          <a:off x="3371215" y="1141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40</xdr:row>
      <xdr:rowOff>142875</xdr:rowOff>
    </xdr:to>
    <xdr:sp>
      <xdr:nvSpPr>
        <xdr:cNvPr id="4176" name="图片 1"/>
        <xdr:cNvSpPr>
          <a:spLocks noChangeAspect="1"/>
        </xdr:cNvSpPr>
      </xdr:nvSpPr>
      <xdr:spPr>
        <a:xfrm>
          <a:off x="3371215" y="1141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2</xdr:col>
      <xdr:colOff>714375</xdr:colOff>
      <xdr:row>40</xdr:row>
      <xdr:rowOff>142875</xdr:rowOff>
    </xdr:to>
    <xdr:sp>
      <xdr:nvSpPr>
        <xdr:cNvPr id="4177" name="图片 1"/>
        <xdr:cNvSpPr>
          <a:spLocks noChangeAspect="1"/>
        </xdr:cNvSpPr>
      </xdr:nvSpPr>
      <xdr:spPr>
        <a:xfrm>
          <a:off x="2105660" y="1141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2</xdr:col>
      <xdr:colOff>714375</xdr:colOff>
      <xdr:row>40</xdr:row>
      <xdr:rowOff>142875</xdr:rowOff>
    </xdr:to>
    <xdr:sp>
      <xdr:nvSpPr>
        <xdr:cNvPr id="4178" name="图片 1"/>
        <xdr:cNvSpPr>
          <a:spLocks noChangeAspect="1"/>
        </xdr:cNvSpPr>
      </xdr:nvSpPr>
      <xdr:spPr>
        <a:xfrm>
          <a:off x="2105660" y="1141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2</xdr:col>
      <xdr:colOff>714375</xdr:colOff>
      <xdr:row>40</xdr:row>
      <xdr:rowOff>142875</xdr:rowOff>
    </xdr:to>
    <xdr:sp>
      <xdr:nvSpPr>
        <xdr:cNvPr id="4179" name="图片 1"/>
        <xdr:cNvSpPr>
          <a:spLocks noChangeAspect="1"/>
        </xdr:cNvSpPr>
      </xdr:nvSpPr>
      <xdr:spPr>
        <a:xfrm>
          <a:off x="2105660" y="1141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39</xdr:row>
      <xdr:rowOff>0</xdr:rowOff>
    </xdr:from>
    <xdr:to>
      <xdr:col>2</xdr:col>
      <xdr:colOff>723900</xdr:colOff>
      <xdr:row>40</xdr:row>
      <xdr:rowOff>142875</xdr:rowOff>
    </xdr:to>
    <xdr:sp>
      <xdr:nvSpPr>
        <xdr:cNvPr id="4180" name="图片 1"/>
        <xdr:cNvSpPr>
          <a:spLocks noChangeAspect="1"/>
        </xdr:cNvSpPr>
      </xdr:nvSpPr>
      <xdr:spPr>
        <a:xfrm>
          <a:off x="2115185" y="1141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304800</xdr:colOff>
      <xdr:row>40</xdr:row>
      <xdr:rowOff>1905</xdr:rowOff>
    </xdr:to>
    <xdr:sp>
      <xdr:nvSpPr>
        <xdr:cNvPr id="4181" name="图片 222"/>
        <xdr:cNvSpPr>
          <a:spLocks noChangeAspect="1"/>
        </xdr:cNvSpPr>
      </xdr:nvSpPr>
      <xdr:spPr>
        <a:xfrm>
          <a:off x="12934950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304800</xdr:colOff>
      <xdr:row>40</xdr:row>
      <xdr:rowOff>1905</xdr:rowOff>
    </xdr:to>
    <xdr:sp>
      <xdr:nvSpPr>
        <xdr:cNvPr id="4182" name="图片 223"/>
        <xdr:cNvSpPr>
          <a:spLocks noChangeAspect="1"/>
        </xdr:cNvSpPr>
      </xdr:nvSpPr>
      <xdr:spPr>
        <a:xfrm>
          <a:off x="12934950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1075690</xdr:colOff>
      <xdr:row>43</xdr:row>
      <xdr:rowOff>286385</xdr:rowOff>
    </xdr:to>
    <xdr:sp>
      <xdr:nvSpPr>
        <xdr:cNvPr id="4183" name="图片 1"/>
        <xdr:cNvSpPr>
          <a:spLocks noChangeAspect="1"/>
        </xdr:cNvSpPr>
      </xdr:nvSpPr>
      <xdr:spPr>
        <a:xfrm>
          <a:off x="3371215" y="12636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184" name="图片 1"/>
        <xdr:cNvSpPr>
          <a:spLocks noChangeAspect="1"/>
        </xdr:cNvSpPr>
      </xdr:nvSpPr>
      <xdr:spPr>
        <a:xfrm>
          <a:off x="3335020" y="12636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185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186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187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188" name="图片 1"/>
        <xdr:cNvSpPr>
          <a:spLocks noChangeAspect="1"/>
        </xdr:cNvSpPr>
      </xdr:nvSpPr>
      <xdr:spPr>
        <a:xfrm>
          <a:off x="4665345" y="12636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189" name="图片 1"/>
        <xdr:cNvSpPr>
          <a:spLocks noChangeAspect="1"/>
        </xdr:cNvSpPr>
      </xdr:nvSpPr>
      <xdr:spPr>
        <a:xfrm>
          <a:off x="4665345" y="12636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190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43</xdr:row>
      <xdr:rowOff>0</xdr:rowOff>
    </xdr:from>
    <xdr:to>
      <xdr:col>3</xdr:col>
      <xdr:colOff>610235</xdr:colOff>
      <xdr:row>43</xdr:row>
      <xdr:rowOff>295910</xdr:rowOff>
    </xdr:to>
    <xdr:sp>
      <xdr:nvSpPr>
        <xdr:cNvPr id="4191" name="图片 1"/>
        <xdr:cNvSpPr>
          <a:spLocks noChangeAspect="1"/>
        </xdr:cNvSpPr>
      </xdr:nvSpPr>
      <xdr:spPr>
        <a:xfrm>
          <a:off x="3008630" y="12636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192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193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194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195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196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40</xdr:row>
      <xdr:rowOff>0</xdr:rowOff>
    </xdr:to>
    <xdr:sp>
      <xdr:nvSpPr>
        <xdr:cNvPr id="4197" name="图片 1"/>
        <xdr:cNvSpPr>
          <a:spLocks noChangeAspect="1"/>
        </xdr:cNvSpPr>
      </xdr:nvSpPr>
      <xdr:spPr>
        <a:xfrm>
          <a:off x="3008630" y="11417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1075690</xdr:colOff>
      <xdr:row>43</xdr:row>
      <xdr:rowOff>295910</xdr:rowOff>
    </xdr:to>
    <xdr:sp>
      <xdr:nvSpPr>
        <xdr:cNvPr id="4198" name="图片 1"/>
        <xdr:cNvSpPr>
          <a:spLocks noChangeAspect="1"/>
        </xdr:cNvSpPr>
      </xdr:nvSpPr>
      <xdr:spPr>
        <a:xfrm>
          <a:off x="3371215" y="12636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43</xdr:row>
      <xdr:rowOff>0</xdr:rowOff>
    </xdr:from>
    <xdr:to>
      <xdr:col>4</xdr:col>
      <xdr:colOff>551815</xdr:colOff>
      <xdr:row>43</xdr:row>
      <xdr:rowOff>295910</xdr:rowOff>
    </xdr:to>
    <xdr:sp>
      <xdr:nvSpPr>
        <xdr:cNvPr id="4199" name="图片 2"/>
        <xdr:cNvSpPr>
          <a:spLocks noChangeAspect="1"/>
        </xdr:cNvSpPr>
      </xdr:nvSpPr>
      <xdr:spPr>
        <a:xfrm>
          <a:off x="4638040" y="12636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00" name="图片 1"/>
        <xdr:cNvSpPr>
          <a:spLocks noChangeAspect="1"/>
        </xdr:cNvSpPr>
      </xdr:nvSpPr>
      <xdr:spPr>
        <a:xfrm>
          <a:off x="3335020" y="12636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01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02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03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204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05" name="图片 1"/>
        <xdr:cNvSpPr>
          <a:spLocks noChangeAspect="1"/>
        </xdr:cNvSpPr>
      </xdr:nvSpPr>
      <xdr:spPr>
        <a:xfrm>
          <a:off x="3364230" y="12636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206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07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40</xdr:row>
      <xdr:rowOff>0</xdr:rowOff>
    </xdr:to>
    <xdr:sp>
      <xdr:nvSpPr>
        <xdr:cNvPr id="4208" name="图片 1"/>
        <xdr:cNvSpPr>
          <a:spLocks noChangeAspect="1"/>
        </xdr:cNvSpPr>
      </xdr:nvSpPr>
      <xdr:spPr>
        <a:xfrm>
          <a:off x="3008630" y="11417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09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10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11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1075690</xdr:colOff>
      <xdr:row>43</xdr:row>
      <xdr:rowOff>286385</xdr:rowOff>
    </xdr:to>
    <xdr:sp>
      <xdr:nvSpPr>
        <xdr:cNvPr id="4212" name="图片 1"/>
        <xdr:cNvSpPr>
          <a:spLocks noChangeAspect="1"/>
        </xdr:cNvSpPr>
      </xdr:nvSpPr>
      <xdr:spPr>
        <a:xfrm>
          <a:off x="3371215" y="12636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13" name="图片 1"/>
        <xdr:cNvSpPr>
          <a:spLocks noChangeAspect="1"/>
        </xdr:cNvSpPr>
      </xdr:nvSpPr>
      <xdr:spPr>
        <a:xfrm>
          <a:off x="3335020" y="12636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14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15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16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217" name="图片 1"/>
        <xdr:cNvSpPr>
          <a:spLocks noChangeAspect="1"/>
        </xdr:cNvSpPr>
      </xdr:nvSpPr>
      <xdr:spPr>
        <a:xfrm>
          <a:off x="4665345" y="12636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218" name="图片 1"/>
        <xdr:cNvSpPr>
          <a:spLocks noChangeAspect="1"/>
        </xdr:cNvSpPr>
      </xdr:nvSpPr>
      <xdr:spPr>
        <a:xfrm>
          <a:off x="4665345" y="12636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19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43</xdr:row>
      <xdr:rowOff>0</xdr:rowOff>
    </xdr:from>
    <xdr:to>
      <xdr:col>3</xdr:col>
      <xdr:colOff>610235</xdr:colOff>
      <xdr:row>43</xdr:row>
      <xdr:rowOff>295910</xdr:rowOff>
    </xdr:to>
    <xdr:sp>
      <xdr:nvSpPr>
        <xdr:cNvPr id="4220" name="图片 1"/>
        <xdr:cNvSpPr>
          <a:spLocks noChangeAspect="1"/>
        </xdr:cNvSpPr>
      </xdr:nvSpPr>
      <xdr:spPr>
        <a:xfrm>
          <a:off x="3008630" y="12636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21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22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23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1075690</xdr:colOff>
      <xdr:row>43</xdr:row>
      <xdr:rowOff>295910</xdr:rowOff>
    </xdr:to>
    <xdr:sp>
      <xdr:nvSpPr>
        <xdr:cNvPr id="4224" name="图片 1"/>
        <xdr:cNvSpPr>
          <a:spLocks noChangeAspect="1"/>
        </xdr:cNvSpPr>
      </xdr:nvSpPr>
      <xdr:spPr>
        <a:xfrm>
          <a:off x="3371215" y="12636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43</xdr:row>
      <xdr:rowOff>0</xdr:rowOff>
    </xdr:from>
    <xdr:to>
      <xdr:col>4</xdr:col>
      <xdr:colOff>551815</xdr:colOff>
      <xdr:row>43</xdr:row>
      <xdr:rowOff>295910</xdr:rowOff>
    </xdr:to>
    <xdr:sp>
      <xdr:nvSpPr>
        <xdr:cNvPr id="4225" name="图片 2"/>
        <xdr:cNvSpPr>
          <a:spLocks noChangeAspect="1"/>
        </xdr:cNvSpPr>
      </xdr:nvSpPr>
      <xdr:spPr>
        <a:xfrm>
          <a:off x="4638040" y="12636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26" name="图片 1"/>
        <xdr:cNvSpPr>
          <a:spLocks noChangeAspect="1"/>
        </xdr:cNvSpPr>
      </xdr:nvSpPr>
      <xdr:spPr>
        <a:xfrm>
          <a:off x="3335020" y="12636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27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28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29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230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31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232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33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40</xdr:row>
      <xdr:rowOff>0</xdr:rowOff>
    </xdr:to>
    <xdr:sp>
      <xdr:nvSpPr>
        <xdr:cNvPr id="4234" name="图片 1"/>
        <xdr:cNvSpPr>
          <a:spLocks noChangeAspect="1"/>
        </xdr:cNvSpPr>
      </xdr:nvSpPr>
      <xdr:spPr>
        <a:xfrm>
          <a:off x="3008630" y="11417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35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36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37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1075690</xdr:colOff>
      <xdr:row>43</xdr:row>
      <xdr:rowOff>286385</xdr:rowOff>
    </xdr:to>
    <xdr:sp>
      <xdr:nvSpPr>
        <xdr:cNvPr id="4238" name="图片 1"/>
        <xdr:cNvSpPr>
          <a:spLocks noChangeAspect="1"/>
        </xdr:cNvSpPr>
      </xdr:nvSpPr>
      <xdr:spPr>
        <a:xfrm>
          <a:off x="3371215" y="12636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39" name="图片 1"/>
        <xdr:cNvSpPr>
          <a:spLocks noChangeAspect="1"/>
        </xdr:cNvSpPr>
      </xdr:nvSpPr>
      <xdr:spPr>
        <a:xfrm>
          <a:off x="3335020" y="12636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40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41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42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243" name="图片 1"/>
        <xdr:cNvSpPr>
          <a:spLocks noChangeAspect="1"/>
        </xdr:cNvSpPr>
      </xdr:nvSpPr>
      <xdr:spPr>
        <a:xfrm>
          <a:off x="4665345" y="12636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244" name="图片 1"/>
        <xdr:cNvSpPr>
          <a:spLocks noChangeAspect="1"/>
        </xdr:cNvSpPr>
      </xdr:nvSpPr>
      <xdr:spPr>
        <a:xfrm>
          <a:off x="4665345" y="12636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45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43</xdr:row>
      <xdr:rowOff>0</xdr:rowOff>
    </xdr:from>
    <xdr:to>
      <xdr:col>3</xdr:col>
      <xdr:colOff>610235</xdr:colOff>
      <xdr:row>43</xdr:row>
      <xdr:rowOff>295910</xdr:rowOff>
    </xdr:to>
    <xdr:sp>
      <xdr:nvSpPr>
        <xdr:cNvPr id="4246" name="图片 1"/>
        <xdr:cNvSpPr>
          <a:spLocks noChangeAspect="1"/>
        </xdr:cNvSpPr>
      </xdr:nvSpPr>
      <xdr:spPr>
        <a:xfrm>
          <a:off x="3008630" y="12636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47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48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49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1075690</xdr:colOff>
      <xdr:row>43</xdr:row>
      <xdr:rowOff>295910</xdr:rowOff>
    </xdr:to>
    <xdr:sp>
      <xdr:nvSpPr>
        <xdr:cNvPr id="4250" name="图片 1"/>
        <xdr:cNvSpPr>
          <a:spLocks noChangeAspect="1"/>
        </xdr:cNvSpPr>
      </xdr:nvSpPr>
      <xdr:spPr>
        <a:xfrm>
          <a:off x="3371215" y="12636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43</xdr:row>
      <xdr:rowOff>0</xdr:rowOff>
    </xdr:from>
    <xdr:to>
      <xdr:col>4</xdr:col>
      <xdr:colOff>551815</xdr:colOff>
      <xdr:row>43</xdr:row>
      <xdr:rowOff>295910</xdr:rowOff>
    </xdr:to>
    <xdr:sp>
      <xdr:nvSpPr>
        <xdr:cNvPr id="4251" name="图片 2"/>
        <xdr:cNvSpPr>
          <a:spLocks noChangeAspect="1"/>
        </xdr:cNvSpPr>
      </xdr:nvSpPr>
      <xdr:spPr>
        <a:xfrm>
          <a:off x="4638040" y="12636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52" name="图片 1"/>
        <xdr:cNvSpPr>
          <a:spLocks noChangeAspect="1"/>
        </xdr:cNvSpPr>
      </xdr:nvSpPr>
      <xdr:spPr>
        <a:xfrm>
          <a:off x="3335020" y="12636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53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54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55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256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57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258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59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39</xdr:row>
      <xdr:rowOff>0</xdr:rowOff>
    </xdr:from>
    <xdr:to>
      <xdr:col>3</xdr:col>
      <xdr:colOff>599440</xdr:colOff>
      <xdr:row>40</xdr:row>
      <xdr:rowOff>0</xdr:rowOff>
    </xdr:to>
    <xdr:sp>
      <xdr:nvSpPr>
        <xdr:cNvPr id="4260" name="图片 1"/>
        <xdr:cNvSpPr>
          <a:spLocks noChangeAspect="1"/>
        </xdr:cNvSpPr>
      </xdr:nvSpPr>
      <xdr:spPr>
        <a:xfrm>
          <a:off x="2999105" y="11417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61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603885</xdr:colOff>
      <xdr:row>40</xdr:row>
      <xdr:rowOff>6985</xdr:rowOff>
    </xdr:to>
    <xdr:sp>
      <xdr:nvSpPr>
        <xdr:cNvPr id="4262" name="图片 1"/>
        <xdr:cNvSpPr>
          <a:spLocks noChangeAspect="1"/>
        </xdr:cNvSpPr>
      </xdr:nvSpPr>
      <xdr:spPr>
        <a:xfrm>
          <a:off x="4665345" y="11417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304800</xdr:colOff>
      <xdr:row>40</xdr:row>
      <xdr:rowOff>1905</xdr:rowOff>
    </xdr:to>
    <xdr:sp>
      <xdr:nvSpPr>
        <xdr:cNvPr id="4263" name="图片 224"/>
        <xdr:cNvSpPr>
          <a:spLocks noChangeAspect="1"/>
        </xdr:cNvSpPr>
      </xdr:nvSpPr>
      <xdr:spPr>
        <a:xfrm>
          <a:off x="20316825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304800</xdr:colOff>
      <xdr:row>40</xdr:row>
      <xdr:rowOff>1905</xdr:rowOff>
    </xdr:to>
    <xdr:sp>
      <xdr:nvSpPr>
        <xdr:cNvPr id="4264" name="图片 225"/>
        <xdr:cNvSpPr>
          <a:spLocks noChangeAspect="1"/>
        </xdr:cNvSpPr>
      </xdr:nvSpPr>
      <xdr:spPr>
        <a:xfrm>
          <a:off x="20316825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3</xdr:col>
      <xdr:colOff>951865</xdr:colOff>
      <xdr:row>39</xdr:row>
      <xdr:rowOff>295910</xdr:rowOff>
    </xdr:to>
    <xdr:sp>
      <xdr:nvSpPr>
        <xdr:cNvPr id="4265" name="图片 1"/>
        <xdr:cNvSpPr>
          <a:spLocks noChangeAspect="1"/>
        </xdr:cNvSpPr>
      </xdr:nvSpPr>
      <xdr:spPr>
        <a:xfrm>
          <a:off x="337185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39</xdr:row>
      <xdr:rowOff>0</xdr:rowOff>
    </xdr:from>
    <xdr:to>
      <xdr:col>3</xdr:col>
      <xdr:colOff>504825</xdr:colOff>
      <xdr:row>39</xdr:row>
      <xdr:rowOff>295910</xdr:rowOff>
    </xdr:to>
    <xdr:sp>
      <xdr:nvSpPr>
        <xdr:cNvPr id="4266" name="图片 1"/>
        <xdr:cNvSpPr>
          <a:spLocks noChangeAspect="1"/>
        </xdr:cNvSpPr>
      </xdr:nvSpPr>
      <xdr:spPr>
        <a:xfrm>
          <a:off x="292481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49</xdr:row>
      <xdr:rowOff>1905</xdr:rowOff>
    </xdr:to>
    <xdr:sp>
      <xdr:nvSpPr>
        <xdr:cNvPr id="4267" name="图片 222"/>
        <xdr:cNvSpPr>
          <a:spLocks noChangeAspect="1"/>
        </xdr:cNvSpPr>
      </xdr:nvSpPr>
      <xdr:spPr>
        <a:xfrm>
          <a:off x="12934950" y="1412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49</xdr:row>
      <xdr:rowOff>1905</xdr:rowOff>
    </xdr:to>
    <xdr:sp>
      <xdr:nvSpPr>
        <xdr:cNvPr id="4268" name="图片 223"/>
        <xdr:cNvSpPr>
          <a:spLocks noChangeAspect="1"/>
        </xdr:cNvSpPr>
      </xdr:nvSpPr>
      <xdr:spPr>
        <a:xfrm>
          <a:off x="12934950" y="1412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1075690</xdr:colOff>
      <xdr:row>48</xdr:row>
      <xdr:rowOff>286385</xdr:rowOff>
    </xdr:to>
    <xdr:sp>
      <xdr:nvSpPr>
        <xdr:cNvPr id="4269" name="图片 1"/>
        <xdr:cNvSpPr>
          <a:spLocks noChangeAspect="1"/>
        </xdr:cNvSpPr>
      </xdr:nvSpPr>
      <xdr:spPr>
        <a:xfrm>
          <a:off x="3371215" y="14122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270" name="图片 1"/>
        <xdr:cNvSpPr>
          <a:spLocks noChangeAspect="1"/>
        </xdr:cNvSpPr>
      </xdr:nvSpPr>
      <xdr:spPr>
        <a:xfrm>
          <a:off x="3335020" y="14122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271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272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273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274" name="图片 1"/>
        <xdr:cNvSpPr>
          <a:spLocks noChangeAspect="1"/>
        </xdr:cNvSpPr>
      </xdr:nvSpPr>
      <xdr:spPr>
        <a:xfrm>
          <a:off x="4665345" y="1412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275" name="图片 1"/>
        <xdr:cNvSpPr>
          <a:spLocks noChangeAspect="1"/>
        </xdr:cNvSpPr>
      </xdr:nvSpPr>
      <xdr:spPr>
        <a:xfrm>
          <a:off x="4665345" y="1412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276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48</xdr:row>
      <xdr:rowOff>295910</xdr:rowOff>
    </xdr:to>
    <xdr:sp>
      <xdr:nvSpPr>
        <xdr:cNvPr id="4277" name="图片 1"/>
        <xdr:cNvSpPr>
          <a:spLocks noChangeAspect="1"/>
        </xdr:cNvSpPr>
      </xdr:nvSpPr>
      <xdr:spPr>
        <a:xfrm>
          <a:off x="3008630" y="14122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278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279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280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3</xdr:col>
      <xdr:colOff>1075690</xdr:colOff>
      <xdr:row>50</xdr:row>
      <xdr:rowOff>142875</xdr:rowOff>
    </xdr:to>
    <xdr:sp>
      <xdr:nvSpPr>
        <xdr:cNvPr id="4281" name="图片 1"/>
        <xdr:cNvSpPr>
          <a:spLocks noChangeAspect="1"/>
        </xdr:cNvSpPr>
      </xdr:nvSpPr>
      <xdr:spPr>
        <a:xfrm>
          <a:off x="3371215" y="14427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49</xdr:row>
      <xdr:rowOff>0</xdr:rowOff>
    </xdr:from>
    <xdr:to>
      <xdr:col>4</xdr:col>
      <xdr:colOff>551815</xdr:colOff>
      <xdr:row>50</xdr:row>
      <xdr:rowOff>142875</xdr:rowOff>
    </xdr:to>
    <xdr:sp>
      <xdr:nvSpPr>
        <xdr:cNvPr id="4282" name="图片 2"/>
        <xdr:cNvSpPr>
          <a:spLocks noChangeAspect="1"/>
        </xdr:cNvSpPr>
      </xdr:nvSpPr>
      <xdr:spPr>
        <a:xfrm>
          <a:off x="4638040" y="14427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49</xdr:row>
      <xdr:rowOff>0</xdr:rowOff>
    </xdr:from>
    <xdr:to>
      <xdr:col>3</xdr:col>
      <xdr:colOff>1048385</xdr:colOff>
      <xdr:row>50</xdr:row>
      <xdr:rowOff>142875</xdr:rowOff>
    </xdr:to>
    <xdr:sp>
      <xdr:nvSpPr>
        <xdr:cNvPr id="4283" name="图片 1"/>
        <xdr:cNvSpPr>
          <a:spLocks noChangeAspect="1"/>
        </xdr:cNvSpPr>
      </xdr:nvSpPr>
      <xdr:spPr>
        <a:xfrm>
          <a:off x="3335020" y="14427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3</xdr:col>
      <xdr:colOff>1048385</xdr:colOff>
      <xdr:row>50</xdr:row>
      <xdr:rowOff>142875</xdr:rowOff>
    </xdr:to>
    <xdr:sp>
      <xdr:nvSpPr>
        <xdr:cNvPr id="4284" name="图片 1"/>
        <xdr:cNvSpPr>
          <a:spLocks noChangeAspect="1"/>
        </xdr:cNvSpPr>
      </xdr:nvSpPr>
      <xdr:spPr>
        <a:xfrm>
          <a:off x="3371215" y="1442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3</xdr:col>
      <xdr:colOff>1048385</xdr:colOff>
      <xdr:row>50</xdr:row>
      <xdr:rowOff>142875</xdr:rowOff>
    </xdr:to>
    <xdr:sp>
      <xdr:nvSpPr>
        <xdr:cNvPr id="4285" name="图片 1"/>
        <xdr:cNvSpPr>
          <a:spLocks noChangeAspect="1"/>
        </xdr:cNvSpPr>
      </xdr:nvSpPr>
      <xdr:spPr>
        <a:xfrm>
          <a:off x="3371215" y="1442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3</xdr:col>
      <xdr:colOff>1048385</xdr:colOff>
      <xdr:row>50</xdr:row>
      <xdr:rowOff>142875</xdr:rowOff>
    </xdr:to>
    <xdr:sp>
      <xdr:nvSpPr>
        <xdr:cNvPr id="4286" name="图片 1"/>
        <xdr:cNvSpPr>
          <a:spLocks noChangeAspect="1"/>
        </xdr:cNvSpPr>
      </xdr:nvSpPr>
      <xdr:spPr>
        <a:xfrm>
          <a:off x="3371215" y="1442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287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3</xdr:col>
      <xdr:colOff>1048385</xdr:colOff>
      <xdr:row>50</xdr:row>
      <xdr:rowOff>142875</xdr:rowOff>
    </xdr:to>
    <xdr:sp>
      <xdr:nvSpPr>
        <xdr:cNvPr id="4288" name="图片 1"/>
        <xdr:cNvSpPr>
          <a:spLocks noChangeAspect="1"/>
        </xdr:cNvSpPr>
      </xdr:nvSpPr>
      <xdr:spPr>
        <a:xfrm>
          <a:off x="3371215" y="1442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289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2</xdr:col>
      <xdr:colOff>714375</xdr:colOff>
      <xdr:row>50</xdr:row>
      <xdr:rowOff>142875</xdr:rowOff>
    </xdr:to>
    <xdr:sp>
      <xdr:nvSpPr>
        <xdr:cNvPr id="4290" name="图片 1"/>
        <xdr:cNvSpPr>
          <a:spLocks noChangeAspect="1"/>
        </xdr:cNvSpPr>
      </xdr:nvSpPr>
      <xdr:spPr>
        <a:xfrm>
          <a:off x="2105660" y="14427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49</xdr:row>
      <xdr:rowOff>0</xdr:rowOff>
    </xdr:to>
    <xdr:sp>
      <xdr:nvSpPr>
        <xdr:cNvPr id="4291" name="图片 1"/>
        <xdr:cNvSpPr>
          <a:spLocks noChangeAspect="1"/>
        </xdr:cNvSpPr>
      </xdr:nvSpPr>
      <xdr:spPr>
        <a:xfrm>
          <a:off x="3008630" y="14122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2</xdr:col>
      <xdr:colOff>714375</xdr:colOff>
      <xdr:row>50</xdr:row>
      <xdr:rowOff>142875</xdr:rowOff>
    </xdr:to>
    <xdr:sp>
      <xdr:nvSpPr>
        <xdr:cNvPr id="4292" name="图片 1"/>
        <xdr:cNvSpPr>
          <a:spLocks noChangeAspect="1"/>
        </xdr:cNvSpPr>
      </xdr:nvSpPr>
      <xdr:spPr>
        <a:xfrm>
          <a:off x="2105660" y="14427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2</xdr:col>
      <xdr:colOff>714375</xdr:colOff>
      <xdr:row>50</xdr:row>
      <xdr:rowOff>142875</xdr:rowOff>
    </xdr:to>
    <xdr:sp>
      <xdr:nvSpPr>
        <xdr:cNvPr id="4293" name="图片 1"/>
        <xdr:cNvSpPr>
          <a:spLocks noChangeAspect="1"/>
        </xdr:cNvSpPr>
      </xdr:nvSpPr>
      <xdr:spPr>
        <a:xfrm>
          <a:off x="2105660" y="14427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49</xdr:row>
      <xdr:rowOff>0</xdr:rowOff>
    </xdr:from>
    <xdr:to>
      <xdr:col>2</xdr:col>
      <xdr:colOff>723900</xdr:colOff>
      <xdr:row>50</xdr:row>
      <xdr:rowOff>142875</xdr:rowOff>
    </xdr:to>
    <xdr:sp>
      <xdr:nvSpPr>
        <xdr:cNvPr id="4294" name="图片 1"/>
        <xdr:cNvSpPr>
          <a:spLocks noChangeAspect="1"/>
        </xdr:cNvSpPr>
      </xdr:nvSpPr>
      <xdr:spPr>
        <a:xfrm>
          <a:off x="2115185" y="14427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1075690</xdr:colOff>
      <xdr:row>48</xdr:row>
      <xdr:rowOff>295910</xdr:rowOff>
    </xdr:to>
    <xdr:sp>
      <xdr:nvSpPr>
        <xdr:cNvPr id="4295" name="图片 1"/>
        <xdr:cNvSpPr>
          <a:spLocks noChangeAspect="1"/>
        </xdr:cNvSpPr>
      </xdr:nvSpPr>
      <xdr:spPr>
        <a:xfrm>
          <a:off x="3371215" y="14122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48</xdr:row>
      <xdr:rowOff>0</xdr:rowOff>
    </xdr:from>
    <xdr:to>
      <xdr:col>4</xdr:col>
      <xdr:colOff>551815</xdr:colOff>
      <xdr:row>48</xdr:row>
      <xdr:rowOff>295910</xdr:rowOff>
    </xdr:to>
    <xdr:sp>
      <xdr:nvSpPr>
        <xdr:cNvPr id="4296" name="图片 2"/>
        <xdr:cNvSpPr>
          <a:spLocks noChangeAspect="1"/>
        </xdr:cNvSpPr>
      </xdr:nvSpPr>
      <xdr:spPr>
        <a:xfrm>
          <a:off x="4638040" y="14122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297" name="图片 1"/>
        <xdr:cNvSpPr>
          <a:spLocks noChangeAspect="1"/>
        </xdr:cNvSpPr>
      </xdr:nvSpPr>
      <xdr:spPr>
        <a:xfrm>
          <a:off x="3335020" y="14122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298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299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00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301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02" name="图片 1"/>
        <xdr:cNvSpPr>
          <a:spLocks noChangeAspect="1"/>
        </xdr:cNvSpPr>
      </xdr:nvSpPr>
      <xdr:spPr>
        <a:xfrm>
          <a:off x="3364230" y="14122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303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04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49</xdr:row>
      <xdr:rowOff>0</xdr:rowOff>
    </xdr:to>
    <xdr:sp>
      <xdr:nvSpPr>
        <xdr:cNvPr id="4305" name="图片 1"/>
        <xdr:cNvSpPr>
          <a:spLocks noChangeAspect="1"/>
        </xdr:cNvSpPr>
      </xdr:nvSpPr>
      <xdr:spPr>
        <a:xfrm>
          <a:off x="3008630" y="14122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06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07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08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1075690</xdr:colOff>
      <xdr:row>48</xdr:row>
      <xdr:rowOff>286385</xdr:rowOff>
    </xdr:to>
    <xdr:sp>
      <xdr:nvSpPr>
        <xdr:cNvPr id="4309" name="图片 1"/>
        <xdr:cNvSpPr>
          <a:spLocks noChangeAspect="1"/>
        </xdr:cNvSpPr>
      </xdr:nvSpPr>
      <xdr:spPr>
        <a:xfrm>
          <a:off x="3371215" y="14122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10" name="图片 1"/>
        <xdr:cNvSpPr>
          <a:spLocks noChangeAspect="1"/>
        </xdr:cNvSpPr>
      </xdr:nvSpPr>
      <xdr:spPr>
        <a:xfrm>
          <a:off x="3335020" y="14122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11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12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13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314" name="图片 1"/>
        <xdr:cNvSpPr>
          <a:spLocks noChangeAspect="1"/>
        </xdr:cNvSpPr>
      </xdr:nvSpPr>
      <xdr:spPr>
        <a:xfrm>
          <a:off x="4665345" y="1412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315" name="图片 1"/>
        <xdr:cNvSpPr>
          <a:spLocks noChangeAspect="1"/>
        </xdr:cNvSpPr>
      </xdr:nvSpPr>
      <xdr:spPr>
        <a:xfrm>
          <a:off x="4665345" y="1412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16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48</xdr:row>
      <xdr:rowOff>295910</xdr:rowOff>
    </xdr:to>
    <xdr:sp>
      <xdr:nvSpPr>
        <xdr:cNvPr id="4317" name="图片 1"/>
        <xdr:cNvSpPr>
          <a:spLocks noChangeAspect="1"/>
        </xdr:cNvSpPr>
      </xdr:nvSpPr>
      <xdr:spPr>
        <a:xfrm>
          <a:off x="3008630" y="14122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18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19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20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1075690</xdr:colOff>
      <xdr:row>48</xdr:row>
      <xdr:rowOff>295910</xdr:rowOff>
    </xdr:to>
    <xdr:sp>
      <xdr:nvSpPr>
        <xdr:cNvPr id="4321" name="图片 1"/>
        <xdr:cNvSpPr>
          <a:spLocks noChangeAspect="1"/>
        </xdr:cNvSpPr>
      </xdr:nvSpPr>
      <xdr:spPr>
        <a:xfrm>
          <a:off x="3371215" y="14122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48</xdr:row>
      <xdr:rowOff>0</xdr:rowOff>
    </xdr:from>
    <xdr:to>
      <xdr:col>4</xdr:col>
      <xdr:colOff>551815</xdr:colOff>
      <xdr:row>48</xdr:row>
      <xdr:rowOff>295910</xdr:rowOff>
    </xdr:to>
    <xdr:sp>
      <xdr:nvSpPr>
        <xdr:cNvPr id="4322" name="图片 2"/>
        <xdr:cNvSpPr>
          <a:spLocks noChangeAspect="1"/>
        </xdr:cNvSpPr>
      </xdr:nvSpPr>
      <xdr:spPr>
        <a:xfrm>
          <a:off x="4638040" y="14122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23" name="图片 1"/>
        <xdr:cNvSpPr>
          <a:spLocks noChangeAspect="1"/>
        </xdr:cNvSpPr>
      </xdr:nvSpPr>
      <xdr:spPr>
        <a:xfrm>
          <a:off x="3335020" y="14122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24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25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26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327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28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329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30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49</xdr:row>
      <xdr:rowOff>0</xdr:rowOff>
    </xdr:to>
    <xdr:sp>
      <xdr:nvSpPr>
        <xdr:cNvPr id="4331" name="图片 1"/>
        <xdr:cNvSpPr>
          <a:spLocks noChangeAspect="1"/>
        </xdr:cNvSpPr>
      </xdr:nvSpPr>
      <xdr:spPr>
        <a:xfrm>
          <a:off x="3008630" y="14122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32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33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34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1075690</xdr:colOff>
      <xdr:row>48</xdr:row>
      <xdr:rowOff>286385</xdr:rowOff>
    </xdr:to>
    <xdr:sp>
      <xdr:nvSpPr>
        <xdr:cNvPr id="4335" name="图片 1"/>
        <xdr:cNvSpPr>
          <a:spLocks noChangeAspect="1"/>
        </xdr:cNvSpPr>
      </xdr:nvSpPr>
      <xdr:spPr>
        <a:xfrm>
          <a:off x="3371215" y="14122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36" name="图片 1"/>
        <xdr:cNvSpPr>
          <a:spLocks noChangeAspect="1"/>
        </xdr:cNvSpPr>
      </xdr:nvSpPr>
      <xdr:spPr>
        <a:xfrm>
          <a:off x="3335020" y="14122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37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38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39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340" name="图片 1"/>
        <xdr:cNvSpPr>
          <a:spLocks noChangeAspect="1"/>
        </xdr:cNvSpPr>
      </xdr:nvSpPr>
      <xdr:spPr>
        <a:xfrm>
          <a:off x="4665345" y="1412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341" name="图片 1"/>
        <xdr:cNvSpPr>
          <a:spLocks noChangeAspect="1"/>
        </xdr:cNvSpPr>
      </xdr:nvSpPr>
      <xdr:spPr>
        <a:xfrm>
          <a:off x="4665345" y="1412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42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48</xdr:row>
      <xdr:rowOff>295910</xdr:rowOff>
    </xdr:to>
    <xdr:sp>
      <xdr:nvSpPr>
        <xdr:cNvPr id="4343" name="图片 1"/>
        <xdr:cNvSpPr>
          <a:spLocks noChangeAspect="1"/>
        </xdr:cNvSpPr>
      </xdr:nvSpPr>
      <xdr:spPr>
        <a:xfrm>
          <a:off x="3008630" y="14122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44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45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46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1075690</xdr:colOff>
      <xdr:row>48</xdr:row>
      <xdr:rowOff>295910</xdr:rowOff>
    </xdr:to>
    <xdr:sp>
      <xdr:nvSpPr>
        <xdr:cNvPr id="4347" name="图片 1"/>
        <xdr:cNvSpPr>
          <a:spLocks noChangeAspect="1"/>
        </xdr:cNvSpPr>
      </xdr:nvSpPr>
      <xdr:spPr>
        <a:xfrm>
          <a:off x="3371215" y="14122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48</xdr:row>
      <xdr:rowOff>0</xdr:rowOff>
    </xdr:from>
    <xdr:to>
      <xdr:col>4</xdr:col>
      <xdr:colOff>551815</xdr:colOff>
      <xdr:row>48</xdr:row>
      <xdr:rowOff>295910</xdr:rowOff>
    </xdr:to>
    <xdr:sp>
      <xdr:nvSpPr>
        <xdr:cNvPr id="4348" name="图片 2"/>
        <xdr:cNvSpPr>
          <a:spLocks noChangeAspect="1"/>
        </xdr:cNvSpPr>
      </xdr:nvSpPr>
      <xdr:spPr>
        <a:xfrm>
          <a:off x="4638040" y="14122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49" name="图片 1"/>
        <xdr:cNvSpPr>
          <a:spLocks noChangeAspect="1"/>
        </xdr:cNvSpPr>
      </xdr:nvSpPr>
      <xdr:spPr>
        <a:xfrm>
          <a:off x="3335020" y="14122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50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51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52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353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54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355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56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48</xdr:row>
      <xdr:rowOff>0</xdr:rowOff>
    </xdr:from>
    <xdr:to>
      <xdr:col>3</xdr:col>
      <xdr:colOff>599440</xdr:colOff>
      <xdr:row>49</xdr:row>
      <xdr:rowOff>0</xdr:rowOff>
    </xdr:to>
    <xdr:sp>
      <xdr:nvSpPr>
        <xdr:cNvPr id="4357" name="图片 1"/>
        <xdr:cNvSpPr>
          <a:spLocks noChangeAspect="1"/>
        </xdr:cNvSpPr>
      </xdr:nvSpPr>
      <xdr:spPr>
        <a:xfrm>
          <a:off x="2999105" y="14122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58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47</xdr:row>
      <xdr:rowOff>171450</xdr:rowOff>
    </xdr:from>
    <xdr:to>
      <xdr:col>3</xdr:col>
      <xdr:colOff>951865</xdr:colOff>
      <xdr:row>49</xdr:row>
      <xdr:rowOff>29210</xdr:rowOff>
    </xdr:to>
    <xdr:sp>
      <xdr:nvSpPr>
        <xdr:cNvPr id="4359" name="图片 1"/>
        <xdr:cNvSpPr>
          <a:spLocks noChangeAspect="1"/>
        </xdr:cNvSpPr>
      </xdr:nvSpPr>
      <xdr:spPr>
        <a:xfrm>
          <a:off x="3371850" y="139890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47</xdr:row>
      <xdr:rowOff>152400</xdr:rowOff>
    </xdr:from>
    <xdr:to>
      <xdr:col>3</xdr:col>
      <xdr:colOff>504825</xdr:colOff>
      <xdr:row>48</xdr:row>
      <xdr:rowOff>295910</xdr:rowOff>
    </xdr:to>
    <xdr:sp>
      <xdr:nvSpPr>
        <xdr:cNvPr id="4360" name="图片 1"/>
        <xdr:cNvSpPr>
          <a:spLocks noChangeAspect="1"/>
        </xdr:cNvSpPr>
      </xdr:nvSpPr>
      <xdr:spPr>
        <a:xfrm>
          <a:off x="2924810" y="139700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603885</xdr:colOff>
      <xdr:row>49</xdr:row>
      <xdr:rowOff>6985</xdr:rowOff>
    </xdr:to>
    <xdr:sp>
      <xdr:nvSpPr>
        <xdr:cNvPr id="4361" name="图片 1"/>
        <xdr:cNvSpPr>
          <a:spLocks noChangeAspect="1"/>
        </xdr:cNvSpPr>
      </xdr:nvSpPr>
      <xdr:spPr>
        <a:xfrm>
          <a:off x="4665345" y="14122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304800</xdr:colOff>
      <xdr:row>49</xdr:row>
      <xdr:rowOff>1905</xdr:rowOff>
    </xdr:to>
    <xdr:sp>
      <xdr:nvSpPr>
        <xdr:cNvPr id="4362" name="图片 224"/>
        <xdr:cNvSpPr>
          <a:spLocks noChangeAspect="1"/>
        </xdr:cNvSpPr>
      </xdr:nvSpPr>
      <xdr:spPr>
        <a:xfrm>
          <a:off x="20316825" y="1412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304800</xdr:colOff>
      <xdr:row>49</xdr:row>
      <xdr:rowOff>1905</xdr:rowOff>
    </xdr:to>
    <xdr:sp>
      <xdr:nvSpPr>
        <xdr:cNvPr id="4363" name="图片 225"/>
        <xdr:cNvSpPr>
          <a:spLocks noChangeAspect="1"/>
        </xdr:cNvSpPr>
      </xdr:nvSpPr>
      <xdr:spPr>
        <a:xfrm>
          <a:off x="20316825" y="1412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304800</xdr:colOff>
      <xdr:row>48</xdr:row>
      <xdr:rowOff>1905</xdr:rowOff>
    </xdr:to>
    <xdr:sp>
      <xdr:nvSpPr>
        <xdr:cNvPr id="4364" name="图片 222"/>
        <xdr:cNvSpPr>
          <a:spLocks noChangeAspect="1"/>
        </xdr:cNvSpPr>
      </xdr:nvSpPr>
      <xdr:spPr>
        <a:xfrm>
          <a:off x="12934950" y="138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304800</xdr:colOff>
      <xdr:row>48</xdr:row>
      <xdr:rowOff>1905</xdr:rowOff>
    </xdr:to>
    <xdr:sp>
      <xdr:nvSpPr>
        <xdr:cNvPr id="4365" name="图片 223"/>
        <xdr:cNvSpPr>
          <a:spLocks noChangeAspect="1"/>
        </xdr:cNvSpPr>
      </xdr:nvSpPr>
      <xdr:spPr>
        <a:xfrm>
          <a:off x="12934950" y="138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52</xdr:row>
      <xdr:rowOff>142875</xdr:rowOff>
    </xdr:to>
    <xdr:sp>
      <xdr:nvSpPr>
        <xdr:cNvPr id="4366" name="图片 1"/>
        <xdr:cNvSpPr>
          <a:spLocks noChangeAspect="1"/>
        </xdr:cNvSpPr>
      </xdr:nvSpPr>
      <xdr:spPr>
        <a:xfrm>
          <a:off x="5028565" y="1499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52</xdr:row>
      <xdr:rowOff>142875</xdr:rowOff>
    </xdr:to>
    <xdr:sp>
      <xdr:nvSpPr>
        <xdr:cNvPr id="4367" name="图片 2"/>
        <xdr:cNvSpPr>
          <a:spLocks noChangeAspect="1"/>
        </xdr:cNvSpPr>
      </xdr:nvSpPr>
      <xdr:spPr>
        <a:xfrm>
          <a:off x="6304915" y="1499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368" name="图片 1"/>
        <xdr:cNvSpPr>
          <a:spLocks noChangeAspect="1"/>
        </xdr:cNvSpPr>
      </xdr:nvSpPr>
      <xdr:spPr>
        <a:xfrm>
          <a:off x="4992370" y="1499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369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370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371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372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373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374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375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51</xdr:row>
      <xdr:rowOff>0</xdr:rowOff>
    </xdr:from>
    <xdr:to>
      <xdr:col>2</xdr:col>
      <xdr:colOff>723900</xdr:colOff>
      <xdr:row>52</xdr:row>
      <xdr:rowOff>142875</xdr:rowOff>
    </xdr:to>
    <xdr:sp>
      <xdr:nvSpPr>
        <xdr:cNvPr id="4376" name="图片 1"/>
        <xdr:cNvSpPr>
          <a:spLocks noChangeAspect="1"/>
        </xdr:cNvSpPr>
      </xdr:nvSpPr>
      <xdr:spPr>
        <a:xfrm>
          <a:off x="2115185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51</xdr:row>
      <xdr:rowOff>171450</xdr:rowOff>
    </xdr:from>
    <xdr:to>
      <xdr:col>3</xdr:col>
      <xdr:colOff>951865</xdr:colOff>
      <xdr:row>52</xdr:row>
      <xdr:rowOff>162560</xdr:rowOff>
    </xdr:to>
    <xdr:sp>
      <xdr:nvSpPr>
        <xdr:cNvPr id="4377" name="图片 1"/>
        <xdr:cNvSpPr>
          <a:spLocks noChangeAspect="1"/>
        </xdr:cNvSpPr>
      </xdr:nvSpPr>
      <xdr:spPr>
        <a:xfrm>
          <a:off x="3371850" y="1517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51</xdr:row>
      <xdr:rowOff>152400</xdr:rowOff>
    </xdr:from>
    <xdr:to>
      <xdr:col>3</xdr:col>
      <xdr:colOff>504825</xdr:colOff>
      <xdr:row>52</xdr:row>
      <xdr:rowOff>143510</xdr:rowOff>
    </xdr:to>
    <xdr:sp>
      <xdr:nvSpPr>
        <xdr:cNvPr id="4378" name="图片 1"/>
        <xdr:cNvSpPr>
          <a:spLocks noChangeAspect="1"/>
        </xdr:cNvSpPr>
      </xdr:nvSpPr>
      <xdr:spPr>
        <a:xfrm>
          <a:off x="2924810" y="1515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52</xdr:row>
      <xdr:rowOff>142875</xdr:rowOff>
    </xdr:to>
    <xdr:sp>
      <xdr:nvSpPr>
        <xdr:cNvPr id="4379" name="图片 1"/>
        <xdr:cNvSpPr>
          <a:spLocks noChangeAspect="1"/>
        </xdr:cNvSpPr>
      </xdr:nvSpPr>
      <xdr:spPr>
        <a:xfrm>
          <a:off x="3371215" y="1499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52</xdr:row>
      <xdr:rowOff>142875</xdr:rowOff>
    </xdr:to>
    <xdr:sp>
      <xdr:nvSpPr>
        <xdr:cNvPr id="4380" name="图片 2"/>
        <xdr:cNvSpPr>
          <a:spLocks noChangeAspect="1"/>
        </xdr:cNvSpPr>
      </xdr:nvSpPr>
      <xdr:spPr>
        <a:xfrm>
          <a:off x="4638040" y="1499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381" name="图片 1"/>
        <xdr:cNvSpPr>
          <a:spLocks noChangeAspect="1"/>
        </xdr:cNvSpPr>
      </xdr:nvSpPr>
      <xdr:spPr>
        <a:xfrm>
          <a:off x="3335020" y="1499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382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383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384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385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386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387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388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51</xdr:row>
      <xdr:rowOff>0</xdr:rowOff>
    </xdr:from>
    <xdr:to>
      <xdr:col>2</xdr:col>
      <xdr:colOff>723900</xdr:colOff>
      <xdr:row>52</xdr:row>
      <xdr:rowOff>142875</xdr:rowOff>
    </xdr:to>
    <xdr:sp>
      <xdr:nvSpPr>
        <xdr:cNvPr id="4389" name="图片 1"/>
        <xdr:cNvSpPr>
          <a:spLocks noChangeAspect="1"/>
        </xdr:cNvSpPr>
      </xdr:nvSpPr>
      <xdr:spPr>
        <a:xfrm>
          <a:off x="2115185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304800</xdr:colOff>
      <xdr:row>52</xdr:row>
      <xdr:rowOff>1905</xdr:rowOff>
    </xdr:to>
    <xdr:sp>
      <xdr:nvSpPr>
        <xdr:cNvPr id="4390" name="图片 222"/>
        <xdr:cNvSpPr>
          <a:spLocks noChangeAspect="1"/>
        </xdr:cNvSpPr>
      </xdr:nvSpPr>
      <xdr:spPr>
        <a:xfrm>
          <a:off x="893445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304800</xdr:colOff>
      <xdr:row>52</xdr:row>
      <xdr:rowOff>1905</xdr:rowOff>
    </xdr:to>
    <xdr:sp>
      <xdr:nvSpPr>
        <xdr:cNvPr id="4391" name="图片 223"/>
        <xdr:cNvSpPr>
          <a:spLocks noChangeAspect="1"/>
        </xdr:cNvSpPr>
      </xdr:nvSpPr>
      <xdr:spPr>
        <a:xfrm>
          <a:off x="893445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286385</xdr:rowOff>
    </xdr:to>
    <xdr:sp>
      <xdr:nvSpPr>
        <xdr:cNvPr id="4392" name="图片 1"/>
        <xdr:cNvSpPr>
          <a:spLocks noChangeAspect="1"/>
        </xdr:cNvSpPr>
      </xdr:nvSpPr>
      <xdr:spPr>
        <a:xfrm>
          <a:off x="50285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393" name="图片 1"/>
        <xdr:cNvSpPr>
          <a:spLocks noChangeAspect="1"/>
        </xdr:cNvSpPr>
      </xdr:nvSpPr>
      <xdr:spPr>
        <a:xfrm>
          <a:off x="49923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394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395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396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397" name="图片 1"/>
        <xdr:cNvSpPr>
          <a:spLocks noChangeAspect="1"/>
        </xdr:cNvSpPr>
      </xdr:nvSpPr>
      <xdr:spPr>
        <a:xfrm>
          <a:off x="6332220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398" name="图片 1"/>
        <xdr:cNvSpPr>
          <a:spLocks noChangeAspect="1"/>
        </xdr:cNvSpPr>
      </xdr:nvSpPr>
      <xdr:spPr>
        <a:xfrm>
          <a:off x="6332220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399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400" name="图片 1"/>
        <xdr:cNvSpPr>
          <a:spLocks noChangeAspect="1"/>
        </xdr:cNvSpPr>
      </xdr:nvSpPr>
      <xdr:spPr>
        <a:xfrm>
          <a:off x="46659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01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02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03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52</xdr:row>
      <xdr:rowOff>142875</xdr:rowOff>
    </xdr:to>
    <xdr:sp>
      <xdr:nvSpPr>
        <xdr:cNvPr id="4404" name="图片 1"/>
        <xdr:cNvSpPr>
          <a:spLocks noChangeAspect="1"/>
        </xdr:cNvSpPr>
      </xdr:nvSpPr>
      <xdr:spPr>
        <a:xfrm>
          <a:off x="5028565" y="1499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52</xdr:row>
      <xdr:rowOff>142875</xdr:rowOff>
    </xdr:to>
    <xdr:sp>
      <xdr:nvSpPr>
        <xdr:cNvPr id="4405" name="图片 2"/>
        <xdr:cNvSpPr>
          <a:spLocks noChangeAspect="1"/>
        </xdr:cNvSpPr>
      </xdr:nvSpPr>
      <xdr:spPr>
        <a:xfrm>
          <a:off x="6304915" y="1499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406" name="图片 1"/>
        <xdr:cNvSpPr>
          <a:spLocks noChangeAspect="1"/>
        </xdr:cNvSpPr>
      </xdr:nvSpPr>
      <xdr:spPr>
        <a:xfrm>
          <a:off x="4992370" y="1499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407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408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409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10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411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12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413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52</xdr:row>
      <xdr:rowOff>0</xdr:rowOff>
    </xdr:to>
    <xdr:sp>
      <xdr:nvSpPr>
        <xdr:cNvPr id="4414" name="图片 1"/>
        <xdr:cNvSpPr>
          <a:spLocks noChangeAspect="1"/>
        </xdr:cNvSpPr>
      </xdr:nvSpPr>
      <xdr:spPr>
        <a:xfrm>
          <a:off x="46659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415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416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51</xdr:row>
      <xdr:rowOff>0</xdr:rowOff>
    </xdr:from>
    <xdr:to>
      <xdr:col>2</xdr:col>
      <xdr:colOff>723900</xdr:colOff>
      <xdr:row>52</xdr:row>
      <xdr:rowOff>142875</xdr:rowOff>
    </xdr:to>
    <xdr:sp>
      <xdr:nvSpPr>
        <xdr:cNvPr id="4417" name="图片 1"/>
        <xdr:cNvSpPr>
          <a:spLocks noChangeAspect="1"/>
        </xdr:cNvSpPr>
      </xdr:nvSpPr>
      <xdr:spPr>
        <a:xfrm>
          <a:off x="2115185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295910</xdr:rowOff>
    </xdr:to>
    <xdr:sp>
      <xdr:nvSpPr>
        <xdr:cNvPr id="4418" name="图片 1"/>
        <xdr:cNvSpPr>
          <a:spLocks noChangeAspect="1"/>
        </xdr:cNvSpPr>
      </xdr:nvSpPr>
      <xdr:spPr>
        <a:xfrm>
          <a:off x="50285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51</xdr:row>
      <xdr:rowOff>295910</xdr:rowOff>
    </xdr:to>
    <xdr:sp>
      <xdr:nvSpPr>
        <xdr:cNvPr id="4419" name="图片 2"/>
        <xdr:cNvSpPr>
          <a:spLocks noChangeAspect="1"/>
        </xdr:cNvSpPr>
      </xdr:nvSpPr>
      <xdr:spPr>
        <a:xfrm>
          <a:off x="6304915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20" name="图片 1"/>
        <xdr:cNvSpPr>
          <a:spLocks noChangeAspect="1"/>
        </xdr:cNvSpPr>
      </xdr:nvSpPr>
      <xdr:spPr>
        <a:xfrm>
          <a:off x="49923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21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22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23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24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25" name="图片 1"/>
        <xdr:cNvSpPr>
          <a:spLocks noChangeAspect="1"/>
        </xdr:cNvSpPr>
      </xdr:nvSpPr>
      <xdr:spPr>
        <a:xfrm>
          <a:off x="5021580" y="14998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26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27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52</xdr:row>
      <xdr:rowOff>0</xdr:rowOff>
    </xdr:to>
    <xdr:sp>
      <xdr:nvSpPr>
        <xdr:cNvPr id="4428" name="图片 1"/>
        <xdr:cNvSpPr>
          <a:spLocks noChangeAspect="1"/>
        </xdr:cNvSpPr>
      </xdr:nvSpPr>
      <xdr:spPr>
        <a:xfrm>
          <a:off x="46659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29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30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31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286385</xdr:rowOff>
    </xdr:to>
    <xdr:sp>
      <xdr:nvSpPr>
        <xdr:cNvPr id="4432" name="图片 1"/>
        <xdr:cNvSpPr>
          <a:spLocks noChangeAspect="1"/>
        </xdr:cNvSpPr>
      </xdr:nvSpPr>
      <xdr:spPr>
        <a:xfrm>
          <a:off x="50285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33" name="图片 1"/>
        <xdr:cNvSpPr>
          <a:spLocks noChangeAspect="1"/>
        </xdr:cNvSpPr>
      </xdr:nvSpPr>
      <xdr:spPr>
        <a:xfrm>
          <a:off x="49923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34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35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36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437" name="图片 1"/>
        <xdr:cNvSpPr>
          <a:spLocks noChangeAspect="1"/>
        </xdr:cNvSpPr>
      </xdr:nvSpPr>
      <xdr:spPr>
        <a:xfrm>
          <a:off x="6332220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438" name="图片 1"/>
        <xdr:cNvSpPr>
          <a:spLocks noChangeAspect="1"/>
        </xdr:cNvSpPr>
      </xdr:nvSpPr>
      <xdr:spPr>
        <a:xfrm>
          <a:off x="6332220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39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440" name="图片 1"/>
        <xdr:cNvSpPr>
          <a:spLocks noChangeAspect="1"/>
        </xdr:cNvSpPr>
      </xdr:nvSpPr>
      <xdr:spPr>
        <a:xfrm>
          <a:off x="46659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41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42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43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295910</xdr:rowOff>
    </xdr:to>
    <xdr:sp>
      <xdr:nvSpPr>
        <xdr:cNvPr id="4444" name="图片 1"/>
        <xdr:cNvSpPr>
          <a:spLocks noChangeAspect="1"/>
        </xdr:cNvSpPr>
      </xdr:nvSpPr>
      <xdr:spPr>
        <a:xfrm>
          <a:off x="50285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51</xdr:row>
      <xdr:rowOff>295910</xdr:rowOff>
    </xdr:to>
    <xdr:sp>
      <xdr:nvSpPr>
        <xdr:cNvPr id="4445" name="图片 2"/>
        <xdr:cNvSpPr>
          <a:spLocks noChangeAspect="1"/>
        </xdr:cNvSpPr>
      </xdr:nvSpPr>
      <xdr:spPr>
        <a:xfrm>
          <a:off x="6304915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46" name="图片 1"/>
        <xdr:cNvSpPr>
          <a:spLocks noChangeAspect="1"/>
        </xdr:cNvSpPr>
      </xdr:nvSpPr>
      <xdr:spPr>
        <a:xfrm>
          <a:off x="49923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47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48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49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50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51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52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53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52</xdr:row>
      <xdr:rowOff>0</xdr:rowOff>
    </xdr:to>
    <xdr:sp>
      <xdr:nvSpPr>
        <xdr:cNvPr id="4454" name="图片 1"/>
        <xdr:cNvSpPr>
          <a:spLocks noChangeAspect="1"/>
        </xdr:cNvSpPr>
      </xdr:nvSpPr>
      <xdr:spPr>
        <a:xfrm>
          <a:off x="46659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55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56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57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286385</xdr:rowOff>
    </xdr:to>
    <xdr:sp>
      <xdr:nvSpPr>
        <xdr:cNvPr id="4458" name="图片 1"/>
        <xdr:cNvSpPr>
          <a:spLocks noChangeAspect="1"/>
        </xdr:cNvSpPr>
      </xdr:nvSpPr>
      <xdr:spPr>
        <a:xfrm>
          <a:off x="50285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59" name="图片 1"/>
        <xdr:cNvSpPr>
          <a:spLocks noChangeAspect="1"/>
        </xdr:cNvSpPr>
      </xdr:nvSpPr>
      <xdr:spPr>
        <a:xfrm>
          <a:off x="49923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60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61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62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463" name="图片 1"/>
        <xdr:cNvSpPr>
          <a:spLocks noChangeAspect="1"/>
        </xdr:cNvSpPr>
      </xdr:nvSpPr>
      <xdr:spPr>
        <a:xfrm>
          <a:off x="6332220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464" name="图片 1"/>
        <xdr:cNvSpPr>
          <a:spLocks noChangeAspect="1"/>
        </xdr:cNvSpPr>
      </xdr:nvSpPr>
      <xdr:spPr>
        <a:xfrm>
          <a:off x="6332220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65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466" name="图片 1"/>
        <xdr:cNvSpPr>
          <a:spLocks noChangeAspect="1"/>
        </xdr:cNvSpPr>
      </xdr:nvSpPr>
      <xdr:spPr>
        <a:xfrm>
          <a:off x="46659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67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68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69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295910</xdr:rowOff>
    </xdr:to>
    <xdr:sp>
      <xdr:nvSpPr>
        <xdr:cNvPr id="4470" name="图片 1"/>
        <xdr:cNvSpPr>
          <a:spLocks noChangeAspect="1"/>
        </xdr:cNvSpPr>
      </xdr:nvSpPr>
      <xdr:spPr>
        <a:xfrm>
          <a:off x="50285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51</xdr:row>
      <xdr:rowOff>295910</xdr:rowOff>
    </xdr:to>
    <xdr:sp>
      <xdr:nvSpPr>
        <xdr:cNvPr id="4471" name="图片 2"/>
        <xdr:cNvSpPr>
          <a:spLocks noChangeAspect="1"/>
        </xdr:cNvSpPr>
      </xdr:nvSpPr>
      <xdr:spPr>
        <a:xfrm>
          <a:off x="6304915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72" name="图片 1"/>
        <xdr:cNvSpPr>
          <a:spLocks noChangeAspect="1"/>
        </xdr:cNvSpPr>
      </xdr:nvSpPr>
      <xdr:spPr>
        <a:xfrm>
          <a:off x="49923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73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74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75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76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77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78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79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51</xdr:row>
      <xdr:rowOff>0</xdr:rowOff>
    </xdr:from>
    <xdr:to>
      <xdr:col>4</xdr:col>
      <xdr:colOff>599440</xdr:colOff>
      <xdr:row>52</xdr:row>
      <xdr:rowOff>0</xdr:rowOff>
    </xdr:to>
    <xdr:sp>
      <xdr:nvSpPr>
        <xdr:cNvPr id="4480" name="图片 1"/>
        <xdr:cNvSpPr>
          <a:spLocks noChangeAspect="1"/>
        </xdr:cNvSpPr>
      </xdr:nvSpPr>
      <xdr:spPr>
        <a:xfrm>
          <a:off x="4656455" y="14998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81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51</xdr:row>
      <xdr:rowOff>171450</xdr:rowOff>
    </xdr:from>
    <xdr:to>
      <xdr:col>4</xdr:col>
      <xdr:colOff>951865</xdr:colOff>
      <xdr:row>52</xdr:row>
      <xdr:rowOff>162560</xdr:rowOff>
    </xdr:to>
    <xdr:sp>
      <xdr:nvSpPr>
        <xdr:cNvPr id="4482" name="图片 1"/>
        <xdr:cNvSpPr>
          <a:spLocks noChangeAspect="1"/>
        </xdr:cNvSpPr>
      </xdr:nvSpPr>
      <xdr:spPr>
        <a:xfrm>
          <a:off x="5029200" y="1517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51</xdr:row>
      <xdr:rowOff>152400</xdr:rowOff>
    </xdr:from>
    <xdr:to>
      <xdr:col>4</xdr:col>
      <xdr:colOff>504825</xdr:colOff>
      <xdr:row>52</xdr:row>
      <xdr:rowOff>143510</xdr:rowOff>
    </xdr:to>
    <xdr:sp>
      <xdr:nvSpPr>
        <xdr:cNvPr id="4483" name="图片 1"/>
        <xdr:cNvSpPr>
          <a:spLocks noChangeAspect="1"/>
        </xdr:cNvSpPr>
      </xdr:nvSpPr>
      <xdr:spPr>
        <a:xfrm>
          <a:off x="4582160" y="1515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603885</xdr:colOff>
      <xdr:row>52</xdr:row>
      <xdr:rowOff>6985</xdr:rowOff>
    </xdr:to>
    <xdr:sp>
      <xdr:nvSpPr>
        <xdr:cNvPr id="4484" name="图片 1"/>
        <xdr:cNvSpPr>
          <a:spLocks noChangeAspect="1"/>
        </xdr:cNvSpPr>
      </xdr:nvSpPr>
      <xdr:spPr>
        <a:xfrm>
          <a:off x="6332220" y="14998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52</xdr:row>
      <xdr:rowOff>1905</xdr:rowOff>
    </xdr:to>
    <xdr:sp>
      <xdr:nvSpPr>
        <xdr:cNvPr id="4485" name="图片 224"/>
        <xdr:cNvSpPr>
          <a:spLocks noChangeAspect="1"/>
        </xdr:cNvSpPr>
      </xdr:nvSpPr>
      <xdr:spPr>
        <a:xfrm>
          <a:off x="996315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52</xdr:row>
      <xdr:rowOff>1905</xdr:rowOff>
    </xdr:to>
    <xdr:sp>
      <xdr:nvSpPr>
        <xdr:cNvPr id="4486" name="图片 225"/>
        <xdr:cNvSpPr>
          <a:spLocks noChangeAspect="1"/>
        </xdr:cNvSpPr>
      </xdr:nvSpPr>
      <xdr:spPr>
        <a:xfrm>
          <a:off x="996315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1905</xdr:rowOff>
    </xdr:to>
    <xdr:sp>
      <xdr:nvSpPr>
        <xdr:cNvPr id="4487" name="图片 224"/>
        <xdr:cNvSpPr>
          <a:spLocks noChangeAspect="1"/>
        </xdr:cNvSpPr>
      </xdr:nvSpPr>
      <xdr:spPr>
        <a:xfrm>
          <a:off x="9963150" y="1530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1905</xdr:rowOff>
    </xdr:to>
    <xdr:sp>
      <xdr:nvSpPr>
        <xdr:cNvPr id="4488" name="图片 225"/>
        <xdr:cNvSpPr>
          <a:spLocks noChangeAspect="1"/>
        </xdr:cNvSpPr>
      </xdr:nvSpPr>
      <xdr:spPr>
        <a:xfrm>
          <a:off x="9963150" y="1530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89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0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1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2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93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94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95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96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7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8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9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0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1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2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3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4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5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6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7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8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9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10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51</xdr:row>
      <xdr:rowOff>171450</xdr:rowOff>
    </xdr:from>
    <xdr:to>
      <xdr:col>3</xdr:col>
      <xdr:colOff>951865</xdr:colOff>
      <xdr:row>52</xdr:row>
      <xdr:rowOff>162560</xdr:rowOff>
    </xdr:to>
    <xdr:sp>
      <xdr:nvSpPr>
        <xdr:cNvPr id="4511" name="图片 1"/>
        <xdr:cNvSpPr>
          <a:spLocks noChangeAspect="1"/>
        </xdr:cNvSpPr>
      </xdr:nvSpPr>
      <xdr:spPr>
        <a:xfrm>
          <a:off x="3371850" y="1517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51</xdr:row>
      <xdr:rowOff>152400</xdr:rowOff>
    </xdr:from>
    <xdr:to>
      <xdr:col>3</xdr:col>
      <xdr:colOff>504825</xdr:colOff>
      <xdr:row>52</xdr:row>
      <xdr:rowOff>143510</xdr:rowOff>
    </xdr:to>
    <xdr:sp>
      <xdr:nvSpPr>
        <xdr:cNvPr id="4512" name="图片 1"/>
        <xdr:cNvSpPr>
          <a:spLocks noChangeAspect="1"/>
        </xdr:cNvSpPr>
      </xdr:nvSpPr>
      <xdr:spPr>
        <a:xfrm>
          <a:off x="2924810" y="1515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52</xdr:row>
      <xdr:rowOff>142875</xdr:rowOff>
    </xdr:to>
    <xdr:sp>
      <xdr:nvSpPr>
        <xdr:cNvPr id="4513" name="图片 1"/>
        <xdr:cNvSpPr>
          <a:spLocks noChangeAspect="1"/>
        </xdr:cNvSpPr>
      </xdr:nvSpPr>
      <xdr:spPr>
        <a:xfrm>
          <a:off x="3371215" y="1499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52</xdr:row>
      <xdr:rowOff>142875</xdr:rowOff>
    </xdr:to>
    <xdr:sp>
      <xdr:nvSpPr>
        <xdr:cNvPr id="4514" name="图片 2"/>
        <xdr:cNvSpPr>
          <a:spLocks noChangeAspect="1"/>
        </xdr:cNvSpPr>
      </xdr:nvSpPr>
      <xdr:spPr>
        <a:xfrm>
          <a:off x="4638040" y="1499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15" name="图片 1"/>
        <xdr:cNvSpPr>
          <a:spLocks noChangeAspect="1"/>
        </xdr:cNvSpPr>
      </xdr:nvSpPr>
      <xdr:spPr>
        <a:xfrm>
          <a:off x="3335020" y="1499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16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17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18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19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51</xdr:row>
      <xdr:rowOff>171450</xdr:rowOff>
    </xdr:from>
    <xdr:to>
      <xdr:col>3</xdr:col>
      <xdr:colOff>951865</xdr:colOff>
      <xdr:row>52</xdr:row>
      <xdr:rowOff>162560</xdr:rowOff>
    </xdr:to>
    <xdr:sp>
      <xdr:nvSpPr>
        <xdr:cNvPr id="4520" name="图片 1"/>
        <xdr:cNvSpPr>
          <a:spLocks noChangeAspect="1"/>
        </xdr:cNvSpPr>
      </xdr:nvSpPr>
      <xdr:spPr>
        <a:xfrm>
          <a:off x="3371850" y="1517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51</xdr:row>
      <xdr:rowOff>152400</xdr:rowOff>
    </xdr:from>
    <xdr:to>
      <xdr:col>3</xdr:col>
      <xdr:colOff>504825</xdr:colOff>
      <xdr:row>52</xdr:row>
      <xdr:rowOff>143510</xdr:rowOff>
    </xdr:to>
    <xdr:sp>
      <xdr:nvSpPr>
        <xdr:cNvPr id="4521" name="图片 1"/>
        <xdr:cNvSpPr>
          <a:spLocks noChangeAspect="1"/>
        </xdr:cNvSpPr>
      </xdr:nvSpPr>
      <xdr:spPr>
        <a:xfrm>
          <a:off x="2924810" y="1515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4522" name="图片 1"/>
        <xdr:cNvSpPr>
          <a:spLocks noChangeAspect="1"/>
        </xdr:cNvSpPr>
      </xdr:nvSpPr>
      <xdr:spPr>
        <a:xfrm>
          <a:off x="337121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23" name="图片 1"/>
        <xdr:cNvSpPr>
          <a:spLocks noChangeAspect="1"/>
        </xdr:cNvSpPr>
      </xdr:nvSpPr>
      <xdr:spPr>
        <a:xfrm>
          <a:off x="333502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24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25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26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27" name="图片 1"/>
        <xdr:cNvSpPr>
          <a:spLocks noChangeAspect="1"/>
        </xdr:cNvSpPr>
      </xdr:nvSpPr>
      <xdr:spPr>
        <a:xfrm>
          <a:off x="46653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28" name="图片 1"/>
        <xdr:cNvSpPr>
          <a:spLocks noChangeAspect="1"/>
        </xdr:cNvSpPr>
      </xdr:nvSpPr>
      <xdr:spPr>
        <a:xfrm>
          <a:off x="46653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4529" name="图片 1"/>
        <xdr:cNvSpPr>
          <a:spLocks noChangeAspect="1"/>
        </xdr:cNvSpPr>
      </xdr:nvSpPr>
      <xdr:spPr>
        <a:xfrm>
          <a:off x="300863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52</xdr:row>
      <xdr:rowOff>142875</xdr:rowOff>
    </xdr:to>
    <xdr:sp>
      <xdr:nvSpPr>
        <xdr:cNvPr id="4530" name="图片 1"/>
        <xdr:cNvSpPr>
          <a:spLocks noChangeAspect="1"/>
        </xdr:cNvSpPr>
      </xdr:nvSpPr>
      <xdr:spPr>
        <a:xfrm>
          <a:off x="3371215" y="1499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52</xdr:row>
      <xdr:rowOff>142875</xdr:rowOff>
    </xdr:to>
    <xdr:sp>
      <xdr:nvSpPr>
        <xdr:cNvPr id="4531" name="图片 2"/>
        <xdr:cNvSpPr>
          <a:spLocks noChangeAspect="1"/>
        </xdr:cNvSpPr>
      </xdr:nvSpPr>
      <xdr:spPr>
        <a:xfrm>
          <a:off x="4638040" y="1499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32" name="图片 1"/>
        <xdr:cNvSpPr>
          <a:spLocks noChangeAspect="1"/>
        </xdr:cNvSpPr>
      </xdr:nvSpPr>
      <xdr:spPr>
        <a:xfrm>
          <a:off x="3335020" y="1499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33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34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35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36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37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38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52</xdr:row>
      <xdr:rowOff>0</xdr:rowOff>
    </xdr:to>
    <xdr:sp>
      <xdr:nvSpPr>
        <xdr:cNvPr id="4539" name="图片 1"/>
        <xdr:cNvSpPr>
          <a:spLocks noChangeAspect="1"/>
        </xdr:cNvSpPr>
      </xdr:nvSpPr>
      <xdr:spPr>
        <a:xfrm>
          <a:off x="300863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4540" name="图片 1"/>
        <xdr:cNvSpPr>
          <a:spLocks noChangeAspect="1"/>
        </xdr:cNvSpPr>
      </xdr:nvSpPr>
      <xdr:spPr>
        <a:xfrm>
          <a:off x="337121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541" name="图片 2"/>
        <xdr:cNvSpPr>
          <a:spLocks noChangeAspect="1"/>
        </xdr:cNvSpPr>
      </xdr:nvSpPr>
      <xdr:spPr>
        <a:xfrm>
          <a:off x="46380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42" name="图片 1"/>
        <xdr:cNvSpPr>
          <a:spLocks noChangeAspect="1"/>
        </xdr:cNvSpPr>
      </xdr:nvSpPr>
      <xdr:spPr>
        <a:xfrm>
          <a:off x="333502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43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44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45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46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47" name="图片 1"/>
        <xdr:cNvSpPr>
          <a:spLocks noChangeAspect="1"/>
        </xdr:cNvSpPr>
      </xdr:nvSpPr>
      <xdr:spPr>
        <a:xfrm>
          <a:off x="3364230" y="14998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48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52</xdr:row>
      <xdr:rowOff>0</xdr:rowOff>
    </xdr:to>
    <xdr:sp>
      <xdr:nvSpPr>
        <xdr:cNvPr id="4549" name="图片 1"/>
        <xdr:cNvSpPr>
          <a:spLocks noChangeAspect="1"/>
        </xdr:cNvSpPr>
      </xdr:nvSpPr>
      <xdr:spPr>
        <a:xfrm>
          <a:off x="300863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4550" name="图片 1"/>
        <xdr:cNvSpPr>
          <a:spLocks noChangeAspect="1"/>
        </xdr:cNvSpPr>
      </xdr:nvSpPr>
      <xdr:spPr>
        <a:xfrm>
          <a:off x="337121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51" name="图片 1"/>
        <xdr:cNvSpPr>
          <a:spLocks noChangeAspect="1"/>
        </xdr:cNvSpPr>
      </xdr:nvSpPr>
      <xdr:spPr>
        <a:xfrm>
          <a:off x="333502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52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53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54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55" name="图片 1"/>
        <xdr:cNvSpPr>
          <a:spLocks noChangeAspect="1"/>
        </xdr:cNvSpPr>
      </xdr:nvSpPr>
      <xdr:spPr>
        <a:xfrm>
          <a:off x="46653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56" name="图片 1"/>
        <xdr:cNvSpPr>
          <a:spLocks noChangeAspect="1"/>
        </xdr:cNvSpPr>
      </xdr:nvSpPr>
      <xdr:spPr>
        <a:xfrm>
          <a:off x="46653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4557" name="图片 1"/>
        <xdr:cNvSpPr>
          <a:spLocks noChangeAspect="1"/>
        </xdr:cNvSpPr>
      </xdr:nvSpPr>
      <xdr:spPr>
        <a:xfrm>
          <a:off x="300863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4558" name="图片 1"/>
        <xdr:cNvSpPr>
          <a:spLocks noChangeAspect="1"/>
        </xdr:cNvSpPr>
      </xdr:nvSpPr>
      <xdr:spPr>
        <a:xfrm>
          <a:off x="337121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559" name="图片 2"/>
        <xdr:cNvSpPr>
          <a:spLocks noChangeAspect="1"/>
        </xdr:cNvSpPr>
      </xdr:nvSpPr>
      <xdr:spPr>
        <a:xfrm>
          <a:off x="46380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60" name="图片 1"/>
        <xdr:cNvSpPr>
          <a:spLocks noChangeAspect="1"/>
        </xdr:cNvSpPr>
      </xdr:nvSpPr>
      <xdr:spPr>
        <a:xfrm>
          <a:off x="333502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61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62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63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64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65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66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52</xdr:row>
      <xdr:rowOff>0</xdr:rowOff>
    </xdr:to>
    <xdr:sp>
      <xdr:nvSpPr>
        <xdr:cNvPr id="4567" name="图片 1"/>
        <xdr:cNvSpPr>
          <a:spLocks noChangeAspect="1"/>
        </xdr:cNvSpPr>
      </xdr:nvSpPr>
      <xdr:spPr>
        <a:xfrm>
          <a:off x="300863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4568" name="图片 1"/>
        <xdr:cNvSpPr>
          <a:spLocks noChangeAspect="1"/>
        </xdr:cNvSpPr>
      </xdr:nvSpPr>
      <xdr:spPr>
        <a:xfrm>
          <a:off x="337121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69" name="图片 1"/>
        <xdr:cNvSpPr>
          <a:spLocks noChangeAspect="1"/>
        </xdr:cNvSpPr>
      </xdr:nvSpPr>
      <xdr:spPr>
        <a:xfrm>
          <a:off x="333502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70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71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72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73" name="图片 1"/>
        <xdr:cNvSpPr>
          <a:spLocks noChangeAspect="1"/>
        </xdr:cNvSpPr>
      </xdr:nvSpPr>
      <xdr:spPr>
        <a:xfrm>
          <a:off x="46653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74" name="图片 1"/>
        <xdr:cNvSpPr>
          <a:spLocks noChangeAspect="1"/>
        </xdr:cNvSpPr>
      </xdr:nvSpPr>
      <xdr:spPr>
        <a:xfrm>
          <a:off x="46653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4575" name="图片 1"/>
        <xdr:cNvSpPr>
          <a:spLocks noChangeAspect="1"/>
        </xdr:cNvSpPr>
      </xdr:nvSpPr>
      <xdr:spPr>
        <a:xfrm>
          <a:off x="300863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4576" name="图片 1"/>
        <xdr:cNvSpPr>
          <a:spLocks noChangeAspect="1"/>
        </xdr:cNvSpPr>
      </xdr:nvSpPr>
      <xdr:spPr>
        <a:xfrm>
          <a:off x="337121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577" name="图片 2"/>
        <xdr:cNvSpPr>
          <a:spLocks noChangeAspect="1"/>
        </xdr:cNvSpPr>
      </xdr:nvSpPr>
      <xdr:spPr>
        <a:xfrm>
          <a:off x="46380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78" name="图片 1"/>
        <xdr:cNvSpPr>
          <a:spLocks noChangeAspect="1"/>
        </xdr:cNvSpPr>
      </xdr:nvSpPr>
      <xdr:spPr>
        <a:xfrm>
          <a:off x="333502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79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80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81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82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83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84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51</xdr:row>
      <xdr:rowOff>0</xdr:rowOff>
    </xdr:from>
    <xdr:to>
      <xdr:col>3</xdr:col>
      <xdr:colOff>599440</xdr:colOff>
      <xdr:row>52</xdr:row>
      <xdr:rowOff>0</xdr:rowOff>
    </xdr:to>
    <xdr:sp>
      <xdr:nvSpPr>
        <xdr:cNvPr id="4585" name="图片 1"/>
        <xdr:cNvSpPr>
          <a:spLocks noChangeAspect="1"/>
        </xdr:cNvSpPr>
      </xdr:nvSpPr>
      <xdr:spPr>
        <a:xfrm>
          <a:off x="2999105" y="14998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51</xdr:row>
      <xdr:rowOff>0</xdr:rowOff>
    </xdr:from>
    <xdr:to>
      <xdr:col>3</xdr:col>
      <xdr:colOff>951865</xdr:colOff>
      <xdr:row>51</xdr:row>
      <xdr:rowOff>295910</xdr:rowOff>
    </xdr:to>
    <xdr:sp>
      <xdr:nvSpPr>
        <xdr:cNvPr id="4586" name="图片 1"/>
        <xdr:cNvSpPr>
          <a:spLocks noChangeAspect="1"/>
        </xdr:cNvSpPr>
      </xdr:nvSpPr>
      <xdr:spPr>
        <a:xfrm>
          <a:off x="337185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51</xdr:row>
      <xdr:rowOff>0</xdr:rowOff>
    </xdr:from>
    <xdr:to>
      <xdr:col>3</xdr:col>
      <xdr:colOff>504825</xdr:colOff>
      <xdr:row>51</xdr:row>
      <xdr:rowOff>295910</xdr:rowOff>
    </xdr:to>
    <xdr:sp>
      <xdr:nvSpPr>
        <xdr:cNvPr id="4587" name="图片 1"/>
        <xdr:cNvSpPr>
          <a:spLocks noChangeAspect="1"/>
        </xdr:cNvSpPr>
      </xdr:nvSpPr>
      <xdr:spPr>
        <a:xfrm>
          <a:off x="29248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603885</xdr:colOff>
      <xdr:row>52</xdr:row>
      <xdr:rowOff>6985</xdr:rowOff>
    </xdr:to>
    <xdr:sp>
      <xdr:nvSpPr>
        <xdr:cNvPr id="4588" name="图片 1"/>
        <xdr:cNvSpPr>
          <a:spLocks noChangeAspect="1"/>
        </xdr:cNvSpPr>
      </xdr:nvSpPr>
      <xdr:spPr>
        <a:xfrm>
          <a:off x="4665345" y="14998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304800</xdr:colOff>
      <xdr:row>52</xdr:row>
      <xdr:rowOff>1905</xdr:rowOff>
    </xdr:to>
    <xdr:sp>
      <xdr:nvSpPr>
        <xdr:cNvPr id="4589" name="图片 222"/>
        <xdr:cNvSpPr>
          <a:spLocks noChangeAspect="1"/>
        </xdr:cNvSpPr>
      </xdr:nvSpPr>
      <xdr:spPr>
        <a:xfrm>
          <a:off x="1293495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304800</xdr:colOff>
      <xdr:row>52</xdr:row>
      <xdr:rowOff>1905</xdr:rowOff>
    </xdr:to>
    <xdr:sp>
      <xdr:nvSpPr>
        <xdr:cNvPr id="4590" name="图片 223"/>
        <xdr:cNvSpPr>
          <a:spLocks noChangeAspect="1"/>
        </xdr:cNvSpPr>
      </xdr:nvSpPr>
      <xdr:spPr>
        <a:xfrm>
          <a:off x="1293495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304800</xdr:colOff>
      <xdr:row>53</xdr:row>
      <xdr:rowOff>1905</xdr:rowOff>
    </xdr:to>
    <xdr:sp>
      <xdr:nvSpPr>
        <xdr:cNvPr id="4591" name="图片 222"/>
        <xdr:cNvSpPr>
          <a:spLocks noChangeAspect="1"/>
        </xdr:cNvSpPr>
      </xdr:nvSpPr>
      <xdr:spPr>
        <a:xfrm>
          <a:off x="12934950" y="1530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304800</xdr:colOff>
      <xdr:row>53</xdr:row>
      <xdr:rowOff>1905</xdr:rowOff>
    </xdr:to>
    <xdr:sp>
      <xdr:nvSpPr>
        <xdr:cNvPr id="4592" name="图片 223"/>
        <xdr:cNvSpPr>
          <a:spLocks noChangeAspect="1"/>
        </xdr:cNvSpPr>
      </xdr:nvSpPr>
      <xdr:spPr>
        <a:xfrm>
          <a:off x="12934950" y="1530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6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7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4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6" name="图片 1"/>
        <xdr:cNvSpPr>
          <a:spLocks noChangeAspect="1"/>
        </xdr:cNvSpPr>
      </xdr:nvSpPr>
      <xdr:spPr>
        <a:xfrm>
          <a:off x="30086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9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6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8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40" name="图片 1"/>
        <xdr:cNvSpPr>
          <a:spLocks noChangeAspect="1"/>
        </xdr:cNvSpPr>
      </xdr:nvSpPr>
      <xdr:spPr>
        <a:xfrm>
          <a:off x="30086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2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4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66" name="图片 1"/>
        <xdr:cNvSpPr>
          <a:spLocks noChangeAspect="1"/>
        </xdr:cNvSpPr>
      </xdr:nvSpPr>
      <xdr:spPr>
        <a:xfrm>
          <a:off x="30086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88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90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305435</xdr:rowOff>
    </xdr:to>
    <xdr:sp>
      <xdr:nvSpPr>
        <xdr:cNvPr id="92" name="图片 1"/>
        <xdr:cNvSpPr>
          <a:spLocks noChangeAspect="1"/>
        </xdr:cNvSpPr>
      </xdr:nvSpPr>
      <xdr:spPr>
        <a:xfrm>
          <a:off x="299910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10160</xdr:rowOff>
    </xdr:to>
    <xdr:sp>
      <xdr:nvSpPr>
        <xdr:cNvPr id="94" name="图片 1"/>
        <xdr:cNvSpPr>
          <a:spLocks noChangeAspect="1"/>
        </xdr:cNvSpPr>
      </xdr:nvSpPr>
      <xdr:spPr>
        <a:xfrm>
          <a:off x="33718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95" name="图片 1"/>
        <xdr:cNvSpPr>
          <a:spLocks noChangeAspect="1"/>
        </xdr:cNvSpPr>
      </xdr:nvSpPr>
      <xdr:spPr>
        <a:xfrm>
          <a:off x="29248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7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8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99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00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13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14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5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26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4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2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3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4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5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0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0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8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3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3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3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7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51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2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59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3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4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5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1075690</xdr:colOff>
      <xdr:row>45</xdr:row>
      <xdr:rowOff>19685</xdr:rowOff>
    </xdr:to>
    <xdr:sp>
      <xdr:nvSpPr>
        <xdr:cNvPr id="275" name="图片 1"/>
        <xdr:cNvSpPr>
          <a:spLocks noChangeAspect="1"/>
        </xdr:cNvSpPr>
      </xdr:nvSpPr>
      <xdr:spPr>
        <a:xfrm>
          <a:off x="3371215" y="12941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276" name="图片 1"/>
        <xdr:cNvSpPr>
          <a:spLocks noChangeAspect="1"/>
        </xdr:cNvSpPr>
      </xdr:nvSpPr>
      <xdr:spPr>
        <a:xfrm>
          <a:off x="3335020" y="12941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277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278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279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27940</xdr:rowOff>
    </xdr:to>
    <xdr:sp>
      <xdr:nvSpPr>
        <xdr:cNvPr id="280" name="图片 1"/>
        <xdr:cNvSpPr>
          <a:spLocks noChangeAspect="1"/>
        </xdr:cNvSpPr>
      </xdr:nvSpPr>
      <xdr:spPr>
        <a:xfrm>
          <a:off x="4665345" y="1294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27940</xdr:rowOff>
    </xdr:to>
    <xdr:sp>
      <xdr:nvSpPr>
        <xdr:cNvPr id="281" name="图片 1"/>
        <xdr:cNvSpPr>
          <a:spLocks noChangeAspect="1"/>
        </xdr:cNvSpPr>
      </xdr:nvSpPr>
      <xdr:spPr>
        <a:xfrm>
          <a:off x="4665345" y="1294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282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45</xdr:row>
      <xdr:rowOff>29210</xdr:rowOff>
    </xdr:to>
    <xdr:sp>
      <xdr:nvSpPr>
        <xdr:cNvPr id="283" name="图片 1"/>
        <xdr:cNvSpPr>
          <a:spLocks noChangeAspect="1"/>
        </xdr:cNvSpPr>
      </xdr:nvSpPr>
      <xdr:spPr>
        <a:xfrm>
          <a:off x="3008630" y="12941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284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285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286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287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288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45</xdr:row>
      <xdr:rowOff>38100</xdr:rowOff>
    </xdr:to>
    <xdr:sp>
      <xdr:nvSpPr>
        <xdr:cNvPr id="289" name="图片 1"/>
        <xdr:cNvSpPr>
          <a:spLocks noChangeAspect="1"/>
        </xdr:cNvSpPr>
      </xdr:nvSpPr>
      <xdr:spPr>
        <a:xfrm>
          <a:off x="3008630" y="12941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1075690</xdr:colOff>
      <xdr:row>45</xdr:row>
      <xdr:rowOff>29210</xdr:rowOff>
    </xdr:to>
    <xdr:sp>
      <xdr:nvSpPr>
        <xdr:cNvPr id="290" name="图片 1"/>
        <xdr:cNvSpPr>
          <a:spLocks noChangeAspect="1"/>
        </xdr:cNvSpPr>
      </xdr:nvSpPr>
      <xdr:spPr>
        <a:xfrm>
          <a:off x="3371215" y="12941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44</xdr:row>
      <xdr:rowOff>0</xdr:rowOff>
    </xdr:from>
    <xdr:to>
      <xdr:col>4</xdr:col>
      <xdr:colOff>551815</xdr:colOff>
      <xdr:row>45</xdr:row>
      <xdr:rowOff>29210</xdr:rowOff>
    </xdr:to>
    <xdr:sp>
      <xdr:nvSpPr>
        <xdr:cNvPr id="291" name="图片 2"/>
        <xdr:cNvSpPr>
          <a:spLocks noChangeAspect="1"/>
        </xdr:cNvSpPr>
      </xdr:nvSpPr>
      <xdr:spPr>
        <a:xfrm>
          <a:off x="4638040" y="12941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292" name="图片 1"/>
        <xdr:cNvSpPr>
          <a:spLocks noChangeAspect="1"/>
        </xdr:cNvSpPr>
      </xdr:nvSpPr>
      <xdr:spPr>
        <a:xfrm>
          <a:off x="3335020" y="12941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293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294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295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296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297" name="图片 1"/>
        <xdr:cNvSpPr>
          <a:spLocks noChangeAspect="1"/>
        </xdr:cNvSpPr>
      </xdr:nvSpPr>
      <xdr:spPr>
        <a:xfrm>
          <a:off x="3364230" y="12941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298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299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45</xdr:row>
      <xdr:rowOff>38100</xdr:rowOff>
    </xdr:to>
    <xdr:sp>
      <xdr:nvSpPr>
        <xdr:cNvPr id="300" name="图片 1"/>
        <xdr:cNvSpPr>
          <a:spLocks noChangeAspect="1"/>
        </xdr:cNvSpPr>
      </xdr:nvSpPr>
      <xdr:spPr>
        <a:xfrm>
          <a:off x="3008630" y="12941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01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02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03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1075690</xdr:colOff>
      <xdr:row>45</xdr:row>
      <xdr:rowOff>19685</xdr:rowOff>
    </xdr:to>
    <xdr:sp>
      <xdr:nvSpPr>
        <xdr:cNvPr id="304" name="图片 1"/>
        <xdr:cNvSpPr>
          <a:spLocks noChangeAspect="1"/>
        </xdr:cNvSpPr>
      </xdr:nvSpPr>
      <xdr:spPr>
        <a:xfrm>
          <a:off x="3371215" y="12941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05" name="图片 1"/>
        <xdr:cNvSpPr>
          <a:spLocks noChangeAspect="1"/>
        </xdr:cNvSpPr>
      </xdr:nvSpPr>
      <xdr:spPr>
        <a:xfrm>
          <a:off x="3335020" y="12941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06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07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08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27940</xdr:rowOff>
    </xdr:to>
    <xdr:sp>
      <xdr:nvSpPr>
        <xdr:cNvPr id="309" name="图片 1"/>
        <xdr:cNvSpPr>
          <a:spLocks noChangeAspect="1"/>
        </xdr:cNvSpPr>
      </xdr:nvSpPr>
      <xdr:spPr>
        <a:xfrm>
          <a:off x="4665345" y="1294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27940</xdr:rowOff>
    </xdr:to>
    <xdr:sp>
      <xdr:nvSpPr>
        <xdr:cNvPr id="310" name="图片 1"/>
        <xdr:cNvSpPr>
          <a:spLocks noChangeAspect="1"/>
        </xdr:cNvSpPr>
      </xdr:nvSpPr>
      <xdr:spPr>
        <a:xfrm>
          <a:off x="4665345" y="1294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11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45</xdr:row>
      <xdr:rowOff>29210</xdr:rowOff>
    </xdr:to>
    <xdr:sp>
      <xdr:nvSpPr>
        <xdr:cNvPr id="312" name="图片 1"/>
        <xdr:cNvSpPr>
          <a:spLocks noChangeAspect="1"/>
        </xdr:cNvSpPr>
      </xdr:nvSpPr>
      <xdr:spPr>
        <a:xfrm>
          <a:off x="3008630" y="12941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13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14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15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1075690</xdr:colOff>
      <xdr:row>45</xdr:row>
      <xdr:rowOff>29210</xdr:rowOff>
    </xdr:to>
    <xdr:sp>
      <xdr:nvSpPr>
        <xdr:cNvPr id="316" name="图片 1"/>
        <xdr:cNvSpPr>
          <a:spLocks noChangeAspect="1"/>
        </xdr:cNvSpPr>
      </xdr:nvSpPr>
      <xdr:spPr>
        <a:xfrm>
          <a:off x="3371215" y="12941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44</xdr:row>
      <xdr:rowOff>0</xdr:rowOff>
    </xdr:from>
    <xdr:to>
      <xdr:col>4</xdr:col>
      <xdr:colOff>551815</xdr:colOff>
      <xdr:row>45</xdr:row>
      <xdr:rowOff>29210</xdr:rowOff>
    </xdr:to>
    <xdr:sp>
      <xdr:nvSpPr>
        <xdr:cNvPr id="317" name="图片 2"/>
        <xdr:cNvSpPr>
          <a:spLocks noChangeAspect="1"/>
        </xdr:cNvSpPr>
      </xdr:nvSpPr>
      <xdr:spPr>
        <a:xfrm>
          <a:off x="4638040" y="12941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18" name="图片 1"/>
        <xdr:cNvSpPr>
          <a:spLocks noChangeAspect="1"/>
        </xdr:cNvSpPr>
      </xdr:nvSpPr>
      <xdr:spPr>
        <a:xfrm>
          <a:off x="3335020" y="12941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19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20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21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322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23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324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25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45</xdr:row>
      <xdr:rowOff>38100</xdr:rowOff>
    </xdr:to>
    <xdr:sp>
      <xdr:nvSpPr>
        <xdr:cNvPr id="326" name="图片 1"/>
        <xdr:cNvSpPr>
          <a:spLocks noChangeAspect="1"/>
        </xdr:cNvSpPr>
      </xdr:nvSpPr>
      <xdr:spPr>
        <a:xfrm>
          <a:off x="3008630" y="12941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27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28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29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1075690</xdr:colOff>
      <xdr:row>45</xdr:row>
      <xdr:rowOff>19685</xdr:rowOff>
    </xdr:to>
    <xdr:sp>
      <xdr:nvSpPr>
        <xdr:cNvPr id="330" name="图片 1"/>
        <xdr:cNvSpPr>
          <a:spLocks noChangeAspect="1"/>
        </xdr:cNvSpPr>
      </xdr:nvSpPr>
      <xdr:spPr>
        <a:xfrm>
          <a:off x="3371215" y="12941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31" name="图片 1"/>
        <xdr:cNvSpPr>
          <a:spLocks noChangeAspect="1"/>
        </xdr:cNvSpPr>
      </xdr:nvSpPr>
      <xdr:spPr>
        <a:xfrm>
          <a:off x="3335020" y="12941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32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33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19685</xdr:rowOff>
    </xdr:to>
    <xdr:sp>
      <xdr:nvSpPr>
        <xdr:cNvPr id="334" name="图片 1"/>
        <xdr:cNvSpPr>
          <a:spLocks noChangeAspect="1"/>
        </xdr:cNvSpPr>
      </xdr:nvSpPr>
      <xdr:spPr>
        <a:xfrm>
          <a:off x="3371215" y="1294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27940</xdr:rowOff>
    </xdr:to>
    <xdr:sp>
      <xdr:nvSpPr>
        <xdr:cNvPr id="335" name="图片 1"/>
        <xdr:cNvSpPr>
          <a:spLocks noChangeAspect="1"/>
        </xdr:cNvSpPr>
      </xdr:nvSpPr>
      <xdr:spPr>
        <a:xfrm>
          <a:off x="4665345" y="1294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27940</xdr:rowOff>
    </xdr:to>
    <xdr:sp>
      <xdr:nvSpPr>
        <xdr:cNvPr id="336" name="图片 1"/>
        <xdr:cNvSpPr>
          <a:spLocks noChangeAspect="1"/>
        </xdr:cNvSpPr>
      </xdr:nvSpPr>
      <xdr:spPr>
        <a:xfrm>
          <a:off x="4665345" y="1294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37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45</xdr:row>
      <xdr:rowOff>29210</xdr:rowOff>
    </xdr:to>
    <xdr:sp>
      <xdr:nvSpPr>
        <xdr:cNvPr id="338" name="图片 1"/>
        <xdr:cNvSpPr>
          <a:spLocks noChangeAspect="1"/>
        </xdr:cNvSpPr>
      </xdr:nvSpPr>
      <xdr:spPr>
        <a:xfrm>
          <a:off x="3008630" y="12941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39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19685</xdr:rowOff>
    </xdr:to>
    <xdr:sp>
      <xdr:nvSpPr>
        <xdr:cNvPr id="340" name="图片 1"/>
        <xdr:cNvSpPr>
          <a:spLocks noChangeAspect="1"/>
        </xdr:cNvSpPr>
      </xdr:nvSpPr>
      <xdr:spPr>
        <a:xfrm>
          <a:off x="2105660" y="1294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1075690</xdr:colOff>
      <xdr:row>45</xdr:row>
      <xdr:rowOff>29210</xdr:rowOff>
    </xdr:to>
    <xdr:sp>
      <xdr:nvSpPr>
        <xdr:cNvPr id="341" name="图片 1"/>
        <xdr:cNvSpPr>
          <a:spLocks noChangeAspect="1"/>
        </xdr:cNvSpPr>
      </xdr:nvSpPr>
      <xdr:spPr>
        <a:xfrm>
          <a:off x="3371215" y="12941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44</xdr:row>
      <xdr:rowOff>0</xdr:rowOff>
    </xdr:from>
    <xdr:to>
      <xdr:col>4</xdr:col>
      <xdr:colOff>551815</xdr:colOff>
      <xdr:row>45</xdr:row>
      <xdr:rowOff>29210</xdr:rowOff>
    </xdr:to>
    <xdr:sp>
      <xdr:nvSpPr>
        <xdr:cNvPr id="342" name="图片 2"/>
        <xdr:cNvSpPr>
          <a:spLocks noChangeAspect="1"/>
        </xdr:cNvSpPr>
      </xdr:nvSpPr>
      <xdr:spPr>
        <a:xfrm>
          <a:off x="4638040" y="12941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43" name="图片 1"/>
        <xdr:cNvSpPr>
          <a:spLocks noChangeAspect="1"/>
        </xdr:cNvSpPr>
      </xdr:nvSpPr>
      <xdr:spPr>
        <a:xfrm>
          <a:off x="3335020" y="12941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44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45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46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347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3</xdr:col>
      <xdr:colOff>1048385</xdr:colOff>
      <xdr:row>45</xdr:row>
      <xdr:rowOff>29210</xdr:rowOff>
    </xdr:to>
    <xdr:sp>
      <xdr:nvSpPr>
        <xdr:cNvPr id="348" name="图片 1"/>
        <xdr:cNvSpPr>
          <a:spLocks noChangeAspect="1"/>
        </xdr:cNvSpPr>
      </xdr:nvSpPr>
      <xdr:spPr>
        <a:xfrm>
          <a:off x="3371215" y="1294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45</xdr:row>
      <xdr:rowOff>38100</xdr:rowOff>
    </xdr:to>
    <xdr:sp>
      <xdr:nvSpPr>
        <xdr:cNvPr id="349" name="图片 1"/>
        <xdr:cNvSpPr>
          <a:spLocks noChangeAspect="1"/>
        </xdr:cNvSpPr>
      </xdr:nvSpPr>
      <xdr:spPr>
        <a:xfrm>
          <a:off x="4665345" y="1294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50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44</xdr:row>
      <xdr:rowOff>0</xdr:rowOff>
    </xdr:from>
    <xdr:to>
      <xdr:col>3</xdr:col>
      <xdr:colOff>599440</xdr:colOff>
      <xdr:row>45</xdr:row>
      <xdr:rowOff>38100</xdr:rowOff>
    </xdr:to>
    <xdr:sp>
      <xdr:nvSpPr>
        <xdr:cNvPr id="351" name="图片 1"/>
        <xdr:cNvSpPr>
          <a:spLocks noChangeAspect="1"/>
        </xdr:cNvSpPr>
      </xdr:nvSpPr>
      <xdr:spPr>
        <a:xfrm>
          <a:off x="2999105" y="12941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45</xdr:row>
      <xdr:rowOff>29210</xdr:rowOff>
    </xdr:to>
    <xdr:sp>
      <xdr:nvSpPr>
        <xdr:cNvPr id="352" name="图片 1"/>
        <xdr:cNvSpPr>
          <a:spLocks noChangeAspect="1"/>
        </xdr:cNvSpPr>
      </xdr:nvSpPr>
      <xdr:spPr>
        <a:xfrm>
          <a:off x="2105660" y="1294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5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5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7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8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9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9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9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0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0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0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0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1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2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2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2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430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3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3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3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3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3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4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4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4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4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4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4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4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4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4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5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5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5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5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6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6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6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6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6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6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7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7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7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7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7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7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8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8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8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8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8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8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8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9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9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9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0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0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09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1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512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1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1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1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2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2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2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5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3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4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4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4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4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5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5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5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6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6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6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7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7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7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8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8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8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8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8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90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592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593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9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9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9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9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9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9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0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0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0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0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0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0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0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1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1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6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1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1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1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2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2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2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2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2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2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2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2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2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2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3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3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3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3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4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4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4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4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4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4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4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5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5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5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5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5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5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6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7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671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673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674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675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676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677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678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679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680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681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8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8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8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9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694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695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96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9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9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9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0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70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70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70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70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70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707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70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70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1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5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1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1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71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1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2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2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2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2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2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3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3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73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3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4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4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4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74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4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4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5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5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76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76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770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772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773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774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75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76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77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78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79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80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81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82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783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84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85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8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8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8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8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9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9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9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9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798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799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0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1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2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3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0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0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80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80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80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81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811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81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81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1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9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2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2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82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82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2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2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3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83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83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83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83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83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4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4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84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5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5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852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53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5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5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5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85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85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860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6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6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864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865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66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6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6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6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7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7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7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7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874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1</xdr:row>
      <xdr:rowOff>181610</xdr:rowOff>
    </xdr:to>
    <xdr:sp>
      <xdr:nvSpPr>
        <xdr:cNvPr id="876" name="图片 1"/>
        <xdr:cNvSpPr>
          <a:spLocks noChangeAspect="1"/>
        </xdr:cNvSpPr>
      </xdr:nvSpPr>
      <xdr:spPr>
        <a:xfrm>
          <a:off x="502920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1</xdr:row>
      <xdr:rowOff>143510</xdr:rowOff>
    </xdr:to>
    <xdr:sp>
      <xdr:nvSpPr>
        <xdr:cNvPr id="877" name="图片 1"/>
        <xdr:cNvSpPr>
          <a:spLocks noChangeAspect="1"/>
        </xdr:cNvSpPr>
      </xdr:nvSpPr>
      <xdr:spPr>
        <a:xfrm>
          <a:off x="458216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878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79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0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1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2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3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4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5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6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7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8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8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9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9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9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9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9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9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9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9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9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0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0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0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0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0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0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0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0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1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11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1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1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1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1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2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2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2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2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2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2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2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2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3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3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3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3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4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4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4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4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5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5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5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5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6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6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6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6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965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967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968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9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70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71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972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973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4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97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98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98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982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983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984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8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8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8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8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8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9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9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9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9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9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9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9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9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0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0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0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7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0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0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1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1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1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1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1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1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2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2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2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2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2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3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3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3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3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3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3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4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4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4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5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5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5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6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6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062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1064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1065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066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067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068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1069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1070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071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072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7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7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7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7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8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085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086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87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8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8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9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9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9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9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09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9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09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09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098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9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10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0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6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10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1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1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11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1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1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1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11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11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12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12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12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2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2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2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3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13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13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4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4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4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14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14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14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15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15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5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5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6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161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163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164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165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66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67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68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69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70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71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72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73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174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175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17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7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7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7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8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8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8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8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188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189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0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1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2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3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9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9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19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9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19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0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201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20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20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0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9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1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21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1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1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21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1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1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1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2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2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2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22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2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2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22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22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3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3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23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4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242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43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4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4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4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4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4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250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5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254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255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56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5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5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5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6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6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6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264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1266" name="图片 1"/>
        <xdr:cNvSpPr>
          <a:spLocks noChangeAspect="1"/>
        </xdr:cNvSpPr>
      </xdr:nvSpPr>
      <xdr:spPr>
        <a:xfrm>
          <a:off x="50292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1267" name="图片 1"/>
        <xdr:cNvSpPr>
          <a:spLocks noChangeAspect="1"/>
        </xdr:cNvSpPr>
      </xdr:nvSpPr>
      <xdr:spPr>
        <a:xfrm>
          <a:off x="45821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268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69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70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71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72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73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74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27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7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7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7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7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8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8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8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287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288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89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9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9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9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9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9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9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9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9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9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9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300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30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30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8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0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1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1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1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1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31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1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1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1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2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2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32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2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32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32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3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3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3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4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34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4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4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4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4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4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34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5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35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35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5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6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6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363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1365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1366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367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368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369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7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7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7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7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7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7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7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7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8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8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84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8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8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8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8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8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9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9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92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9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95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9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0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0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0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0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40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40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0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40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0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0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41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41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41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41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2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42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2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42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2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2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2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43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43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43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43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43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3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4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4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4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44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4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44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447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449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450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5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5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5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5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6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6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6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6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6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6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6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6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7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7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73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7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7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7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8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8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8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8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8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8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8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9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9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9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9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0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0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0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0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0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50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1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1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1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1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1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1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2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2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528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2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1530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1531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532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533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534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535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536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53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3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3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4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4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4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4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4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4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4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549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550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1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5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5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55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5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56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56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562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6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6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6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0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7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7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7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57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7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7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8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8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8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8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8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8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8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9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9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0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0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0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0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0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0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0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0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0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0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61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1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61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61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1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1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1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2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2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2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2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625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2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627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628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629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0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1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2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3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4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5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6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7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638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639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4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4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4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4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4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4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4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4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4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652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653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4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7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5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9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6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66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66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66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66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665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66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67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68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6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7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7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7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73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7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676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7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7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8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8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8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8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8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8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8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8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9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9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9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9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70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0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70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0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0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70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70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70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70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71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71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71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71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71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71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72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72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2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728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2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1</xdr:row>
      <xdr:rowOff>10160</xdr:rowOff>
    </xdr:to>
    <xdr:sp>
      <xdr:nvSpPr>
        <xdr:cNvPr id="1730" name="图片 1"/>
        <xdr:cNvSpPr>
          <a:spLocks noChangeAspect="1"/>
        </xdr:cNvSpPr>
      </xdr:nvSpPr>
      <xdr:spPr>
        <a:xfrm>
          <a:off x="50292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1731" name="图片 1"/>
        <xdr:cNvSpPr>
          <a:spLocks noChangeAspect="1"/>
        </xdr:cNvSpPr>
      </xdr:nvSpPr>
      <xdr:spPr>
        <a:xfrm>
          <a:off x="45821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732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3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4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5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6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7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8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3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4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4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4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5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5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5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5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5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5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61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6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6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6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7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7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7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7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7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7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8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8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8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8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8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9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9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9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9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9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0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0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0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0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80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1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1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1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15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1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817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818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819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10160</xdr:rowOff>
    </xdr:to>
    <xdr:sp>
      <xdr:nvSpPr>
        <xdr:cNvPr id="1820" name="图片 1"/>
        <xdr:cNvSpPr>
          <a:spLocks noChangeAspect="1"/>
        </xdr:cNvSpPr>
      </xdr:nvSpPr>
      <xdr:spPr>
        <a:xfrm>
          <a:off x="33718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1821" name="图片 1"/>
        <xdr:cNvSpPr>
          <a:spLocks noChangeAspect="1"/>
        </xdr:cNvSpPr>
      </xdr:nvSpPr>
      <xdr:spPr>
        <a:xfrm>
          <a:off x="29248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822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823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82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2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2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2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2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2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3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3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3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836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837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38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3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4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4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4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4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4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84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84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84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84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849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85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5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7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5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86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6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86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6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6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6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6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6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7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7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7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7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7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7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87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7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7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7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8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8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8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8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88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89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9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9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9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9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9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9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9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9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9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0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0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90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90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0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1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912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4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15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16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17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18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19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20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21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22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23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24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925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926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27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28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3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3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3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33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935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3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939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940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1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2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3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4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4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4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94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949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95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95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952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53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54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55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5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5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5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5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60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6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963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67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68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6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7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7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7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73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7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975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7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7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79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80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1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8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8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8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989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9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9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93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4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9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99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0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001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0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0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00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00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0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0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0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1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1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1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1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1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015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1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1</xdr:row>
      <xdr:rowOff>10160</xdr:rowOff>
    </xdr:to>
    <xdr:sp>
      <xdr:nvSpPr>
        <xdr:cNvPr id="2017" name="图片 1"/>
        <xdr:cNvSpPr>
          <a:spLocks noChangeAspect="1"/>
        </xdr:cNvSpPr>
      </xdr:nvSpPr>
      <xdr:spPr>
        <a:xfrm>
          <a:off x="50292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2018" name="图片 1"/>
        <xdr:cNvSpPr>
          <a:spLocks noChangeAspect="1"/>
        </xdr:cNvSpPr>
      </xdr:nvSpPr>
      <xdr:spPr>
        <a:xfrm>
          <a:off x="45821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019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0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1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2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3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4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5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2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2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2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2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3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3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3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3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038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39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0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4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4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04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4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04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05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051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5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5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5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9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6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6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6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6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6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6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6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7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7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7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7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7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8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8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8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8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8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9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9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9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9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9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9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9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9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9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0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0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0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0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0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1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1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114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1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2116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2117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118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119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120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2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2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2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3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3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4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4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10160</xdr:rowOff>
    </xdr:to>
    <xdr:sp>
      <xdr:nvSpPr>
        <xdr:cNvPr id="2143" name="图片 1"/>
        <xdr:cNvSpPr>
          <a:spLocks noChangeAspect="1"/>
        </xdr:cNvSpPr>
      </xdr:nvSpPr>
      <xdr:spPr>
        <a:xfrm>
          <a:off x="33718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144" name="图片 1"/>
        <xdr:cNvSpPr>
          <a:spLocks noChangeAspect="1"/>
        </xdr:cNvSpPr>
      </xdr:nvSpPr>
      <xdr:spPr>
        <a:xfrm>
          <a:off x="29248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145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146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47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4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4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5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5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10160</xdr:rowOff>
    </xdr:to>
    <xdr:sp>
      <xdr:nvSpPr>
        <xdr:cNvPr id="2152" name="图片 1"/>
        <xdr:cNvSpPr>
          <a:spLocks noChangeAspect="1"/>
        </xdr:cNvSpPr>
      </xdr:nvSpPr>
      <xdr:spPr>
        <a:xfrm>
          <a:off x="33718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153" name="图片 1"/>
        <xdr:cNvSpPr>
          <a:spLocks noChangeAspect="1"/>
        </xdr:cNvSpPr>
      </xdr:nvSpPr>
      <xdr:spPr>
        <a:xfrm>
          <a:off x="29248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5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5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5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5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5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5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6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6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162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163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4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6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7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7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7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9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8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8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8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8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9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9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9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9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9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0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0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0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0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0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0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1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1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217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218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219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220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221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222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30</xdr:row>
      <xdr:rowOff>40005</xdr:rowOff>
    </xdr:to>
    <xdr:sp>
      <xdr:nvSpPr>
        <xdr:cNvPr id="2223" name="图片 224"/>
        <xdr:cNvSpPr>
          <a:spLocks noChangeAspect="1"/>
        </xdr:cNvSpPr>
      </xdr:nvSpPr>
      <xdr:spPr>
        <a:xfrm>
          <a:off x="9963150" y="875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30</xdr:row>
      <xdr:rowOff>40005</xdr:rowOff>
    </xdr:to>
    <xdr:sp>
      <xdr:nvSpPr>
        <xdr:cNvPr id="2224" name="图片 225"/>
        <xdr:cNvSpPr>
          <a:spLocks noChangeAspect="1"/>
        </xdr:cNvSpPr>
      </xdr:nvSpPr>
      <xdr:spPr>
        <a:xfrm>
          <a:off x="9963150" y="875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171450</xdr:rowOff>
    </xdr:from>
    <xdr:to>
      <xdr:col>3</xdr:col>
      <xdr:colOff>951865</xdr:colOff>
      <xdr:row>31</xdr:row>
      <xdr:rowOff>105410</xdr:rowOff>
    </xdr:to>
    <xdr:sp>
      <xdr:nvSpPr>
        <xdr:cNvPr id="2225" name="图片 1"/>
        <xdr:cNvSpPr>
          <a:spLocks noChangeAspect="1"/>
        </xdr:cNvSpPr>
      </xdr:nvSpPr>
      <xdr:spPr>
        <a:xfrm>
          <a:off x="3371850" y="89217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29</xdr:row>
      <xdr:rowOff>152400</xdr:rowOff>
    </xdr:from>
    <xdr:to>
      <xdr:col>3</xdr:col>
      <xdr:colOff>504825</xdr:colOff>
      <xdr:row>31</xdr:row>
      <xdr:rowOff>67310</xdr:rowOff>
    </xdr:to>
    <xdr:sp>
      <xdr:nvSpPr>
        <xdr:cNvPr id="2226" name="图片 1"/>
        <xdr:cNvSpPr>
          <a:spLocks noChangeAspect="1"/>
        </xdr:cNvSpPr>
      </xdr:nvSpPr>
      <xdr:spPr>
        <a:xfrm>
          <a:off x="2924810" y="89027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30</xdr:row>
      <xdr:rowOff>180975</xdr:rowOff>
    </xdr:to>
    <xdr:sp>
      <xdr:nvSpPr>
        <xdr:cNvPr id="2227" name="图片 1"/>
        <xdr:cNvSpPr>
          <a:spLocks noChangeAspect="1"/>
        </xdr:cNvSpPr>
      </xdr:nvSpPr>
      <xdr:spPr>
        <a:xfrm>
          <a:off x="3371215" y="8750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29</xdr:row>
      <xdr:rowOff>0</xdr:rowOff>
    </xdr:from>
    <xdr:to>
      <xdr:col>4</xdr:col>
      <xdr:colOff>551815</xdr:colOff>
      <xdr:row>30</xdr:row>
      <xdr:rowOff>180975</xdr:rowOff>
    </xdr:to>
    <xdr:sp>
      <xdr:nvSpPr>
        <xdr:cNvPr id="2228" name="图片 2"/>
        <xdr:cNvSpPr>
          <a:spLocks noChangeAspect="1"/>
        </xdr:cNvSpPr>
      </xdr:nvSpPr>
      <xdr:spPr>
        <a:xfrm>
          <a:off x="4638040" y="8750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30</xdr:row>
      <xdr:rowOff>180975</xdr:rowOff>
    </xdr:to>
    <xdr:sp>
      <xdr:nvSpPr>
        <xdr:cNvPr id="2229" name="图片 1"/>
        <xdr:cNvSpPr>
          <a:spLocks noChangeAspect="1"/>
        </xdr:cNvSpPr>
      </xdr:nvSpPr>
      <xdr:spPr>
        <a:xfrm>
          <a:off x="3335020" y="8750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30</xdr:row>
      <xdr:rowOff>180975</xdr:rowOff>
    </xdr:to>
    <xdr:sp>
      <xdr:nvSpPr>
        <xdr:cNvPr id="2230" name="图片 1"/>
        <xdr:cNvSpPr>
          <a:spLocks noChangeAspect="1"/>
        </xdr:cNvSpPr>
      </xdr:nvSpPr>
      <xdr:spPr>
        <a:xfrm>
          <a:off x="3371215" y="8750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30</xdr:row>
      <xdr:rowOff>180975</xdr:rowOff>
    </xdr:to>
    <xdr:sp>
      <xdr:nvSpPr>
        <xdr:cNvPr id="2231" name="图片 1"/>
        <xdr:cNvSpPr>
          <a:spLocks noChangeAspect="1"/>
        </xdr:cNvSpPr>
      </xdr:nvSpPr>
      <xdr:spPr>
        <a:xfrm>
          <a:off x="3371215" y="8750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30</xdr:row>
      <xdr:rowOff>180975</xdr:rowOff>
    </xdr:to>
    <xdr:sp>
      <xdr:nvSpPr>
        <xdr:cNvPr id="2232" name="图片 1"/>
        <xdr:cNvSpPr>
          <a:spLocks noChangeAspect="1"/>
        </xdr:cNvSpPr>
      </xdr:nvSpPr>
      <xdr:spPr>
        <a:xfrm>
          <a:off x="3371215" y="8750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30</xdr:row>
      <xdr:rowOff>180975</xdr:rowOff>
    </xdr:to>
    <xdr:sp>
      <xdr:nvSpPr>
        <xdr:cNvPr id="2233" name="图片 1"/>
        <xdr:cNvSpPr>
          <a:spLocks noChangeAspect="1"/>
        </xdr:cNvSpPr>
      </xdr:nvSpPr>
      <xdr:spPr>
        <a:xfrm>
          <a:off x="3371215" y="8750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30</xdr:row>
      <xdr:rowOff>180975</xdr:rowOff>
    </xdr:to>
    <xdr:sp>
      <xdr:nvSpPr>
        <xdr:cNvPr id="2234" name="图片 1"/>
        <xdr:cNvSpPr>
          <a:spLocks noChangeAspect="1"/>
        </xdr:cNvSpPr>
      </xdr:nvSpPr>
      <xdr:spPr>
        <a:xfrm>
          <a:off x="2105660" y="8750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30</xdr:row>
      <xdr:rowOff>180975</xdr:rowOff>
    </xdr:to>
    <xdr:sp>
      <xdr:nvSpPr>
        <xdr:cNvPr id="2235" name="图片 1"/>
        <xdr:cNvSpPr>
          <a:spLocks noChangeAspect="1"/>
        </xdr:cNvSpPr>
      </xdr:nvSpPr>
      <xdr:spPr>
        <a:xfrm>
          <a:off x="2105660" y="8750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30</xdr:row>
      <xdr:rowOff>180975</xdr:rowOff>
    </xdr:to>
    <xdr:sp>
      <xdr:nvSpPr>
        <xdr:cNvPr id="2236" name="图片 1"/>
        <xdr:cNvSpPr>
          <a:spLocks noChangeAspect="1"/>
        </xdr:cNvSpPr>
      </xdr:nvSpPr>
      <xdr:spPr>
        <a:xfrm>
          <a:off x="2105660" y="8750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29</xdr:row>
      <xdr:rowOff>0</xdr:rowOff>
    </xdr:from>
    <xdr:to>
      <xdr:col>2</xdr:col>
      <xdr:colOff>723900</xdr:colOff>
      <xdr:row>30</xdr:row>
      <xdr:rowOff>180975</xdr:rowOff>
    </xdr:to>
    <xdr:sp>
      <xdr:nvSpPr>
        <xdr:cNvPr id="2237" name="图片 1"/>
        <xdr:cNvSpPr>
          <a:spLocks noChangeAspect="1"/>
        </xdr:cNvSpPr>
      </xdr:nvSpPr>
      <xdr:spPr>
        <a:xfrm>
          <a:off x="2115185" y="8750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30</xdr:row>
      <xdr:rowOff>171450</xdr:rowOff>
    </xdr:from>
    <xdr:to>
      <xdr:col>3</xdr:col>
      <xdr:colOff>951865</xdr:colOff>
      <xdr:row>32</xdr:row>
      <xdr:rowOff>105410</xdr:rowOff>
    </xdr:to>
    <xdr:sp>
      <xdr:nvSpPr>
        <xdr:cNvPr id="2238" name="图片 1"/>
        <xdr:cNvSpPr>
          <a:spLocks noChangeAspect="1"/>
        </xdr:cNvSpPr>
      </xdr:nvSpPr>
      <xdr:spPr>
        <a:xfrm>
          <a:off x="3371850" y="9188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30</xdr:row>
      <xdr:rowOff>152400</xdr:rowOff>
    </xdr:from>
    <xdr:to>
      <xdr:col>3</xdr:col>
      <xdr:colOff>504825</xdr:colOff>
      <xdr:row>32</xdr:row>
      <xdr:rowOff>67310</xdr:rowOff>
    </xdr:to>
    <xdr:sp>
      <xdr:nvSpPr>
        <xdr:cNvPr id="2239" name="图片 1"/>
        <xdr:cNvSpPr>
          <a:spLocks noChangeAspect="1"/>
        </xdr:cNvSpPr>
      </xdr:nvSpPr>
      <xdr:spPr>
        <a:xfrm>
          <a:off x="2924810" y="9169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46990</xdr:colOff>
      <xdr:row>2</xdr:row>
      <xdr:rowOff>53975</xdr:rowOff>
    </xdr:to>
    <xdr:sp>
      <xdr:nvSpPr>
        <xdr:cNvPr id="2240" name="图片 1"/>
        <xdr:cNvSpPr>
          <a:spLocks noChangeAspect="1"/>
        </xdr:cNvSpPr>
      </xdr:nvSpPr>
      <xdr:spPr>
        <a:xfrm>
          <a:off x="2342515" y="457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2241" name="图片 2"/>
        <xdr:cNvSpPr>
          <a:spLocks noChangeAspect="1"/>
        </xdr:cNvSpPr>
      </xdr:nvSpPr>
      <xdr:spPr>
        <a:xfrm>
          <a:off x="2980690" y="457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19685</xdr:colOff>
      <xdr:row>2</xdr:row>
      <xdr:rowOff>53975</xdr:rowOff>
    </xdr:to>
    <xdr:sp>
      <xdr:nvSpPr>
        <xdr:cNvPr id="2242" name="图片 1"/>
        <xdr:cNvSpPr>
          <a:spLocks noChangeAspect="1"/>
        </xdr:cNvSpPr>
      </xdr:nvSpPr>
      <xdr:spPr>
        <a:xfrm>
          <a:off x="2306320" y="457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19685</xdr:colOff>
      <xdr:row>2</xdr:row>
      <xdr:rowOff>53975</xdr:rowOff>
    </xdr:to>
    <xdr:sp>
      <xdr:nvSpPr>
        <xdr:cNvPr id="2243" name="图片 1"/>
        <xdr:cNvSpPr>
          <a:spLocks noChangeAspect="1"/>
        </xdr:cNvSpPr>
      </xdr:nvSpPr>
      <xdr:spPr>
        <a:xfrm>
          <a:off x="2342515" y="45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19685</xdr:colOff>
      <xdr:row>2</xdr:row>
      <xdr:rowOff>53975</xdr:rowOff>
    </xdr:to>
    <xdr:sp>
      <xdr:nvSpPr>
        <xdr:cNvPr id="2244" name="图片 1"/>
        <xdr:cNvSpPr>
          <a:spLocks noChangeAspect="1"/>
        </xdr:cNvSpPr>
      </xdr:nvSpPr>
      <xdr:spPr>
        <a:xfrm>
          <a:off x="2342515" y="45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19685</xdr:colOff>
      <xdr:row>2</xdr:row>
      <xdr:rowOff>53975</xdr:rowOff>
    </xdr:to>
    <xdr:sp>
      <xdr:nvSpPr>
        <xdr:cNvPr id="2245" name="图片 1"/>
        <xdr:cNvSpPr>
          <a:spLocks noChangeAspect="1"/>
        </xdr:cNvSpPr>
      </xdr:nvSpPr>
      <xdr:spPr>
        <a:xfrm>
          <a:off x="2342515" y="45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19685</xdr:colOff>
      <xdr:row>2</xdr:row>
      <xdr:rowOff>53975</xdr:rowOff>
    </xdr:to>
    <xdr:sp>
      <xdr:nvSpPr>
        <xdr:cNvPr id="2246" name="图片 1"/>
        <xdr:cNvSpPr>
          <a:spLocks noChangeAspect="1"/>
        </xdr:cNvSpPr>
      </xdr:nvSpPr>
      <xdr:spPr>
        <a:xfrm>
          <a:off x="2342515" y="45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47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48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4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5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5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5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53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255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5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6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6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26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26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6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9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7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7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7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7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8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8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8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28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28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28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9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9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9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9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30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30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302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303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30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30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30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0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0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0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310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314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315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16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1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1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1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32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2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32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3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324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3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1</xdr:row>
      <xdr:rowOff>10160</xdr:rowOff>
    </xdr:to>
    <xdr:sp>
      <xdr:nvSpPr>
        <xdr:cNvPr id="2326" name="图片 1"/>
        <xdr:cNvSpPr>
          <a:spLocks noChangeAspect="1"/>
        </xdr:cNvSpPr>
      </xdr:nvSpPr>
      <xdr:spPr>
        <a:xfrm>
          <a:off x="50292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2327" name="图片 1"/>
        <xdr:cNvSpPr>
          <a:spLocks noChangeAspect="1"/>
        </xdr:cNvSpPr>
      </xdr:nvSpPr>
      <xdr:spPr>
        <a:xfrm>
          <a:off x="45821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304800</xdr:colOff>
      <xdr:row>77</xdr:row>
      <xdr:rowOff>40005</xdr:rowOff>
    </xdr:to>
    <xdr:sp>
      <xdr:nvSpPr>
        <xdr:cNvPr id="2328" name="图片 222"/>
        <xdr:cNvSpPr>
          <a:spLocks noChangeAspect="1"/>
        </xdr:cNvSpPr>
      </xdr:nvSpPr>
      <xdr:spPr>
        <a:xfrm>
          <a:off x="9963150" y="22263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304800</xdr:colOff>
      <xdr:row>77</xdr:row>
      <xdr:rowOff>40005</xdr:rowOff>
    </xdr:to>
    <xdr:sp>
      <xdr:nvSpPr>
        <xdr:cNvPr id="2329" name="图片 223"/>
        <xdr:cNvSpPr>
          <a:spLocks noChangeAspect="1"/>
        </xdr:cNvSpPr>
      </xdr:nvSpPr>
      <xdr:spPr>
        <a:xfrm>
          <a:off x="9963150" y="22263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1075690</xdr:colOff>
      <xdr:row>77</xdr:row>
      <xdr:rowOff>19685</xdr:rowOff>
    </xdr:to>
    <xdr:sp>
      <xdr:nvSpPr>
        <xdr:cNvPr id="2330" name="图片 1"/>
        <xdr:cNvSpPr>
          <a:spLocks noChangeAspect="1"/>
        </xdr:cNvSpPr>
      </xdr:nvSpPr>
      <xdr:spPr>
        <a:xfrm>
          <a:off x="3371215" y="22263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31" name="图片 1"/>
        <xdr:cNvSpPr>
          <a:spLocks noChangeAspect="1"/>
        </xdr:cNvSpPr>
      </xdr:nvSpPr>
      <xdr:spPr>
        <a:xfrm>
          <a:off x="3335020" y="22263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32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33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34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27940</xdr:rowOff>
    </xdr:to>
    <xdr:sp>
      <xdr:nvSpPr>
        <xdr:cNvPr id="2335" name="图片 1"/>
        <xdr:cNvSpPr>
          <a:spLocks noChangeAspect="1"/>
        </xdr:cNvSpPr>
      </xdr:nvSpPr>
      <xdr:spPr>
        <a:xfrm>
          <a:off x="4665345" y="22263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27940</xdr:rowOff>
    </xdr:to>
    <xdr:sp>
      <xdr:nvSpPr>
        <xdr:cNvPr id="2336" name="图片 1"/>
        <xdr:cNvSpPr>
          <a:spLocks noChangeAspect="1"/>
        </xdr:cNvSpPr>
      </xdr:nvSpPr>
      <xdr:spPr>
        <a:xfrm>
          <a:off x="4665345" y="22263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37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77</xdr:row>
      <xdr:rowOff>29210</xdr:rowOff>
    </xdr:to>
    <xdr:sp>
      <xdr:nvSpPr>
        <xdr:cNvPr id="2338" name="图片 1"/>
        <xdr:cNvSpPr>
          <a:spLocks noChangeAspect="1"/>
        </xdr:cNvSpPr>
      </xdr:nvSpPr>
      <xdr:spPr>
        <a:xfrm>
          <a:off x="3008630" y="22263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39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40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41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3</xdr:col>
      <xdr:colOff>1075690</xdr:colOff>
      <xdr:row>78</xdr:row>
      <xdr:rowOff>180975</xdr:rowOff>
    </xdr:to>
    <xdr:sp>
      <xdr:nvSpPr>
        <xdr:cNvPr id="2342" name="图片 1"/>
        <xdr:cNvSpPr>
          <a:spLocks noChangeAspect="1"/>
        </xdr:cNvSpPr>
      </xdr:nvSpPr>
      <xdr:spPr>
        <a:xfrm>
          <a:off x="3371215" y="22529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77</xdr:row>
      <xdr:rowOff>0</xdr:rowOff>
    </xdr:from>
    <xdr:to>
      <xdr:col>4</xdr:col>
      <xdr:colOff>551815</xdr:colOff>
      <xdr:row>78</xdr:row>
      <xdr:rowOff>180975</xdr:rowOff>
    </xdr:to>
    <xdr:sp>
      <xdr:nvSpPr>
        <xdr:cNvPr id="2343" name="图片 2"/>
        <xdr:cNvSpPr>
          <a:spLocks noChangeAspect="1"/>
        </xdr:cNvSpPr>
      </xdr:nvSpPr>
      <xdr:spPr>
        <a:xfrm>
          <a:off x="4638040" y="22529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77</xdr:row>
      <xdr:rowOff>0</xdr:rowOff>
    </xdr:from>
    <xdr:to>
      <xdr:col>3</xdr:col>
      <xdr:colOff>1048385</xdr:colOff>
      <xdr:row>78</xdr:row>
      <xdr:rowOff>180975</xdr:rowOff>
    </xdr:to>
    <xdr:sp>
      <xdr:nvSpPr>
        <xdr:cNvPr id="2344" name="图片 1"/>
        <xdr:cNvSpPr>
          <a:spLocks noChangeAspect="1"/>
        </xdr:cNvSpPr>
      </xdr:nvSpPr>
      <xdr:spPr>
        <a:xfrm>
          <a:off x="3335020" y="22529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3</xdr:col>
      <xdr:colOff>1048385</xdr:colOff>
      <xdr:row>78</xdr:row>
      <xdr:rowOff>180975</xdr:rowOff>
    </xdr:to>
    <xdr:sp>
      <xdr:nvSpPr>
        <xdr:cNvPr id="2345" name="图片 1"/>
        <xdr:cNvSpPr>
          <a:spLocks noChangeAspect="1"/>
        </xdr:cNvSpPr>
      </xdr:nvSpPr>
      <xdr:spPr>
        <a:xfrm>
          <a:off x="3371215" y="22529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3</xdr:col>
      <xdr:colOff>1048385</xdr:colOff>
      <xdr:row>78</xdr:row>
      <xdr:rowOff>180975</xdr:rowOff>
    </xdr:to>
    <xdr:sp>
      <xdr:nvSpPr>
        <xdr:cNvPr id="2346" name="图片 1"/>
        <xdr:cNvSpPr>
          <a:spLocks noChangeAspect="1"/>
        </xdr:cNvSpPr>
      </xdr:nvSpPr>
      <xdr:spPr>
        <a:xfrm>
          <a:off x="3371215" y="22529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3</xdr:col>
      <xdr:colOff>1048385</xdr:colOff>
      <xdr:row>78</xdr:row>
      <xdr:rowOff>180975</xdr:rowOff>
    </xdr:to>
    <xdr:sp>
      <xdr:nvSpPr>
        <xdr:cNvPr id="2347" name="图片 1"/>
        <xdr:cNvSpPr>
          <a:spLocks noChangeAspect="1"/>
        </xdr:cNvSpPr>
      </xdr:nvSpPr>
      <xdr:spPr>
        <a:xfrm>
          <a:off x="3371215" y="22529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348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3</xdr:col>
      <xdr:colOff>1048385</xdr:colOff>
      <xdr:row>78</xdr:row>
      <xdr:rowOff>180975</xdr:rowOff>
    </xdr:to>
    <xdr:sp>
      <xdr:nvSpPr>
        <xdr:cNvPr id="2349" name="图片 1"/>
        <xdr:cNvSpPr>
          <a:spLocks noChangeAspect="1"/>
        </xdr:cNvSpPr>
      </xdr:nvSpPr>
      <xdr:spPr>
        <a:xfrm>
          <a:off x="3371215" y="22529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350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77</xdr:row>
      <xdr:rowOff>0</xdr:rowOff>
    </xdr:from>
    <xdr:to>
      <xdr:col>2</xdr:col>
      <xdr:colOff>714375</xdr:colOff>
      <xdr:row>78</xdr:row>
      <xdr:rowOff>180975</xdr:rowOff>
    </xdr:to>
    <xdr:sp>
      <xdr:nvSpPr>
        <xdr:cNvPr id="2351" name="图片 1"/>
        <xdr:cNvSpPr>
          <a:spLocks noChangeAspect="1"/>
        </xdr:cNvSpPr>
      </xdr:nvSpPr>
      <xdr:spPr>
        <a:xfrm>
          <a:off x="2105660" y="22529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77</xdr:row>
      <xdr:rowOff>38100</xdr:rowOff>
    </xdr:to>
    <xdr:sp>
      <xdr:nvSpPr>
        <xdr:cNvPr id="2352" name="图片 1"/>
        <xdr:cNvSpPr>
          <a:spLocks noChangeAspect="1"/>
        </xdr:cNvSpPr>
      </xdr:nvSpPr>
      <xdr:spPr>
        <a:xfrm>
          <a:off x="3008630" y="22263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77</xdr:row>
      <xdr:rowOff>0</xdr:rowOff>
    </xdr:from>
    <xdr:to>
      <xdr:col>2</xdr:col>
      <xdr:colOff>714375</xdr:colOff>
      <xdr:row>78</xdr:row>
      <xdr:rowOff>180975</xdr:rowOff>
    </xdr:to>
    <xdr:sp>
      <xdr:nvSpPr>
        <xdr:cNvPr id="2353" name="图片 1"/>
        <xdr:cNvSpPr>
          <a:spLocks noChangeAspect="1"/>
        </xdr:cNvSpPr>
      </xdr:nvSpPr>
      <xdr:spPr>
        <a:xfrm>
          <a:off x="2105660" y="22529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77</xdr:row>
      <xdr:rowOff>0</xdr:rowOff>
    </xdr:from>
    <xdr:to>
      <xdr:col>2</xdr:col>
      <xdr:colOff>714375</xdr:colOff>
      <xdr:row>78</xdr:row>
      <xdr:rowOff>180975</xdr:rowOff>
    </xdr:to>
    <xdr:sp>
      <xdr:nvSpPr>
        <xdr:cNvPr id="2354" name="图片 1"/>
        <xdr:cNvSpPr>
          <a:spLocks noChangeAspect="1"/>
        </xdr:cNvSpPr>
      </xdr:nvSpPr>
      <xdr:spPr>
        <a:xfrm>
          <a:off x="2105660" y="22529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77</xdr:row>
      <xdr:rowOff>0</xdr:rowOff>
    </xdr:from>
    <xdr:to>
      <xdr:col>2</xdr:col>
      <xdr:colOff>723900</xdr:colOff>
      <xdr:row>78</xdr:row>
      <xdr:rowOff>180975</xdr:rowOff>
    </xdr:to>
    <xdr:sp>
      <xdr:nvSpPr>
        <xdr:cNvPr id="2355" name="图片 1"/>
        <xdr:cNvSpPr>
          <a:spLocks noChangeAspect="1"/>
        </xdr:cNvSpPr>
      </xdr:nvSpPr>
      <xdr:spPr>
        <a:xfrm>
          <a:off x="2115185" y="22529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1075690</xdr:colOff>
      <xdr:row>77</xdr:row>
      <xdr:rowOff>29210</xdr:rowOff>
    </xdr:to>
    <xdr:sp>
      <xdr:nvSpPr>
        <xdr:cNvPr id="2356" name="图片 1"/>
        <xdr:cNvSpPr>
          <a:spLocks noChangeAspect="1"/>
        </xdr:cNvSpPr>
      </xdr:nvSpPr>
      <xdr:spPr>
        <a:xfrm>
          <a:off x="3371215" y="22263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76</xdr:row>
      <xdr:rowOff>0</xdr:rowOff>
    </xdr:from>
    <xdr:to>
      <xdr:col>4</xdr:col>
      <xdr:colOff>551815</xdr:colOff>
      <xdr:row>77</xdr:row>
      <xdr:rowOff>29210</xdr:rowOff>
    </xdr:to>
    <xdr:sp>
      <xdr:nvSpPr>
        <xdr:cNvPr id="2357" name="图片 2"/>
        <xdr:cNvSpPr>
          <a:spLocks noChangeAspect="1"/>
        </xdr:cNvSpPr>
      </xdr:nvSpPr>
      <xdr:spPr>
        <a:xfrm>
          <a:off x="4638040" y="22263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58" name="图片 1"/>
        <xdr:cNvSpPr>
          <a:spLocks noChangeAspect="1"/>
        </xdr:cNvSpPr>
      </xdr:nvSpPr>
      <xdr:spPr>
        <a:xfrm>
          <a:off x="3335020" y="22263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59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60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61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362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63" name="图片 1"/>
        <xdr:cNvSpPr>
          <a:spLocks noChangeAspect="1"/>
        </xdr:cNvSpPr>
      </xdr:nvSpPr>
      <xdr:spPr>
        <a:xfrm>
          <a:off x="3364230" y="222631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364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65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77</xdr:row>
      <xdr:rowOff>38100</xdr:rowOff>
    </xdr:to>
    <xdr:sp>
      <xdr:nvSpPr>
        <xdr:cNvPr id="2366" name="图片 1"/>
        <xdr:cNvSpPr>
          <a:spLocks noChangeAspect="1"/>
        </xdr:cNvSpPr>
      </xdr:nvSpPr>
      <xdr:spPr>
        <a:xfrm>
          <a:off x="3008630" y="22263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67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68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69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1075690</xdr:colOff>
      <xdr:row>77</xdr:row>
      <xdr:rowOff>19685</xdr:rowOff>
    </xdr:to>
    <xdr:sp>
      <xdr:nvSpPr>
        <xdr:cNvPr id="2370" name="图片 1"/>
        <xdr:cNvSpPr>
          <a:spLocks noChangeAspect="1"/>
        </xdr:cNvSpPr>
      </xdr:nvSpPr>
      <xdr:spPr>
        <a:xfrm>
          <a:off x="3371215" y="22263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71" name="图片 1"/>
        <xdr:cNvSpPr>
          <a:spLocks noChangeAspect="1"/>
        </xdr:cNvSpPr>
      </xdr:nvSpPr>
      <xdr:spPr>
        <a:xfrm>
          <a:off x="3335020" y="22263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72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73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74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27940</xdr:rowOff>
    </xdr:to>
    <xdr:sp>
      <xdr:nvSpPr>
        <xdr:cNvPr id="2375" name="图片 1"/>
        <xdr:cNvSpPr>
          <a:spLocks noChangeAspect="1"/>
        </xdr:cNvSpPr>
      </xdr:nvSpPr>
      <xdr:spPr>
        <a:xfrm>
          <a:off x="4665345" y="22263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27940</xdr:rowOff>
    </xdr:to>
    <xdr:sp>
      <xdr:nvSpPr>
        <xdr:cNvPr id="2376" name="图片 1"/>
        <xdr:cNvSpPr>
          <a:spLocks noChangeAspect="1"/>
        </xdr:cNvSpPr>
      </xdr:nvSpPr>
      <xdr:spPr>
        <a:xfrm>
          <a:off x="4665345" y="22263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77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77</xdr:row>
      <xdr:rowOff>29210</xdr:rowOff>
    </xdr:to>
    <xdr:sp>
      <xdr:nvSpPr>
        <xdr:cNvPr id="2378" name="图片 1"/>
        <xdr:cNvSpPr>
          <a:spLocks noChangeAspect="1"/>
        </xdr:cNvSpPr>
      </xdr:nvSpPr>
      <xdr:spPr>
        <a:xfrm>
          <a:off x="3008630" y="22263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79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80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381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1075690</xdr:colOff>
      <xdr:row>77</xdr:row>
      <xdr:rowOff>29210</xdr:rowOff>
    </xdr:to>
    <xdr:sp>
      <xdr:nvSpPr>
        <xdr:cNvPr id="2382" name="图片 1"/>
        <xdr:cNvSpPr>
          <a:spLocks noChangeAspect="1"/>
        </xdr:cNvSpPr>
      </xdr:nvSpPr>
      <xdr:spPr>
        <a:xfrm>
          <a:off x="3371215" y="22263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76</xdr:row>
      <xdr:rowOff>0</xdr:rowOff>
    </xdr:from>
    <xdr:to>
      <xdr:col>4</xdr:col>
      <xdr:colOff>551815</xdr:colOff>
      <xdr:row>77</xdr:row>
      <xdr:rowOff>29210</xdr:rowOff>
    </xdr:to>
    <xdr:sp>
      <xdr:nvSpPr>
        <xdr:cNvPr id="2383" name="图片 2"/>
        <xdr:cNvSpPr>
          <a:spLocks noChangeAspect="1"/>
        </xdr:cNvSpPr>
      </xdr:nvSpPr>
      <xdr:spPr>
        <a:xfrm>
          <a:off x="4638040" y="22263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84" name="图片 1"/>
        <xdr:cNvSpPr>
          <a:spLocks noChangeAspect="1"/>
        </xdr:cNvSpPr>
      </xdr:nvSpPr>
      <xdr:spPr>
        <a:xfrm>
          <a:off x="3335020" y="22263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85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86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87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388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389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390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91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77</xdr:row>
      <xdr:rowOff>38100</xdr:rowOff>
    </xdr:to>
    <xdr:sp>
      <xdr:nvSpPr>
        <xdr:cNvPr id="2392" name="图片 1"/>
        <xdr:cNvSpPr>
          <a:spLocks noChangeAspect="1"/>
        </xdr:cNvSpPr>
      </xdr:nvSpPr>
      <xdr:spPr>
        <a:xfrm>
          <a:off x="3008630" y="22263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93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94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395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1075690</xdr:colOff>
      <xdr:row>77</xdr:row>
      <xdr:rowOff>19685</xdr:rowOff>
    </xdr:to>
    <xdr:sp>
      <xdr:nvSpPr>
        <xdr:cNvPr id="2396" name="图片 1"/>
        <xdr:cNvSpPr>
          <a:spLocks noChangeAspect="1"/>
        </xdr:cNvSpPr>
      </xdr:nvSpPr>
      <xdr:spPr>
        <a:xfrm>
          <a:off x="3371215" y="22263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97" name="图片 1"/>
        <xdr:cNvSpPr>
          <a:spLocks noChangeAspect="1"/>
        </xdr:cNvSpPr>
      </xdr:nvSpPr>
      <xdr:spPr>
        <a:xfrm>
          <a:off x="3335020" y="22263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98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399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19685</xdr:rowOff>
    </xdr:to>
    <xdr:sp>
      <xdr:nvSpPr>
        <xdr:cNvPr id="2400" name="图片 1"/>
        <xdr:cNvSpPr>
          <a:spLocks noChangeAspect="1"/>
        </xdr:cNvSpPr>
      </xdr:nvSpPr>
      <xdr:spPr>
        <a:xfrm>
          <a:off x="3371215" y="22263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27940</xdr:rowOff>
    </xdr:to>
    <xdr:sp>
      <xdr:nvSpPr>
        <xdr:cNvPr id="2401" name="图片 1"/>
        <xdr:cNvSpPr>
          <a:spLocks noChangeAspect="1"/>
        </xdr:cNvSpPr>
      </xdr:nvSpPr>
      <xdr:spPr>
        <a:xfrm>
          <a:off x="4665345" y="22263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27940</xdr:rowOff>
    </xdr:to>
    <xdr:sp>
      <xdr:nvSpPr>
        <xdr:cNvPr id="2402" name="图片 1"/>
        <xdr:cNvSpPr>
          <a:spLocks noChangeAspect="1"/>
        </xdr:cNvSpPr>
      </xdr:nvSpPr>
      <xdr:spPr>
        <a:xfrm>
          <a:off x="4665345" y="22263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403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77</xdr:row>
      <xdr:rowOff>29210</xdr:rowOff>
    </xdr:to>
    <xdr:sp>
      <xdr:nvSpPr>
        <xdr:cNvPr id="2404" name="图片 1"/>
        <xdr:cNvSpPr>
          <a:spLocks noChangeAspect="1"/>
        </xdr:cNvSpPr>
      </xdr:nvSpPr>
      <xdr:spPr>
        <a:xfrm>
          <a:off x="3008630" y="22263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405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406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19685</xdr:rowOff>
    </xdr:to>
    <xdr:sp>
      <xdr:nvSpPr>
        <xdr:cNvPr id="2407" name="图片 1"/>
        <xdr:cNvSpPr>
          <a:spLocks noChangeAspect="1"/>
        </xdr:cNvSpPr>
      </xdr:nvSpPr>
      <xdr:spPr>
        <a:xfrm>
          <a:off x="2105660" y="22263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1075690</xdr:colOff>
      <xdr:row>77</xdr:row>
      <xdr:rowOff>29210</xdr:rowOff>
    </xdr:to>
    <xdr:sp>
      <xdr:nvSpPr>
        <xdr:cNvPr id="2408" name="图片 1"/>
        <xdr:cNvSpPr>
          <a:spLocks noChangeAspect="1"/>
        </xdr:cNvSpPr>
      </xdr:nvSpPr>
      <xdr:spPr>
        <a:xfrm>
          <a:off x="3371215" y="22263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76</xdr:row>
      <xdr:rowOff>0</xdr:rowOff>
    </xdr:from>
    <xdr:to>
      <xdr:col>4</xdr:col>
      <xdr:colOff>551815</xdr:colOff>
      <xdr:row>77</xdr:row>
      <xdr:rowOff>29210</xdr:rowOff>
    </xdr:to>
    <xdr:sp>
      <xdr:nvSpPr>
        <xdr:cNvPr id="2409" name="图片 2"/>
        <xdr:cNvSpPr>
          <a:spLocks noChangeAspect="1"/>
        </xdr:cNvSpPr>
      </xdr:nvSpPr>
      <xdr:spPr>
        <a:xfrm>
          <a:off x="4638040" y="22263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410" name="图片 1"/>
        <xdr:cNvSpPr>
          <a:spLocks noChangeAspect="1"/>
        </xdr:cNvSpPr>
      </xdr:nvSpPr>
      <xdr:spPr>
        <a:xfrm>
          <a:off x="3335020" y="22263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411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412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413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414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3</xdr:col>
      <xdr:colOff>1048385</xdr:colOff>
      <xdr:row>77</xdr:row>
      <xdr:rowOff>29210</xdr:rowOff>
    </xdr:to>
    <xdr:sp>
      <xdr:nvSpPr>
        <xdr:cNvPr id="2415" name="图片 1"/>
        <xdr:cNvSpPr>
          <a:spLocks noChangeAspect="1"/>
        </xdr:cNvSpPr>
      </xdr:nvSpPr>
      <xdr:spPr>
        <a:xfrm>
          <a:off x="3371215" y="22263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77</xdr:row>
      <xdr:rowOff>38100</xdr:rowOff>
    </xdr:to>
    <xdr:sp>
      <xdr:nvSpPr>
        <xdr:cNvPr id="2416" name="图片 1"/>
        <xdr:cNvSpPr>
          <a:spLocks noChangeAspect="1"/>
        </xdr:cNvSpPr>
      </xdr:nvSpPr>
      <xdr:spPr>
        <a:xfrm>
          <a:off x="4665345" y="22263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417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76</xdr:row>
      <xdr:rowOff>0</xdr:rowOff>
    </xdr:from>
    <xdr:to>
      <xdr:col>3</xdr:col>
      <xdr:colOff>599440</xdr:colOff>
      <xdr:row>77</xdr:row>
      <xdr:rowOff>38100</xdr:rowOff>
    </xdr:to>
    <xdr:sp>
      <xdr:nvSpPr>
        <xdr:cNvPr id="2418" name="图片 1"/>
        <xdr:cNvSpPr>
          <a:spLocks noChangeAspect="1"/>
        </xdr:cNvSpPr>
      </xdr:nvSpPr>
      <xdr:spPr>
        <a:xfrm>
          <a:off x="2999105" y="222631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77</xdr:row>
      <xdr:rowOff>29210</xdr:rowOff>
    </xdr:to>
    <xdr:sp>
      <xdr:nvSpPr>
        <xdr:cNvPr id="2419" name="图片 1"/>
        <xdr:cNvSpPr>
          <a:spLocks noChangeAspect="1"/>
        </xdr:cNvSpPr>
      </xdr:nvSpPr>
      <xdr:spPr>
        <a:xfrm>
          <a:off x="2105660" y="22263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171450</xdr:rowOff>
    </xdr:from>
    <xdr:to>
      <xdr:col>3</xdr:col>
      <xdr:colOff>951865</xdr:colOff>
      <xdr:row>76</xdr:row>
      <xdr:rowOff>200660</xdr:rowOff>
    </xdr:to>
    <xdr:sp>
      <xdr:nvSpPr>
        <xdr:cNvPr id="2420" name="图片 1"/>
        <xdr:cNvSpPr>
          <a:spLocks noChangeAspect="1"/>
        </xdr:cNvSpPr>
      </xdr:nvSpPr>
      <xdr:spPr>
        <a:xfrm>
          <a:off x="3371850" y="22167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75</xdr:row>
      <xdr:rowOff>152400</xdr:rowOff>
    </xdr:from>
    <xdr:to>
      <xdr:col>3</xdr:col>
      <xdr:colOff>504825</xdr:colOff>
      <xdr:row>76</xdr:row>
      <xdr:rowOff>181610</xdr:rowOff>
    </xdr:to>
    <xdr:sp>
      <xdr:nvSpPr>
        <xdr:cNvPr id="2421" name="图片 1"/>
        <xdr:cNvSpPr>
          <a:spLocks noChangeAspect="1"/>
        </xdr:cNvSpPr>
      </xdr:nvSpPr>
      <xdr:spPr>
        <a:xfrm>
          <a:off x="2924810" y="221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603885</xdr:colOff>
      <xdr:row>77</xdr:row>
      <xdr:rowOff>45085</xdr:rowOff>
    </xdr:to>
    <xdr:sp>
      <xdr:nvSpPr>
        <xdr:cNvPr id="2422" name="图片 1"/>
        <xdr:cNvSpPr>
          <a:spLocks noChangeAspect="1"/>
        </xdr:cNvSpPr>
      </xdr:nvSpPr>
      <xdr:spPr>
        <a:xfrm>
          <a:off x="4665345" y="22263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304800</xdr:colOff>
      <xdr:row>77</xdr:row>
      <xdr:rowOff>40005</xdr:rowOff>
    </xdr:to>
    <xdr:sp>
      <xdr:nvSpPr>
        <xdr:cNvPr id="2423" name="图片 224"/>
        <xdr:cNvSpPr>
          <a:spLocks noChangeAspect="1"/>
        </xdr:cNvSpPr>
      </xdr:nvSpPr>
      <xdr:spPr>
        <a:xfrm>
          <a:off x="12011025" y="22263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304800</xdr:colOff>
      <xdr:row>77</xdr:row>
      <xdr:rowOff>40005</xdr:rowOff>
    </xdr:to>
    <xdr:sp>
      <xdr:nvSpPr>
        <xdr:cNvPr id="2424" name="图片 225"/>
        <xdr:cNvSpPr>
          <a:spLocks noChangeAspect="1"/>
        </xdr:cNvSpPr>
      </xdr:nvSpPr>
      <xdr:spPr>
        <a:xfrm>
          <a:off x="12011025" y="22263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425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426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42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2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2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3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3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3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3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43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3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3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4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44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44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44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4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9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5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5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45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5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5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5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45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5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5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5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6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6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6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6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46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6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6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6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46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46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7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7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7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47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8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8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48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8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8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49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49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49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9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9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9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0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0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0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504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2506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507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508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509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510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2511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512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13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14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1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1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1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1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2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2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2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2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527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528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29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3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3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3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3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3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53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3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53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53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540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4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4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8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5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5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5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5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5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5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5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5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5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5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6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6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6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6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6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6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6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7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7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7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8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8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8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8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8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9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9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9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9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0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0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603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0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605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606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607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08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09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10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11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12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13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14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15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616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617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618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61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2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2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2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2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2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2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2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62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2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3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2631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2632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3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4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3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8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3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64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64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64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64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644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4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4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4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4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4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5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5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52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5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5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655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5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5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5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65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6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6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6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6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6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6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6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66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6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6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7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7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7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7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7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8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68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8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8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8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68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8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8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8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8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9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9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69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9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9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9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9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9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70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70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0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707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1</xdr:row>
      <xdr:rowOff>10160</xdr:rowOff>
    </xdr:to>
    <xdr:sp>
      <xdr:nvSpPr>
        <xdr:cNvPr id="2709" name="图片 1"/>
        <xdr:cNvSpPr>
          <a:spLocks noChangeAspect="1"/>
        </xdr:cNvSpPr>
      </xdr:nvSpPr>
      <xdr:spPr>
        <a:xfrm>
          <a:off x="50292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448310</xdr:rowOff>
    </xdr:to>
    <xdr:sp>
      <xdr:nvSpPr>
        <xdr:cNvPr id="2710" name="图片 1"/>
        <xdr:cNvSpPr>
          <a:spLocks noChangeAspect="1"/>
        </xdr:cNvSpPr>
      </xdr:nvSpPr>
      <xdr:spPr>
        <a:xfrm>
          <a:off x="45821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711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2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3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4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5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6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7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8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9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20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21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2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2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2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2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2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2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2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3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3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3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3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3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3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4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4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5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5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5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5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5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6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6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6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6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7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7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7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7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7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7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8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8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8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9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9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798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9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2800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801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802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803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804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805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806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07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0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0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1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1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81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81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81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815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816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817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81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1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2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2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2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2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2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82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2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2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3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3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83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83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83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3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3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3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3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40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4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4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84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4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4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84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4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4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5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5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5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5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85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85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86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6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6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6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86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7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87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7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7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7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7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7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88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88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88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8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8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8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9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9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9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9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9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895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9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2897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898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899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900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901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2902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903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04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05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0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0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0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0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1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1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1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918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919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0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2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92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2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92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93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931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3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3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3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9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4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4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4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4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4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4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4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4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5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5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5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5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5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6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6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6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7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7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7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7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7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7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7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8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8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8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8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8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8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8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9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9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9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994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9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996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997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998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999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0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1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2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3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4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5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6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007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008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0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1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1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021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022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3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4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8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03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3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03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03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034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3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3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4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4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42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4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4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45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4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5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5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5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5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5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5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5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6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6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6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6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7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7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7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7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8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8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8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8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8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9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9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9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9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9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9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9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097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099" name="图片 1"/>
        <xdr:cNvSpPr>
          <a:spLocks noChangeAspect="1"/>
        </xdr:cNvSpPr>
      </xdr:nvSpPr>
      <xdr:spPr>
        <a:xfrm>
          <a:off x="50292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100" name="图片 1"/>
        <xdr:cNvSpPr>
          <a:spLocks noChangeAspect="1"/>
        </xdr:cNvSpPr>
      </xdr:nvSpPr>
      <xdr:spPr>
        <a:xfrm>
          <a:off x="45821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3101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2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3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4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5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6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7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0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0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1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1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1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1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1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1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1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120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121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2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2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12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3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13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13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133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3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3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4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41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4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4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4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4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4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5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6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6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7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7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7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7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8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8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8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8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8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8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9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9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9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9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196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3198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199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200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201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202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203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04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0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0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0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0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09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211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1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1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1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217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21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21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2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5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2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2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22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2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3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3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232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33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3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3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3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3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3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3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240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4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4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4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244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245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46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4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4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4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5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5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5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5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254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5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5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5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258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59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6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6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6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63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6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6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266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6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6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6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270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271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2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7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7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280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8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282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283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8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8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8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8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8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9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29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9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9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9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9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9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9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0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6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0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1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1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1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1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1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2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2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2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2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2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2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3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3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3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4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4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4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5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5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5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5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6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361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1</xdr:row>
      <xdr:rowOff>10160</xdr:rowOff>
    </xdr:to>
    <xdr:sp>
      <xdr:nvSpPr>
        <xdr:cNvPr id="3363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364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365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366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367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368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369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7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7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7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7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7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7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7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7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382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383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4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8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9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39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9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39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39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395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9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9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9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9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0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0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03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0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40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0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0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41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1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1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1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1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41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41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41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2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42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42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2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3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3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43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3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3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43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3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3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3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4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44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44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4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44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4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4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44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44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5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5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5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458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5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460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461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462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3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4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5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6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7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8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9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70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40005</xdr:rowOff>
    </xdr:to>
    <xdr:sp>
      <xdr:nvSpPr>
        <xdr:cNvPr id="3471" name="图片 222"/>
        <xdr:cNvSpPr>
          <a:spLocks noChangeAspect="1"/>
        </xdr:cNvSpPr>
      </xdr:nvSpPr>
      <xdr:spPr>
        <a:xfrm>
          <a:off x="8934450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40005</xdr:rowOff>
    </xdr:to>
    <xdr:sp>
      <xdr:nvSpPr>
        <xdr:cNvPr id="3472" name="图片 223"/>
        <xdr:cNvSpPr>
          <a:spLocks noChangeAspect="1"/>
        </xdr:cNvSpPr>
      </xdr:nvSpPr>
      <xdr:spPr>
        <a:xfrm>
          <a:off x="8934450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19685</xdr:rowOff>
    </xdr:to>
    <xdr:sp>
      <xdr:nvSpPr>
        <xdr:cNvPr id="3473" name="图片 1"/>
        <xdr:cNvSpPr>
          <a:spLocks noChangeAspect="1"/>
        </xdr:cNvSpPr>
      </xdr:nvSpPr>
      <xdr:spPr>
        <a:xfrm>
          <a:off x="5028565" y="1117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474" name="图片 1"/>
        <xdr:cNvSpPr>
          <a:spLocks noChangeAspect="1"/>
        </xdr:cNvSpPr>
      </xdr:nvSpPr>
      <xdr:spPr>
        <a:xfrm>
          <a:off x="4992370" y="1117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475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476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477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27940</xdr:rowOff>
    </xdr:to>
    <xdr:sp>
      <xdr:nvSpPr>
        <xdr:cNvPr id="3478" name="图片 1"/>
        <xdr:cNvSpPr>
          <a:spLocks noChangeAspect="1"/>
        </xdr:cNvSpPr>
      </xdr:nvSpPr>
      <xdr:spPr>
        <a:xfrm>
          <a:off x="6332220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27940</xdr:rowOff>
    </xdr:to>
    <xdr:sp>
      <xdr:nvSpPr>
        <xdr:cNvPr id="3479" name="图片 1"/>
        <xdr:cNvSpPr>
          <a:spLocks noChangeAspect="1"/>
        </xdr:cNvSpPr>
      </xdr:nvSpPr>
      <xdr:spPr>
        <a:xfrm>
          <a:off x="6332220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480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29210</xdr:rowOff>
    </xdr:to>
    <xdr:sp>
      <xdr:nvSpPr>
        <xdr:cNvPr id="3481" name="图片 1"/>
        <xdr:cNvSpPr>
          <a:spLocks noChangeAspect="1"/>
        </xdr:cNvSpPr>
      </xdr:nvSpPr>
      <xdr:spPr>
        <a:xfrm>
          <a:off x="4665980" y="1117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482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483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484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485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486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87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88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89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90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491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92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493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49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38100</xdr:rowOff>
    </xdr:to>
    <xdr:sp>
      <xdr:nvSpPr>
        <xdr:cNvPr id="3495" name="图片 1"/>
        <xdr:cNvSpPr>
          <a:spLocks noChangeAspect="1"/>
        </xdr:cNvSpPr>
      </xdr:nvSpPr>
      <xdr:spPr>
        <a:xfrm>
          <a:off x="4665980" y="1117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49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49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498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29210</xdr:rowOff>
    </xdr:to>
    <xdr:sp>
      <xdr:nvSpPr>
        <xdr:cNvPr id="3499" name="图片 1"/>
        <xdr:cNvSpPr>
          <a:spLocks noChangeAspect="1"/>
        </xdr:cNvSpPr>
      </xdr:nvSpPr>
      <xdr:spPr>
        <a:xfrm>
          <a:off x="5028565" y="1117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29210</xdr:rowOff>
    </xdr:to>
    <xdr:sp>
      <xdr:nvSpPr>
        <xdr:cNvPr id="3500" name="图片 2"/>
        <xdr:cNvSpPr>
          <a:spLocks noChangeAspect="1"/>
        </xdr:cNvSpPr>
      </xdr:nvSpPr>
      <xdr:spPr>
        <a:xfrm>
          <a:off x="6304915" y="1117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01" name="图片 1"/>
        <xdr:cNvSpPr>
          <a:spLocks noChangeAspect="1"/>
        </xdr:cNvSpPr>
      </xdr:nvSpPr>
      <xdr:spPr>
        <a:xfrm>
          <a:off x="4992370" y="1117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02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03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04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505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06" name="图片 1"/>
        <xdr:cNvSpPr>
          <a:spLocks noChangeAspect="1"/>
        </xdr:cNvSpPr>
      </xdr:nvSpPr>
      <xdr:spPr>
        <a:xfrm>
          <a:off x="5021580" y="1117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507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08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38100</xdr:rowOff>
    </xdr:to>
    <xdr:sp>
      <xdr:nvSpPr>
        <xdr:cNvPr id="3509" name="图片 1"/>
        <xdr:cNvSpPr>
          <a:spLocks noChangeAspect="1"/>
        </xdr:cNvSpPr>
      </xdr:nvSpPr>
      <xdr:spPr>
        <a:xfrm>
          <a:off x="4665980" y="1117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10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11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12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19685</xdr:rowOff>
    </xdr:to>
    <xdr:sp>
      <xdr:nvSpPr>
        <xdr:cNvPr id="3513" name="图片 1"/>
        <xdr:cNvSpPr>
          <a:spLocks noChangeAspect="1"/>
        </xdr:cNvSpPr>
      </xdr:nvSpPr>
      <xdr:spPr>
        <a:xfrm>
          <a:off x="5028565" y="1117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14" name="图片 1"/>
        <xdr:cNvSpPr>
          <a:spLocks noChangeAspect="1"/>
        </xdr:cNvSpPr>
      </xdr:nvSpPr>
      <xdr:spPr>
        <a:xfrm>
          <a:off x="4992370" y="1117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15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16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17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27940</xdr:rowOff>
    </xdr:to>
    <xdr:sp>
      <xdr:nvSpPr>
        <xdr:cNvPr id="3518" name="图片 1"/>
        <xdr:cNvSpPr>
          <a:spLocks noChangeAspect="1"/>
        </xdr:cNvSpPr>
      </xdr:nvSpPr>
      <xdr:spPr>
        <a:xfrm>
          <a:off x="6332220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27940</xdr:rowOff>
    </xdr:to>
    <xdr:sp>
      <xdr:nvSpPr>
        <xdr:cNvPr id="3519" name="图片 1"/>
        <xdr:cNvSpPr>
          <a:spLocks noChangeAspect="1"/>
        </xdr:cNvSpPr>
      </xdr:nvSpPr>
      <xdr:spPr>
        <a:xfrm>
          <a:off x="6332220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20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29210</xdr:rowOff>
    </xdr:to>
    <xdr:sp>
      <xdr:nvSpPr>
        <xdr:cNvPr id="3521" name="图片 1"/>
        <xdr:cNvSpPr>
          <a:spLocks noChangeAspect="1"/>
        </xdr:cNvSpPr>
      </xdr:nvSpPr>
      <xdr:spPr>
        <a:xfrm>
          <a:off x="4665980" y="1117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22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23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24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29210</xdr:rowOff>
    </xdr:to>
    <xdr:sp>
      <xdr:nvSpPr>
        <xdr:cNvPr id="3525" name="图片 1"/>
        <xdr:cNvSpPr>
          <a:spLocks noChangeAspect="1"/>
        </xdr:cNvSpPr>
      </xdr:nvSpPr>
      <xdr:spPr>
        <a:xfrm>
          <a:off x="5028565" y="1117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29210</xdr:rowOff>
    </xdr:to>
    <xdr:sp>
      <xdr:nvSpPr>
        <xdr:cNvPr id="3526" name="图片 2"/>
        <xdr:cNvSpPr>
          <a:spLocks noChangeAspect="1"/>
        </xdr:cNvSpPr>
      </xdr:nvSpPr>
      <xdr:spPr>
        <a:xfrm>
          <a:off x="6304915" y="1117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27" name="图片 1"/>
        <xdr:cNvSpPr>
          <a:spLocks noChangeAspect="1"/>
        </xdr:cNvSpPr>
      </xdr:nvSpPr>
      <xdr:spPr>
        <a:xfrm>
          <a:off x="4992370" y="1117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28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29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30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531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32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533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34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38100</xdr:rowOff>
    </xdr:to>
    <xdr:sp>
      <xdr:nvSpPr>
        <xdr:cNvPr id="3535" name="图片 1"/>
        <xdr:cNvSpPr>
          <a:spLocks noChangeAspect="1"/>
        </xdr:cNvSpPr>
      </xdr:nvSpPr>
      <xdr:spPr>
        <a:xfrm>
          <a:off x="4665980" y="1117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36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37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38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19685</xdr:rowOff>
    </xdr:to>
    <xdr:sp>
      <xdr:nvSpPr>
        <xdr:cNvPr id="3539" name="图片 1"/>
        <xdr:cNvSpPr>
          <a:spLocks noChangeAspect="1"/>
        </xdr:cNvSpPr>
      </xdr:nvSpPr>
      <xdr:spPr>
        <a:xfrm>
          <a:off x="5028565" y="1117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40" name="图片 1"/>
        <xdr:cNvSpPr>
          <a:spLocks noChangeAspect="1"/>
        </xdr:cNvSpPr>
      </xdr:nvSpPr>
      <xdr:spPr>
        <a:xfrm>
          <a:off x="4992370" y="1117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41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42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19685</xdr:rowOff>
    </xdr:to>
    <xdr:sp>
      <xdr:nvSpPr>
        <xdr:cNvPr id="3543" name="图片 1"/>
        <xdr:cNvSpPr>
          <a:spLocks noChangeAspect="1"/>
        </xdr:cNvSpPr>
      </xdr:nvSpPr>
      <xdr:spPr>
        <a:xfrm>
          <a:off x="502856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27940</xdr:rowOff>
    </xdr:to>
    <xdr:sp>
      <xdr:nvSpPr>
        <xdr:cNvPr id="3544" name="图片 1"/>
        <xdr:cNvSpPr>
          <a:spLocks noChangeAspect="1"/>
        </xdr:cNvSpPr>
      </xdr:nvSpPr>
      <xdr:spPr>
        <a:xfrm>
          <a:off x="6332220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27940</xdr:rowOff>
    </xdr:to>
    <xdr:sp>
      <xdr:nvSpPr>
        <xdr:cNvPr id="3545" name="图片 1"/>
        <xdr:cNvSpPr>
          <a:spLocks noChangeAspect="1"/>
        </xdr:cNvSpPr>
      </xdr:nvSpPr>
      <xdr:spPr>
        <a:xfrm>
          <a:off x="6332220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46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29210</xdr:rowOff>
    </xdr:to>
    <xdr:sp>
      <xdr:nvSpPr>
        <xdr:cNvPr id="3547" name="图片 1"/>
        <xdr:cNvSpPr>
          <a:spLocks noChangeAspect="1"/>
        </xdr:cNvSpPr>
      </xdr:nvSpPr>
      <xdr:spPr>
        <a:xfrm>
          <a:off x="4665980" y="1117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48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49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550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29210</xdr:rowOff>
    </xdr:to>
    <xdr:sp>
      <xdr:nvSpPr>
        <xdr:cNvPr id="3551" name="图片 1"/>
        <xdr:cNvSpPr>
          <a:spLocks noChangeAspect="1"/>
        </xdr:cNvSpPr>
      </xdr:nvSpPr>
      <xdr:spPr>
        <a:xfrm>
          <a:off x="5028565" y="1117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29210</xdr:rowOff>
    </xdr:to>
    <xdr:sp>
      <xdr:nvSpPr>
        <xdr:cNvPr id="3552" name="图片 2"/>
        <xdr:cNvSpPr>
          <a:spLocks noChangeAspect="1"/>
        </xdr:cNvSpPr>
      </xdr:nvSpPr>
      <xdr:spPr>
        <a:xfrm>
          <a:off x="6304915" y="1117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53" name="图片 1"/>
        <xdr:cNvSpPr>
          <a:spLocks noChangeAspect="1"/>
        </xdr:cNvSpPr>
      </xdr:nvSpPr>
      <xdr:spPr>
        <a:xfrm>
          <a:off x="4992370" y="1117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54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55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56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557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29210</xdr:rowOff>
    </xdr:to>
    <xdr:sp>
      <xdr:nvSpPr>
        <xdr:cNvPr id="3558" name="图片 1"/>
        <xdr:cNvSpPr>
          <a:spLocks noChangeAspect="1"/>
        </xdr:cNvSpPr>
      </xdr:nvSpPr>
      <xdr:spPr>
        <a:xfrm>
          <a:off x="502856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38100</xdr:rowOff>
    </xdr:to>
    <xdr:sp>
      <xdr:nvSpPr>
        <xdr:cNvPr id="3559" name="图片 1"/>
        <xdr:cNvSpPr>
          <a:spLocks noChangeAspect="1"/>
        </xdr:cNvSpPr>
      </xdr:nvSpPr>
      <xdr:spPr>
        <a:xfrm>
          <a:off x="6332220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60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</xdr:row>
      <xdr:rowOff>0</xdr:rowOff>
    </xdr:from>
    <xdr:to>
      <xdr:col>4</xdr:col>
      <xdr:colOff>599440</xdr:colOff>
      <xdr:row>4</xdr:row>
      <xdr:rowOff>38100</xdr:rowOff>
    </xdr:to>
    <xdr:sp>
      <xdr:nvSpPr>
        <xdr:cNvPr id="3561" name="图片 1"/>
        <xdr:cNvSpPr>
          <a:spLocks noChangeAspect="1"/>
        </xdr:cNvSpPr>
      </xdr:nvSpPr>
      <xdr:spPr>
        <a:xfrm>
          <a:off x="4656455" y="1117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562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</xdr:row>
      <xdr:rowOff>171450</xdr:rowOff>
    </xdr:from>
    <xdr:to>
      <xdr:col>4</xdr:col>
      <xdr:colOff>951865</xdr:colOff>
      <xdr:row>4</xdr:row>
      <xdr:rowOff>200660</xdr:rowOff>
    </xdr:to>
    <xdr:sp>
      <xdr:nvSpPr>
        <xdr:cNvPr id="3563" name="图片 1"/>
        <xdr:cNvSpPr>
          <a:spLocks noChangeAspect="1"/>
        </xdr:cNvSpPr>
      </xdr:nvSpPr>
      <xdr:spPr>
        <a:xfrm>
          <a:off x="5029200" y="1289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</xdr:row>
      <xdr:rowOff>152400</xdr:rowOff>
    </xdr:from>
    <xdr:to>
      <xdr:col>4</xdr:col>
      <xdr:colOff>504825</xdr:colOff>
      <xdr:row>4</xdr:row>
      <xdr:rowOff>181610</xdr:rowOff>
    </xdr:to>
    <xdr:sp>
      <xdr:nvSpPr>
        <xdr:cNvPr id="3564" name="图片 1"/>
        <xdr:cNvSpPr>
          <a:spLocks noChangeAspect="1"/>
        </xdr:cNvSpPr>
      </xdr:nvSpPr>
      <xdr:spPr>
        <a:xfrm>
          <a:off x="458216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603885</xdr:colOff>
      <xdr:row>4</xdr:row>
      <xdr:rowOff>45085</xdr:rowOff>
    </xdr:to>
    <xdr:sp>
      <xdr:nvSpPr>
        <xdr:cNvPr id="3565" name="图片 1"/>
        <xdr:cNvSpPr>
          <a:spLocks noChangeAspect="1"/>
        </xdr:cNvSpPr>
      </xdr:nvSpPr>
      <xdr:spPr>
        <a:xfrm>
          <a:off x="6332220" y="1117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40005</xdr:rowOff>
    </xdr:to>
    <xdr:sp>
      <xdr:nvSpPr>
        <xdr:cNvPr id="3566" name="图片 224"/>
        <xdr:cNvSpPr>
          <a:spLocks noChangeAspect="1"/>
        </xdr:cNvSpPr>
      </xdr:nvSpPr>
      <xdr:spPr>
        <a:xfrm>
          <a:off x="9963150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40005</xdr:rowOff>
    </xdr:to>
    <xdr:sp>
      <xdr:nvSpPr>
        <xdr:cNvPr id="3567" name="图片 225"/>
        <xdr:cNvSpPr>
          <a:spLocks noChangeAspect="1"/>
        </xdr:cNvSpPr>
      </xdr:nvSpPr>
      <xdr:spPr>
        <a:xfrm>
          <a:off x="9963150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568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569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570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571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57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7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7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5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58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5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5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5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8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8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58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58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58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8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9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9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9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9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94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9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59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59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5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59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0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0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0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0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0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0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1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1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1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1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1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1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1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2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2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2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2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2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2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2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3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3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3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3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3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4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4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648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650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651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652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653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654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40005</xdr:rowOff>
    </xdr:to>
    <xdr:sp>
      <xdr:nvSpPr>
        <xdr:cNvPr id="3655" name="图片 222"/>
        <xdr:cNvSpPr>
          <a:spLocks noChangeAspect="1"/>
        </xdr:cNvSpPr>
      </xdr:nvSpPr>
      <xdr:spPr>
        <a:xfrm>
          <a:off x="9963150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40005</xdr:rowOff>
    </xdr:to>
    <xdr:sp>
      <xdr:nvSpPr>
        <xdr:cNvPr id="3656" name="图片 223"/>
        <xdr:cNvSpPr>
          <a:spLocks noChangeAspect="1"/>
        </xdr:cNvSpPr>
      </xdr:nvSpPr>
      <xdr:spPr>
        <a:xfrm>
          <a:off x="9963150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19685</xdr:rowOff>
    </xdr:to>
    <xdr:sp>
      <xdr:nvSpPr>
        <xdr:cNvPr id="3657" name="图片 1"/>
        <xdr:cNvSpPr>
          <a:spLocks noChangeAspect="1"/>
        </xdr:cNvSpPr>
      </xdr:nvSpPr>
      <xdr:spPr>
        <a:xfrm>
          <a:off x="3371215" y="1117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658" name="图片 1"/>
        <xdr:cNvSpPr>
          <a:spLocks noChangeAspect="1"/>
        </xdr:cNvSpPr>
      </xdr:nvSpPr>
      <xdr:spPr>
        <a:xfrm>
          <a:off x="3335020" y="1117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659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660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661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27940</xdr:rowOff>
    </xdr:to>
    <xdr:sp>
      <xdr:nvSpPr>
        <xdr:cNvPr id="3662" name="图片 1"/>
        <xdr:cNvSpPr>
          <a:spLocks noChangeAspect="1"/>
        </xdr:cNvSpPr>
      </xdr:nvSpPr>
      <xdr:spPr>
        <a:xfrm>
          <a:off x="4665345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27940</xdr:rowOff>
    </xdr:to>
    <xdr:sp>
      <xdr:nvSpPr>
        <xdr:cNvPr id="3663" name="图片 1"/>
        <xdr:cNvSpPr>
          <a:spLocks noChangeAspect="1"/>
        </xdr:cNvSpPr>
      </xdr:nvSpPr>
      <xdr:spPr>
        <a:xfrm>
          <a:off x="4665345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664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29210</xdr:rowOff>
    </xdr:to>
    <xdr:sp>
      <xdr:nvSpPr>
        <xdr:cNvPr id="3665" name="图片 1"/>
        <xdr:cNvSpPr>
          <a:spLocks noChangeAspect="1"/>
        </xdr:cNvSpPr>
      </xdr:nvSpPr>
      <xdr:spPr>
        <a:xfrm>
          <a:off x="3008630" y="1117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666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667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668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669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670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1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675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677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67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38100</xdr:rowOff>
    </xdr:to>
    <xdr:sp>
      <xdr:nvSpPr>
        <xdr:cNvPr id="3679" name="图片 1"/>
        <xdr:cNvSpPr>
          <a:spLocks noChangeAspect="1"/>
        </xdr:cNvSpPr>
      </xdr:nvSpPr>
      <xdr:spPr>
        <a:xfrm>
          <a:off x="3008630" y="1117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68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68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682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29210</xdr:rowOff>
    </xdr:to>
    <xdr:sp>
      <xdr:nvSpPr>
        <xdr:cNvPr id="3683" name="图片 1"/>
        <xdr:cNvSpPr>
          <a:spLocks noChangeAspect="1"/>
        </xdr:cNvSpPr>
      </xdr:nvSpPr>
      <xdr:spPr>
        <a:xfrm>
          <a:off x="3371215" y="1117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29210</xdr:rowOff>
    </xdr:to>
    <xdr:sp>
      <xdr:nvSpPr>
        <xdr:cNvPr id="3684" name="图片 2"/>
        <xdr:cNvSpPr>
          <a:spLocks noChangeAspect="1"/>
        </xdr:cNvSpPr>
      </xdr:nvSpPr>
      <xdr:spPr>
        <a:xfrm>
          <a:off x="4638040" y="1117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685" name="图片 1"/>
        <xdr:cNvSpPr>
          <a:spLocks noChangeAspect="1"/>
        </xdr:cNvSpPr>
      </xdr:nvSpPr>
      <xdr:spPr>
        <a:xfrm>
          <a:off x="3335020" y="1117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686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687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688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689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690" name="图片 1"/>
        <xdr:cNvSpPr>
          <a:spLocks noChangeAspect="1"/>
        </xdr:cNvSpPr>
      </xdr:nvSpPr>
      <xdr:spPr>
        <a:xfrm>
          <a:off x="3364230" y="1117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691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692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38100</xdr:rowOff>
    </xdr:to>
    <xdr:sp>
      <xdr:nvSpPr>
        <xdr:cNvPr id="3693" name="图片 1"/>
        <xdr:cNvSpPr>
          <a:spLocks noChangeAspect="1"/>
        </xdr:cNvSpPr>
      </xdr:nvSpPr>
      <xdr:spPr>
        <a:xfrm>
          <a:off x="3008630" y="1117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694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695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696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19685</xdr:rowOff>
    </xdr:to>
    <xdr:sp>
      <xdr:nvSpPr>
        <xdr:cNvPr id="3697" name="图片 1"/>
        <xdr:cNvSpPr>
          <a:spLocks noChangeAspect="1"/>
        </xdr:cNvSpPr>
      </xdr:nvSpPr>
      <xdr:spPr>
        <a:xfrm>
          <a:off x="3371215" y="1117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698" name="图片 1"/>
        <xdr:cNvSpPr>
          <a:spLocks noChangeAspect="1"/>
        </xdr:cNvSpPr>
      </xdr:nvSpPr>
      <xdr:spPr>
        <a:xfrm>
          <a:off x="3335020" y="1117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699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700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701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27940</xdr:rowOff>
    </xdr:to>
    <xdr:sp>
      <xdr:nvSpPr>
        <xdr:cNvPr id="3702" name="图片 1"/>
        <xdr:cNvSpPr>
          <a:spLocks noChangeAspect="1"/>
        </xdr:cNvSpPr>
      </xdr:nvSpPr>
      <xdr:spPr>
        <a:xfrm>
          <a:off x="4665345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27940</xdr:rowOff>
    </xdr:to>
    <xdr:sp>
      <xdr:nvSpPr>
        <xdr:cNvPr id="3703" name="图片 1"/>
        <xdr:cNvSpPr>
          <a:spLocks noChangeAspect="1"/>
        </xdr:cNvSpPr>
      </xdr:nvSpPr>
      <xdr:spPr>
        <a:xfrm>
          <a:off x="4665345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04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29210</xdr:rowOff>
    </xdr:to>
    <xdr:sp>
      <xdr:nvSpPr>
        <xdr:cNvPr id="3705" name="图片 1"/>
        <xdr:cNvSpPr>
          <a:spLocks noChangeAspect="1"/>
        </xdr:cNvSpPr>
      </xdr:nvSpPr>
      <xdr:spPr>
        <a:xfrm>
          <a:off x="3008630" y="1117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06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07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08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29210</xdr:rowOff>
    </xdr:to>
    <xdr:sp>
      <xdr:nvSpPr>
        <xdr:cNvPr id="3709" name="图片 1"/>
        <xdr:cNvSpPr>
          <a:spLocks noChangeAspect="1"/>
        </xdr:cNvSpPr>
      </xdr:nvSpPr>
      <xdr:spPr>
        <a:xfrm>
          <a:off x="3371215" y="1117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29210</xdr:rowOff>
    </xdr:to>
    <xdr:sp>
      <xdr:nvSpPr>
        <xdr:cNvPr id="3710" name="图片 2"/>
        <xdr:cNvSpPr>
          <a:spLocks noChangeAspect="1"/>
        </xdr:cNvSpPr>
      </xdr:nvSpPr>
      <xdr:spPr>
        <a:xfrm>
          <a:off x="4638040" y="1117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11" name="图片 1"/>
        <xdr:cNvSpPr>
          <a:spLocks noChangeAspect="1"/>
        </xdr:cNvSpPr>
      </xdr:nvSpPr>
      <xdr:spPr>
        <a:xfrm>
          <a:off x="3335020" y="1117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12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13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14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715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16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717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718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38100</xdr:rowOff>
    </xdr:to>
    <xdr:sp>
      <xdr:nvSpPr>
        <xdr:cNvPr id="3719" name="图片 1"/>
        <xdr:cNvSpPr>
          <a:spLocks noChangeAspect="1"/>
        </xdr:cNvSpPr>
      </xdr:nvSpPr>
      <xdr:spPr>
        <a:xfrm>
          <a:off x="3008630" y="1117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720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721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722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19685</xdr:rowOff>
    </xdr:to>
    <xdr:sp>
      <xdr:nvSpPr>
        <xdr:cNvPr id="3723" name="图片 1"/>
        <xdr:cNvSpPr>
          <a:spLocks noChangeAspect="1"/>
        </xdr:cNvSpPr>
      </xdr:nvSpPr>
      <xdr:spPr>
        <a:xfrm>
          <a:off x="3371215" y="1117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724" name="图片 1"/>
        <xdr:cNvSpPr>
          <a:spLocks noChangeAspect="1"/>
        </xdr:cNvSpPr>
      </xdr:nvSpPr>
      <xdr:spPr>
        <a:xfrm>
          <a:off x="3335020" y="1117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725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726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19685</xdr:rowOff>
    </xdr:to>
    <xdr:sp>
      <xdr:nvSpPr>
        <xdr:cNvPr id="3727" name="图片 1"/>
        <xdr:cNvSpPr>
          <a:spLocks noChangeAspect="1"/>
        </xdr:cNvSpPr>
      </xdr:nvSpPr>
      <xdr:spPr>
        <a:xfrm>
          <a:off x="3371215" y="1117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27940</xdr:rowOff>
    </xdr:to>
    <xdr:sp>
      <xdr:nvSpPr>
        <xdr:cNvPr id="3728" name="图片 1"/>
        <xdr:cNvSpPr>
          <a:spLocks noChangeAspect="1"/>
        </xdr:cNvSpPr>
      </xdr:nvSpPr>
      <xdr:spPr>
        <a:xfrm>
          <a:off x="4665345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27940</xdr:rowOff>
    </xdr:to>
    <xdr:sp>
      <xdr:nvSpPr>
        <xdr:cNvPr id="3729" name="图片 1"/>
        <xdr:cNvSpPr>
          <a:spLocks noChangeAspect="1"/>
        </xdr:cNvSpPr>
      </xdr:nvSpPr>
      <xdr:spPr>
        <a:xfrm>
          <a:off x="4665345" y="1117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30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29210</xdr:rowOff>
    </xdr:to>
    <xdr:sp>
      <xdr:nvSpPr>
        <xdr:cNvPr id="3731" name="图片 1"/>
        <xdr:cNvSpPr>
          <a:spLocks noChangeAspect="1"/>
        </xdr:cNvSpPr>
      </xdr:nvSpPr>
      <xdr:spPr>
        <a:xfrm>
          <a:off x="3008630" y="1117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32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33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19685</xdr:rowOff>
    </xdr:to>
    <xdr:sp>
      <xdr:nvSpPr>
        <xdr:cNvPr id="3734" name="图片 1"/>
        <xdr:cNvSpPr>
          <a:spLocks noChangeAspect="1"/>
        </xdr:cNvSpPr>
      </xdr:nvSpPr>
      <xdr:spPr>
        <a:xfrm>
          <a:off x="2105660" y="1117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29210</xdr:rowOff>
    </xdr:to>
    <xdr:sp>
      <xdr:nvSpPr>
        <xdr:cNvPr id="3735" name="图片 1"/>
        <xdr:cNvSpPr>
          <a:spLocks noChangeAspect="1"/>
        </xdr:cNvSpPr>
      </xdr:nvSpPr>
      <xdr:spPr>
        <a:xfrm>
          <a:off x="3371215" y="1117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29210</xdr:rowOff>
    </xdr:to>
    <xdr:sp>
      <xdr:nvSpPr>
        <xdr:cNvPr id="3736" name="图片 2"/>
        <xdr:cNvSpPr>
          <a:spLocks noChangeAspect="1"/>
        </xdr:cNvSpPr>
      </xdr:nvSpPr>
      <xdr:spPr>
        <a:xfrm>
          <a:off x="4638040" y="1117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37" name="图片 1"/>
        <xdr:cNvSpPr>
          <a:spLocks noChangeAspect="1"/>
        </xdr:cNvSpPr>
      </xdr:nvSpPr>
      <xdr:spPr>
        <a:xfrm>
          <a:off x="3335020" y="1117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38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39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40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741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29210</xdr:rowOff>
    </xdr:to>
    <xdr:sp>
      <xdr:nvSpPr>
        <xdr:cNvPr id="3742" name="图片 1"/>
        <xdr:cNvSpPr>
          <a:spLocks noChangeAspect="1"/>
        </xdr:cNvSpPr>
      </xdr:nvSpPr>
      <xdr:spPr>
        <a:xfrm>
          <a:off x="3371215" y="1117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38100</xdr:rowOff>
    </xdr:to>
    <xdr:sp>
      <xdr:nvSpPr>
        <xdr:cNvPr id="3743" name="图片 1"/>
        <xdr:cNvSpPr>
          <a:spLocks noChangeAspect="1"/>
        </xdr:cNvSpPr>
      </xdr:nvSpPr>
      <xdr:spPr>
        <a:xfrm>
          <a:off x="4665345" y="1117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744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4</xdr:row>
      <xdr:rowOff>38100</xdr:rowOff>
    </xdr:to>
    <xdr:sp>
      <xdr:nvSpPr>
        <xdr:cNvPr id="3745" name="图片 1"/>
        <xdr:cNvSpPr>
          <a:spLocks noChangeAspect="1"/>
        </xdr:cNvSpPr>
      </xdr:nvSpPr>
      <xdr:spPr>
        <a:xfrm>
          <a:off x="2999105" y="1117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29210</xdr:rowOff>
    </xdr:to>
    <xdr:sp>
      <xdr:nvSpPr>
        <xdr:cNvPr id="3746" name="图片 1"/>
        <xdr:cNvSpPr>
          <a:spLocks noChangeAspect="1"/>
        </xdr:cNvSpPr>
      </xdr:nvSpPr>
      <xdr:spPr>
        <a:xfrm>
          <a:off x="210566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951865</xdr:colOff>
      <xdr:row>4</xdr:row>
      <xdr:rowOff>29210</xdr:rowOff>
    </xdr:to>
    <xdr:sp>
      <xdr:nvSpPr>
        <xdr:cNvPr id="3747" name="图片 1"/>
        <xdr:cNvSpPr>
          <a:spLocks noChangeAspect="1"/>
        </xdr:cNvSpPr>
      </xdr:nvSpPr>
      <xdr:spPr>
        <a:xfrm>
          <a:off x="337185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0</xdr:rowOff>
    </xdr:from>
    <xdr:to>
      <xdr:col>3</xdr:col>
      <xdr:colOff>504825</xdr:colOff>
      <xdr:row>4</xdr:row>
      <xdr:rowOff>29210</xdr:rowOff>
    </xdr:to>
    <xdr:sp>
      <xdr:nvSpPr>
        <xdr:cNvPr id="3748" name="图片 1"/>
        <xdr:cNvSpPr>
          <a:spLocks noChangeAspect="1"/>
        </xdr:cNvSpPr>
      </xdr:nvSpPr>
      <xdr:spPr>
        <a:xfrm>
          <a:off x="2924810" y="1117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4</xdr:row>
      <xdr:rowOff>45085</xdr:rowOff>
    </xdr:to>
    <xdr:sp>
      <xdr:nvSpPr>
        <xdr:cNvPr id="3749" name="图片 1"/>
        <xdr:cNvSpPr>
          <a:spLocks noChangeAspect="1"/>
        </xdr:cNvSpPr>
      </xdr:nvSpPr>
      <xdr:spPr>
        <a:xfrm>
          <a:off x="4665345" y="1117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40005</xdr:rowOff>
    </xdr:to>
    <xdr:sp>
      <xdr:nvSpPr>
        <xdr:cNvPr id="3750" name="图片 224"/>
        <xdr:cNvSpPr>
          <a:spLocks noChangeAspect="1"/>
        </xdr:cNvSpPr>
      </xdr:nvSpPr>
      <xdr:spPr>
        <a:xfrm>
          <a:off x="120110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40005</xdr:rowOff>
    </xdr:to>
    <xdr:sp>
      <xdr:nvSpPr>
        <xdr:cNvPr id="3751" name="图片 225"/>
        <xdr:cNvSpPr>
          <a:spLocks noChangeAspect="1"/>
        </xdr:cNvSpPr>
      </xdr:nvSpPr>
      <xdr:spPr>
        <a:xfrm>
          <a:off x="120110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40005</xdr:rowOff>
    </xdr:to>
    <xdr:sp>
      <xdr:nvSpPr>
        <xdr:cNvPr id="3752" name="图片 224"/>
        <xdr:cNvSpPr>
          <a:spLocks noChangeAspect="1"/>
        </xdr:cNvSpPr>
      </xdr:nvSpPr>
      <xdr:spPr>
        <a:xfrm>
          <a:off x="120110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40005</xdr:rowOff>
    </xdr:to>
    <xdr:sp>
      <xdr:nvSpPr>
        <xdr:cNvPr id="3753" name="图片 225"/>
        <xdr:cNvSpPr>
          <a:spLocks noChangeAspect="1"/>
        </xdr:cNvSpPr>
      </xdr:nvSpPr>
      <xdr:spPr>
        <a:xfrm>
          <a:off x="120110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40005</xdr:rowOff>
    </xdr:to>
    <xdr:sp>
      <xdr:nvSpPr>
        <xdr:cNvPr id="3754" name="图片 224"/>
        <xdr:cNvSpPr>
          <a:spLocks noChangeAspect="1"/>
        </xdr:cNvSpPr>
      </xdr:nvSpPr>
      <xdr:spPr>
        <a:xfrm>
          <a:off x="120110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40005</xdr:rowOff>
    </xdr:to>
    <xdr:sp>
      <xdr:nvSpPr>
        <xdr:cNvPr id="3755" name="图片 225"/>
        <xdr:cNvSpPr>
          <a:spLocks noChangeAspect="1"/>
        </xdr:cNvSpPr>
      </xdr:nvSpPr>
      <xdr:spPr>
        <a:xfrm>
          <a:off x="120110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40005</xdr:rowOff>
    </xdr:to>
    <xdr:sp>
      <xdr:nvSpPr>
        <xdr:cNvPr id="3756" name="图片 224"/>
        <xdr:cNvSpPr>
          <a:spLocks noChangeAspect="1"/>
        </xdr:cNvSpPr>
      </xdr:nvSpPr>
      <xdr:spPr>
        <a:xfrm>
          <a:off x="120110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40005</xdr:rowOff>
    </xdr:to>
    <xdr:sp>
      <xdr:nvSpPr>
        <xdr:cNvPr id="3757" name="图片 225"/>
        <xdr:cNvSpPr>
          <a:spLocks noChangeAspect="1"/>
        </xdr:cNvSpPr>
      </xdr:nvSpPr>
      <xdr:spPr>
        <a:xfrm>
          <a:off x="12011025" y="11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758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759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76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6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6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6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6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6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6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76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76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76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77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77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772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773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4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7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7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9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8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78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8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78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78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785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786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787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88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8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9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9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9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93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9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96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80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0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0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0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0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80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80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0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80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0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81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81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81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82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2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82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82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2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2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3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83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83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83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83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83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84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84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848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850" name="图片 1"/>
        <xdr:cNvSpPr>
          <a:spLocks noChangeAspect="1"/>
        </xdr:cNvSpPr>
      </xdr:nvSpPr>
      <xdr:spPr>
        <a:xfrm>
          <a:off x="50292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851" name="图片 1"/>
        <xdr:cNvSpPr>
          <a:spLocks noChangeAspect="1"/>
        </xdr:cNvSpPr>
      </xdr:nvSpPr>
      <xdr:spPr>
        <a:xfrm>
          <a:off x="45821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3852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853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854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855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856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306705</xdr:rowOff>
    </xdr:to>
    <xdr:sp>
      <xdr:nvSpPr>
        <xdr:cNvPr id="3857" name="图片 222"/>
        <xdr:cNvSpPr>
          <a:spLocks noChangeAspect="1"/>
        </xdr:cNvSpPr>
      </xdr:nvSpPr>
      <xdr:spPr>
        <a:xfrm>
          <a:off x="9963150" y="457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306705</xdr:rowOff>
    </xdr:to>
    <xdr:sp>
      <xdr:nvSpPr>
        <xdr:cNvPr id="3858" name="图片 223"/>
        <xdr:cNvSpPr>
          <a:spLocks noChangeAspect="1"/>
        </xdr:cNvSpPr>
      </xdr:nvSpPr>
      <xdr:spPr>
        <a:xfrm>
          <a:off x="9963150" y="457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859" name="图片 1"/>
        <xdr:cNvSpPr>
          <a:spLocks noChangeAspect="1"/>
        </xdr:cNvSpPr>
      </xdr:nvSpPr>
      <xdr:spPr>
        <a:xfrm>
          <a:off x="3371215" y="457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860" name="图片 1"/>
        <xdr:cNvSpPr>
          <a:spLocks noChangeAspect="1"/>
        </xdr:cNvSpPr>
      </xdr:nvSpPr>
      <xdr:spPr>
        <a:xfrm>
          <a:off x="3335020" y="457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861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862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863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864" name="图片 1"/>
        <xdr:cNvSpPr>
          <a:spLocks noChangeAspect="1"/>
        </xdr:cNvSpPr>
      </xdr:nvSpPr>
      <xdr:spPr>
        <a:xfrm>
          <a:off x="4665345" y="457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865" name="图片 1"/>
        <xdr:cNvSpPr>
          <a:spLocks noChangeAspect="1"/>
        </xdr:cNvSpPr>
      </xdr:nvSpPr>
      <xdr:spPr>
        <a:xfrm>
          <a:off x="4665345" y="457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66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867" name="图片 1"/>
        <xdr:cNvSpPr>
          <a:spLocks noChangeAspect="1"/>
        </xdr:cNvSpPr>
      </xdr:nvSpPr>
      <xdr:spPr>
        <a:xfrm>
          <a:off x="3008630" y="457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68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69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70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3</xdr:row>
      <xdr:rowOff>180975</xdr:rowOff>
    </xdr:to>
    <xdr:sp>
      <xdr:nvSpPr>
        <xdr:cNvPr id="3871" name="图片 1"/>
        <xdr:cNvSpPr>
          <a:spLocks noChangeAspect="1"/>
        </xdr:cNvSpPr>
      </xdr:nvSpPr>
      <xdr:spPr>
        <a:xfrm>
          <a:off x="3371215" y="850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180975</xdr:rowOff>
    </xdr:to>
    <xdr:sp>
      <xdr:nvSpPr>
        <xdr:cNvPr id="3872" name="图片 2"/>
        <xdr:cNvSpPr>
          <a:spLocks noChangeAspect="1"/>
        </xdr:cNvSpPr>
      </xdr:nvSpPr>
      <xdr:spPr>
        <a:xfrm>
          <a:off x="4638040" y="850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3</xdr:row>
      <xdr:rowOff>180975</xdr:rowOff>
    </xdr:to>
    <xdr:sp>
      <xdr:nvSpPr>
        <xdr:cNvPr id="3873" name="图片 1"/>
        <xdr:cNvSpPr>
          <a:spLocks noChangeAspect="1"/>
        </xdr:cNvSpPr>
      </xdr:nvSpPr>
      <xdr:spPr>
        <a:xfrm>
          <a:off x="3335020" y="850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180975</xdr:rowOff>
    </xdr:to>
    <xdr:sp>
      <xdr:nvSpPr>
        <xdr:cNvPr id="3874" name="图片 1"/>
        <xdr:cNvSpPr>
          <a:spLocks noChangeAspect="1"/>
        </xdr:cNvSpPr>
      </xdr:nvSpPr>
      <xdr:spPr>
        <a:xfrm>
          <a:off x="3371215" y="850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180975</xdr:rowOff>
    </xdr:to>
    <xdr:sp>
      <xdr:nvSpPr>
        <xdr:cNvPr id="3875" name="图片 1"/>
        <xdr:cNvSpPr>
          <a:spLocks noChangeAspect="1"/>
        </xdr:cNvSpPr>
      </xdr:nvSpPr>
      <xdr:spPr>
        <a:xfrm>
          <a:off x="3371215" y="850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180975</xdr:rowOff>
    </xdr:to>
    <xdr:sp>
      <xdr:nvSpPr>
        <xdr:cNvPr id="3876" name="图片 1"/>
        <xdr:cNvSpPr>
          <a:spLocks noChangeAspect="1"/>
        </xdr:cNvSpPr>
      </xdr:nvSpPr>
      <xdr:spPr>
        <a:xfrm>
          <a:off x="3371215" y="850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77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180975</xdr:rowOff>
    </xdr:to>
    <xdr:sp>
      <xdr:nvSpPr>
        <xdr:cNvPr id="3878" name="图片 1"/>
        <xdr:cNvSpPr>
          <a:spLocks noChangeAspect="1"/>
        </xdr:cNvSpPr>
      </xdr:nvSpPr>
      <xdr:spPr>
        <a:xfrm>
          <a:off x="3371215" y="850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79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3</xdr:row>
      <xdr:rowOff>180975</xdr:rowOff>
    </xdr:to>
    <xdr:sp>
      <xdr:nvSpPr>
        <xdr:cNvPr id="3880" name="图片 1"/>
        <xdr:cNvSpPr>
          <a:spLocks noChangeAspect="1"/>
        </xdr:cNvSpPr>
      </xdr:nvSpPr>
      <xdr:spPr>
        <a:xfrm>
          <a:off x="2105660" y="850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881" name="图片 1"/>
        <xdr:cNvSpPr>
          <a:spLocks noChangeAspect="1"/>
        </xdr:cNvSpPr>
      </xdr:nvSpPr>
      <xdr:spPr>
        <a:xfrm>
          <a:off x="3008630" y="457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3</xdr:row>
      <xdr:rowOff>180975</xdr:rowOff>
    </xdr:to>
    <xdr:sp>
      <xdr:nvSpPr>
        <xdr:cNvPr id="3882" name="图片 1"/>
        <xdr:cNvSpPr>
          <a:spLocks noChangeAspect="1"/>
        </xdr:cNvSpPr>
      </xdr:nvSpPr>
      <xdr:spPr>
        <a:xfrm>
          <a:off x="2105660" y="850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3</xdr:row>
      <xdr:rowOff>180975</xdr:rowOff>
    </xdr:to>
    <xdr:sp>
      <xdr:nvSpPr>
        <xdr:cNvPr id="3883" name="图片 1"/>
        <xdr:cNvSpPr>
          <a:spLocks noChangeAspect="1"/>
        </xdr:cNvSpPr>
      </xdr:nvSpPr>
      <xdr:spPr>
        <a:xfrm>
          <a:off x="2105660" y="850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</xdr:row>
      <xdr:rowOff>0</xdr:rowOff>
    </xdr:from>
    <xdr:to>
      <xdr:col>2</xdr:col>
      <xdr:colOff>723900</xdr:colOff>
      <xdr:row>3</xdr:row>
      <xdr:rowOff>180975</xdr:rowOff>
    </xdr:to>
    <xdr:sp>
      <xdr:nvSpPr>
        <xdr:cNvPr id="3884" name="图片 1"/>
        <xdr:cNvSpPr>
          <a:spLocks noChangeAspect="1"/>
        </xdr:cNvSpPr>
      </xdr:nvSpPr>
      <xdr:spPr>
        <a:xfrm>
          <a:off x="2115185" y="850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885" name="图片 1"/>
        <xdr:cNvSpPr>
          <a:spLocks noChangeAspect="1"/>
        </xdr:cNvSpPr>
      </xdr:nvSpPr>
      <xdr:spPr>
        <a:xfrm>
          <a:off x="3371215" y="457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886" name="图片 2"/>
        <xdr:cNvSpPr>
          <a:spLocks noChangeAspect="1"/>
        </xdr:cNvSpPr>
      </xdr:nvSpPr>
      <xdr:spPr>
        <a:xfrm>
          <a:off x="4638040" y="457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87" name="图片 1"/>
        <xdr:cNvSpPr>
          <a:spLocks noChangeAspect="1"/>
        </xdr:cNvSpPr>
      </xdr:nvSpPr>
      <xdr:spPr>
        <a:xfrm>
          <a:off x="3335020" y="457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88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89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90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91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92" name="图片 1"/>
        <xdr:cNvSpPr>
          <a:spLocks noChangeAspect="1"/>
        </xdr:cNvSpPr>
      </xdr:nvSpPr>
      <xdr:spPr>
        <a:xfrm>
          <a:off x="3364230" y="4572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93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4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895" name="图片 1"/>
        <xdr:cNvSpPr>
          <a:spLocks noChangeAspect="1"/>
        </xdr:cNvSpPr>
      </xdr:nvSpPr>
      <xdr:spPr>
        <a:xfrm>
          <a:off x="3008630" y="457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6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7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8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899" name="图片 1"/>
        <xdr:cNvSpPr>
          <a:spLocks noChangeAspect="1"/>
        </xdr:cNvSpPr>
      </xdr:nvSpPr>
      <xdr:spPr>
        <a:xfrm>
          <a:off x="3371215" y="457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00" name="图片 1"/>
        <xdr:cNvSpPr>
          <a:spLocks noChangeAspect="1"/>
        </xdr:cNvSpPr>
      </xdr:nvSpPr>
      <xdr:spPr>
        <a:xfrm>
          <a:off x="3335020" y="457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01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02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03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04" name="图片 1"/>
        <xdr:cNvSpPr>
          <a:spLocks noChangeAspect="1"/>
        </xdr:cNvSpPr>
      </xdr:nvSpPr>
      <xdr:spPr>
        <a:xfrm>
          <a:off x="4665345" y="457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05" name="图片 1"/>
        <xdr:cNvSpPr>
          <a:spLocks noChangeAspect="1"/>
        </xdr:cNvSpPr>
      </xdr:nvSpPr>
      <xdr:spPr>
        <a:xfrm>
          <a:off x="4665345" y="457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06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907" name="图片 1"/>
        <xdr:cNvSpPr>
          <a:spLocks noChangeAspect="1"/>
        </xdr:cNvSpPr>
      </xdr:nvSpPr>
      <xdr:spPr>
        <a:xfrm>
          <a:off x="3008630" y="457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08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09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10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911" name="图片 1"/>
        <xdr:cNvSpPr>
          <a:spLocks noChangeAspect="1"/>
        </xdr:cNvSpPr>
      </xdr:nvSpPr>
      <xdr:spPr>
        <a:xfrm>
          <a:off x="3371215" y="457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912" name="图片 2"/>
        <xdr:cNvSpPr>
          <a:spLocks noChangeAspect="1"/>
        </xdr:cNvSpPr>
      </xdr:nvSpPr>
      <xdr:spPr>
        <a:xfrm>
          <a:off x="4638040" y="457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3" name="图片 1"/>
        <xdr:cNvSpPr>
          <a:spLocks noChangeAspect="1"/>
        </xdr:cNvSpPr>
      </xdr:nvSpPr>
      <xdr:spPr>
        <a:xfrm>
          <a:off x="3335020" y="457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4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5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6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17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8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19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0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921" name="图片 1"/>
        <xdr:cNvSpPr>
          <a:spLocks noChangeAspect="1"/>
        </xdr:cNvSpPr>
      </xdr:nvSpPr>
      <xdr:spPr>
        <a:xfrm>
          <a:off x="3008630" y="457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2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3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4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925" name="图片 1"/>
        <xdr:cNvSpPr>
          <a:spLocks noChangeAspect="1"/>
        </xdr:cNvSpPr>
      </xdr:nvSpPr>
      <xdr:spPr>
        <a:xfrm>
          <a:off x="3371215" y="457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26" name="图片 1"/>
        <xdr:cNvSpPr>
          <a:spLocks noChangeAspect="1"/>
        </xdr:cNvSpPr>
      </xdr:nvSpPr>
      <xdr:spPr>
        <a:xfrm>
          <a:off x="3335020" y="457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27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28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29" name="图片 1"/>
        <xdr:cNvSpPr>
          <a:spLocks noChangeAspect="1"/>
        </xdr:cNvSpPr>
      </xdr:nvSpPr>
      <xdr:spPr>
        <a:xfrm>
          <a:off x="3371215" y="457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30" name="图片 1"/>
        <xdr:cNvSpPr>
          <a:spLocks noChangeAspect="1"/>
        </xdr:cNvSpPr>
      </xdr:nvSpPr>
      <xdr:spPr>
        <a:xfrm>
          <a:off x="4665345" y="457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31" name="图片 1"/>
        <xdr:cNvSpPr>
          <a:spLocks noChangeAspect="1"/>
        </xdr:cNvSpPr>
      </xdr:nvSpPr>
      <xdr:spPr>
        <a:xfrm>
          <a:off x="4665345" y="457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2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933" name="图片 1"/>
        <xdr:cNvSpPr>
          <a:spLocks noChangeAspect="1"/>
        </xdr:cNvSpPr>
      </xdr:nvSpPr>
      <xdr:spPr>
        <a:xfrm>
          <a:off x="3008630" y="457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4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5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6" name="图片 1"/>
        <xdr:cNvSpPr>
          <a:spLocks noChangeAspect="1"/>
        </xdr:cNvSpPr>
      </xdr:nvSpPr>
      <xdr:spPr>
        <a:xfrm>
          <a:off x="2105660" y="457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937" name="图片 1"/>
        <xdr:cNvSpPr>
          <a:spLocks noChangeAspect="1"/>
        </xdr:cNvSpPr>
      </xdr:nvSpPr>
      <xdr:spPr>
        <a:xfrm>
          <a:off x="3371215" y="457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938" name="图片 2"/>
        <xdr:cNvSpPr>
          <a:spLocks noChangeAspect="1"/>
        </xdr:cNvSpPr>
      </xdr:nvSpPr>
      <xdr:spPr>
        <a:xfrm>
          <a:off x="4638040" y="457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39" name="图片 1"/>
        <xdr:cNvSpPr>
          <a:spLocks noChangeAspect="1"/>
        </xdr:cNvSpPr>
      </xdr:nvSpPr>
      <xdr:spPr>
        <a:xfrm>
          <a:off x="3335020" y="457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40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41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42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43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44" name="图片 1"/>
        <xdr:cNvSpPr>
          <a:spLocks noChangeAspect="1"/>
        </xdr:cNvSpPr>
      </xdr:nvSpPr>
      <xdr:spPr>
        <a:xfrm>
          <a:off x="3371215" y="457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45" name="图片 1"/>
        <xdr:cNvSpPr>
          <a:spLocks noChangeAspect="1"/>
        </xdr:cNvSpPr>
      </xdr:nvSpPr>
      <xdr:spPr>
        <a:xfrm>
          <a:off x="4665345" y="457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46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</xdr:row>
      <xdr:rowOff>0</xdr:rowOff>
    </xdr:from>
    <xdr:to>
      <xdr:col>3</xdr:col>
      <xdr:colOff>599440</xdr:colOff>
      <xdr:row>1</xdr:row>
      <xdr:rowOff>304800</xdr:rowOff>
    </xdr:to>
    <xdr:sp>
      <xdr:nvSpPr>
        <xdr:cNvPr id="3947" name="图片 1"/>
        <xdr:cNvSpPr>
          <a:spLocks noChangeAspect="1"/>
        </xdr:cNvSpPr>
      </xdr:nvSpPr>
      <xdr:spPr>
        <a:xfrm>
          <a:off x="2999105" y="4572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48" name="图片 1"/>
        <xdr:cNvSpPr>
          <a:spLocks noChangeAspect="1"/>
        </xdr:cNvSpPr>
      </xdr:nvSpPr>
      <xdr:spPr>
        <a:xfrm>
          <a:off x="2105660" y="45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181610</xdr:rowOff>
    </xdr:to>
    <xdr:sp>
      <xdr:nvSpPr>
        <xdr:cNvPr id="3949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143510</xdr:rowOff>
    </xdr:to>
    <xdr:sp>
      <xdr:nvSpPr>
        <xdr:cNvPr id="3950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603885</xdr:colOff>
      <xdr:row>1</xdr:row>
      <xdr:rowOff>311785</xdr:rowOff>
    </xdr:to>
    <xdr:sp>
      <xdr:nvSpPr>
        <xdr:cNvPr id="3951" name="图片 1"/>
        <xdr:cNvSpPr>
          <a:spLocks noChangeAspect="1"/>
        </xdr:cNvSpPr>
      </xdr:nvSpPr>
      <xdr:spPr>
        <a:xfrm>
          <a:off x="4665345" y="4572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306705</xdr:rowOff>
    </xdr:to>
    <xdr:sp>
      <xdr:nvSpPr>
        <xdr:cNvPr id="3952" name="图片 224"/>
        <xdr:cNvSpPr>
          <a:spLocks noChangeAspect="1"/>
        </xdr:cNvSpPr>
      </xdr:nvSpPr>
      <xdr:spPr>
        <a:xfrm>
          <a:off x="12011025" y="457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306705</xdr:rowOff>
    </xdr:to>
    <xdr:sp>
      <xdr:nvSpPr>
        <xdr:cNvPr id="3953" name="图片 225"/>
        <xdr:cNvSpPr>
          <a:spLocks noChangeAspect="1"/>
        </xdr:cNvSpPr>
      </xdr:nvSpPr>
      <xdr:spPr>
        <a:xfrm>
          <a:off x="12011025" y="457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5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5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6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6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6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7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7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7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7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976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977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978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979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0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985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986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98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98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98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99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99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99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99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99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995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996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97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9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9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400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0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400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0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0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00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00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0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0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1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1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12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1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1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01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1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1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1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02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02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02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02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02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2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3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3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03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3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3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3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3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03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03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04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04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04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4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4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4050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4051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4052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4053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4054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4055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40005</xdr:rowOff>
    </xdr:to>
    <xdr:sp>
      <xdr:nvSpPr>
        <xdr:cNvPr id="4056" name="图片 224"/>
        <xdr:cNvSpPr>
          <a:spLocks noChangeAspect="1"/>
        </xdr:cNvSpPr>
      </xdr:nvSpPr>
      <xdr:spPr>
        <a:xfrm>
          <a:off x="9963150" y="2717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40005</xdr:rowOff>
    </xdr:to>
    <xdr:sp>
      <xdr:nvSpPr>
        <xdr:cNvPr id="4057" name="图片 225"/>
        <xdr:cNvSpPr>
          <a:spLocks noChangeAspect="1"/>
        </xdr:cNvSpPr>
      </xdr:nvSpPr>
      <xdr:spPr>
        <a:xfrm>
          <a:off x="9963150" y="2717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171450</xdr:rowOff>
    </xdr:from>
    <xdr:to>
      <xdr:col>3</xdr:col>
      <xdr:colOff>951865</xdr:colOff>
      <xdr:row>11</xdr:row>
      <xdr:rowOff>105410</xdr:rowOff>
    </xdr:to>
    <xdr:sp>
      <xdr:nvSpPr>
        <xdr:cNvPr id="4058" name="图片 1"/>
        <xdr:cNvSpPr>
          <a:spLocks noChangeAspect="1"/>
        </xdr:cNvSpPr>
      </xdr:nvSpPr>
      <xdr:spPr>
        <a:xfrm>
          <a:off x="3371850" y="2889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</xdr:row>
      <xdr:rowOff>152400</xdr:rowOff>
    </xdr:from>
    <xdr:to>
      <xdr:col>3</xdr:col>
      <xdr:colOff>504825</xdr:colOff>
      <xdr:row>11</xdr:row>
      <xdr:rowOff>67310</xdr:rowOff>
    </xdr:to>
    <xdr:sp>
      <xdr:nvSpPr>
        <xdr:cNvPr id="4059" name="图片 1"/>
        <xdr:cNvSpPr>
          <a:spLocks noChangeAspect="1"/>
        </xdr:cNvSpPr>
      </xdr:nvSpPr>
      <xdr:spPr>
        <a:xfrm>
          <a:off x="2924810" y="2870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1075690</xdr:colOff>
      <xdr:row>10</xdr:row>
      <xdr:rowOff>180975</xdr:rowOff>
    </xdr:to>
    <xdr:sp>
      <xdr:nvSpPr>
        <xdr:cNvPr id="4060" name="图片 1"/>
        <xdr:cNvSpPr>
          <a:spLocks noChangeAspect="1"/>
        </xdr:cNvSpPr>
      </xdr:nvSpPr>
      <xdr:spPr>
        <a:xfrm>
          <a:off x="3371215" y="2717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551815</xdr:colOff>
      <xdr:row>10</xdr:row>
      <xdr:rowOff>180975</xdr:rowOff>
    </xdr:to>
    <xdr:sp>
      <xdr:nvSpPr>
        <xdr:cNvPr id="4061" name="图片 2"/>
        <xdr:cNvSpPr>
          <a:spLocks noChangeAspect="1"/>
        </xdr:cNvSpPr>
      </xdr:nvSpPr>
      <xdr:spPr>
        <a:xfrm>
          <a:off x="4638040" y="2717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</xdr:row>
      <xdr:rowOff>0</xdr:rowOff>
    </xdr:from>
    <xdr:to>
      <xdr:col>3</xdr:col>
      <xdr:colOff>1048385</xdr:colOff>
      <xdr:row>10</xdr:row>
      <xdr:rowOff>180975</xdr:rowOff>
    </xdr:to>
    <xdr:sp>
      <xdr:nvSpPr>
        <xdr:cNvPr id="4062" name="图片 1"/>
        <xdr:cNvSpPr>
          <a:spLocks noChangeAspect="1"/>
        </xdr:cNvSpPr>
      </xdr:nvSpPr>
      <xdr:spPr>
        <a:xfrm>
          <a:off x="3335020" y="2717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180975</xdr:rowOff>
    </xdr:to>
    <xdr:sp>
      <xdr:nvSpPr>
        <xdr:cNvPr id="4063" name="图片 1"/>
        <xdr:cNvSpPr>
          <a:spLocks noChangeAspect="1"/>
        </xdr:cNvSpPr>
      </xdr:nvSpPr>
      <xdr:spPr>
        <a:xfrm>
          <a:off x="3371215" y="271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180975</xdr:rowOff>
    </xdr:to>
    <xdr:sp>
      <xdr:nvSpPr>
        <xdr:cNvPr id="4064" name="图片 1"/>
        <xdr:cNvSpPr>
          <a:spLocks noChangeAspect="1"/>
        </xdr:cNvSpPr>
      </xdr:nvSpPr>
      <xdr:spPr>
        <a:xfrm>
          <a:off x="3371215" y="271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180975</xdr:rowOff>
    </xdr:to>
    <xdr:sp>
      <xdr:nvSpPr>
        <xdr:cNvPr id="4065" name="图片 1"/>
        <xdr:cNvSpPr>
          <a:spLocks noChangeAspect="1"/>
        </xdr:cNvSpPr>
      </xdr:nvSpPr>
      <xdr:spPr>
        <a:xfrm>
          <a:off x="3371215" y="271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180975</xdr:rowOff>
    </xdr:to>
    <xdr:sp>
      <xdr:nvSpPr>
        <xdr:cNvPr id="4066" name="图片 1"/>
        <xdr:cNvSpPr>
          <a:spLocks noChangeAspect="1"/>
        </xdr:cNvSpPr>
      </xdr:nvSpPr>
      <xdr:spPr>
        <a:xfrm>
          <a:off x="3371215" y="271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2</xdr:col>
      <xdr:colOff>714375</xdr:colOff>
      <xdr:row>10</xdr:row>
      <xdr:rowOff>180975</xdr:rowOff>
    </xdr:to>
    <xdr:sp>
      <xdr:nvSpPr>
        <xdr:cNvPr id="4067" name="图片 1"/>
        <xdr:cNvSpPr>
          <a:spLocks noChangeAspect="1"/>
        </xdr:cNvSpPr>
      </xdr:nvSpPr>
      <xdr:spPr>
        <a:xfrm>
          <a:off x="2105660" y="271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2</xdr:col>
      <xdr:colOff>714375</xdr:colOff>
      <xdr:row>10</xdr:row>
      <xdr:rowOff>180975</xdr:rowOff>
    </xdr:to>
    <xdr:sp>
      <xdr:nvSpPr>
        <xdr:cNvPr id="4068" name="图片 1"/>
        <xdr:cNvSpPr>
          <a:spLocks noChangeAspect="1"/>
        </xdr:cNvSpPr>
      </xdr:nvSpPr>
      <xdr:spPr>
        <a:xfrm>
          <a:off x="2105660" y="271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2</xdr:col>
      <xdr:colOff>714375</xdr:colOff>
      <xdr:row>10</xdr:row>
      <xdr:rowOff>180975</xdr:rowOff>
    </xdr:to>
    <xdr:sp>
      <xdr:nvSpPr>
        <xdr:cNvPr id="4069" name="图片 1"/>
        <xdr:cNvSpPr>
          <a:spLocks noChangeAspect="1"/>
        </xdr:cNvSpPr>
      </xdr:nvSpPr>
      <xdr:spPr>
        <a:xfrm>
          <a:off x="2105660" y="271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9</xdr:row>
      <xdr:rowOff>0</xdr:rowOff>
    </xdr:from>
    <xdr:to>
      <xdr:col>2</xdr:col>
      <xdr:colOff>723900</xdr:colOff>
      <xdr:row>10</xdr:row>
      <xdr:rowOff>180975</xdr:rowOff>
    </xdr:to>
    <xdr:sp>
      <xdr:nvSpPr>
        <xdr:cNvPr id="4070" name="图片 1"/>
        <xdr:cNvSpPr>
          <a:spLocks noChangeAspect="1"/>
        </xdr:cNvSpPr>
      </xdr:nvSpPr>
      <xdr:spPr>
        <a:xfrm>
          <a:off x="2115185" y="271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171450</xdr:rowOff>
    </xdr:from>
    <xdr:to>
      <xdr:col>3</xdr:col>
      <xdr:colOff>951865</xdr:colOff>
      <xdr:row>12</xdr:row>
      <xdr:rowOff>105410</xdr:rowOff>
    </xdr:to>
    <xdr:sp>
      <xdr:nvSpPr>
        <xdr:cNvPr id="4071" name="图片 1"/>
        <xdr:cNvSpPr>
          <a:spLocks noChangeAspect="1"/>
        </xdr:cNvSpPr>
      </xdr:nvSpPr>
      <xdr:spPr>
        <a:xfrm>
          <a:off x="3371850" y="3155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10</xdr:row>
      <xdr:rowOff>152400</xdr:rowOff>
    </xdr:from>
    <xdr:to>
      <xdr:col>3</xdr:col>
      <xdr:colOff>504825</xdr:colOff>
      <xdr:row>12</xdr:row>
      <xdr:rowOff>67310</xdr:rowOff>
    </xdr:to>
    <xdr:sp>
      <xdr:nvSpPr>
        <xdr:cNvPr id="4072" name="图片 1"/>
        <xdr:cNvSpPr>
          <a:spLocks noChangeAspect="1"/>
        </xdr:cNvSpPr>
      </xdr:nvSpPr>
      <xdr:spPr>
        <a:xfrm>
          <a:off x="2924810" y="3136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46990</xdr:colOff>
      <xdr:row>8</xdr:row>
      <xdr:rowOff>180975</xdr:rowOff>
    </xdr:to>
    <xdr:sp>
      <xdr:nvSpPr>
        <xdr:cNvPr id="4073" name="图片 1"/>
        <xdr:cNvSpPr>
          <a:spLocks noChangeAspect="1"/>
        </xdr:cNvSpPr>
      </xdr:nvSpPr>
      <xdr:spPr>
        <a:xfrm>
          <a:off x="2342515" y="2184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551815</xdr:colOff>
      <xdr:row>8</xdr:row>
      <xdr:rowOff>180975</xdr:rowOff>
    </xdr:to>
    <xdr:sp>
      <xdr:nvSpPr>
        <xdr:cNvPr id="4074" name="图片 2"/>
        <xdr:cNvSpPr>
          <a:spLocks noChangeAspect="1"/>
        </xdr:cNvSpPr>
      </xdr:nvSpPr>
      <xdr:spPr>
        <a:xfrm>
          <a:off x="2980690" y="2184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</xdr:row>
      <xdr:rowOff>0</xdr:rowOff>
    </xdr:from>
    <xdr:to>
      <xdr:col>3</xdr:col>
      <xdr:colOff>19685</xdr:colOff>
      <xdr:row>8</xdr:row>
      <xdr:rowOff>180975</xdr:rowOff>
    </xdr:to>
    <xdr:sp>
      <xdr:nvSpPr>
        <xdr:cNvPr id="4075" name="图片 1"/>
        <xdr:cNvSpPr>
          <a:spLocks noChangeAspect="1"/>
        </xdr:cNvSpPr>
      </xdr:nvSpPr>
      <xdr:spPr>
        <a:xfrm>
          <a:off x="2306320" y="2184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19685</xdr:colOff>
      <xdr:row>8</xdr:row>
      <xdr:rowOff>180975</xdr:rowOff>
    </xdr:to>
    <xdr:sp>
      <xdr:nvSpPr>
        <xdr:cNvPr id="4076" name="图片 1"/>
        <xdr:cNvSpPr>
          <a:spLocks noChangeAspect="1"/>
        </xdr:cNvSpPr>
      </xdr:nvSpPr>
      <xdr:spPr>
        <a:xfrm>
          <a:off x="2342515" y="2184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19685</xdr:colOff>
      <xdr:row>8</xdr:row>
      <xdr:rowOff>180975</xdr:rowOff>
    </xdr:to>
    <xdr:sp>
      <xdr:nvSpPr>
        <xdr:cNvPr id="4077" name="图片 1"/>
        <xdr:cNvSpPr>
          <a:spLocks noChangeAspect="1"/>
        </xdr:cNvSpPr>
      </xdr:nvSpPr>
      <xdr:spPr>
        <a:xfrm>
          <a:off x="2342515" y="2184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19685</xdr:colOff>
      <xdr:row>8</xdr:row>
      <xdr:rowOff>180975</xdr:rowOff>
    </xdr:to>
    <xdr:sp>
      <xdr:nvSpPr>
        <xdr:cNvPr id="4078" name="图片 1"/>
        <xdr:cNvSpPr>
          <a:spLocks noChangeAspect="1"/>
        </xdr:cNvSpPr>
      </xdr:nvSpPr>
      <xdr:spPr>
        <a:xfrm>
          <a:off x="2342515" y="2184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19685</xdr:colOff>
      <xdr:row>8</xdr:row>
      <xdr:rowOff>180975</xdr:rowOff>
    </xdr:to>
    <xdr:sp>
      <xdr:nvSpPr>
        <xdr:cNvPr id="4079" name="图片 1"/>
        <xdr:cNvSpPr>
          <a:spLocks noChangeAspect="1"/>
        </xdr:cNvSpPr>
      </xdr:nvSpPr>
      <xdr:spPr>
        <a:xfrm>
          <a:off x="2342515" y="2184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408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08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08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08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08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08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08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0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408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0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09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0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09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09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4094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409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409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09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09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09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0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0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02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0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0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4105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0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0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410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1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1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1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1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11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11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411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1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412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412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2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2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3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413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3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3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413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3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3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3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3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14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14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4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414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4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4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414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414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4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5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5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5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5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5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5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5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4157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5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4159" name="图片 1"/>
        <xdr:cNvSpPr>
          <a:spLocks noChangeAspect="1"/>
        </xdr:cNvSpPr>
      </xdr:nvSpPr>
      <xdr:spPr>
        <a:xfrm>
          <a:off x="50292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4160" name="图片 1"/>
        <xdr:cNvSpPr>
          <a:spLocks noChangeAspect="1"/>
        </xdr:cNvSpPr>
      </xdr:nvSpPr>
      <xdr:spPr>
        <a:xfrm>
          <a:off x="45821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3</xdr:col>
      <xdr:colOff>951865</xdr:colOff>
      <xdr:row>39</xdr:row>
      <xdr:rowOff>295910</xdr:rowOff>
    </xdr:to>
    <xdr:sp>
      <xdr:nvSpPr>
        <xdr:cNvPr id="4161" name="图片 1"/>
        <xdr:cNvSpPr>
          <a:spLocks noChangeAspect="1"/>
        </xdr:cNvSpPr>
      </xdr:nvSpPr>
      <xdr:spPr>
        <a:xfrm>
          <a:off x="337185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39</xdr:row>
      <xdr:rowOff>0</xdr:rowOff>
    </xdr:from>
    <xdr:to>
      <xdr:col>3</xdr:col>
      <xdr:colOff>504825</xdr:colOff>
      <xdr:row>39</xdr:row>
      <xdr:rowOff>295910</xdr:rowOff>
    </xdr:to>
    <xdr:sp>
      <xdr:nvSpPr>
        <xdr:cNvPr id="4162" name="图片 1"/>
        <xdr:cNvSpPr>
          <a:spLocks noChangeAspect="1"/>
        </xdr:cNvSpPr>
      </xdr:nvSpPr>
      <xdr:spPr>
        <a:xfrm>
          <a:off x="292481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39</xdr:row>
      <xdr:rowOff>0</xdr:rowOff>
    </xdr:from>
    <xdr:to>
      <xdr:col>3</xdr:col>
      <xdr:colOff>504825</xdr:colOff>
      <xdr:row>39</xdr:row>
      <xdr:rowOff>295910</xdr:rowOff>
    </xdr:to>
    <xdr:sp>
      <xdr:nvSpPr>
        <xdr:cNvPr id="4163" name="图片 1"/>
        <xdr:cNvSpPr>
          <a:spLocks noChangeAspect="1"/>
        </xdr:cNvSpPr>
      </xdr:nvSpPr>
      <xdr:spPr>
        <a:xfrm>
          <a:off x="292481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40</xdr:row>
      <xdr:rowOff>1905</xdr:rowOff>
    </xdr:to>
    <xdr:sp>
      <xdr:nvSpPr>
        <xdr:cNvPr id="4164" name="图片 224"/>
        <xdr:cNvSpPr>
          <a:spLocks noChangeAspect="1"/>
        </xdr:cNvSpPr>
      </xdr:nvSpPr>
      <xdr:spPr>
        <a:xfrm>
          <a:off x="9963150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40</xdr:row>
      <xdr:rowOff>1905</xdr:rowOff>
    </xdr:to>
    <xdr:sp>
      <xdr:nvSpPr>
        <xdr:cNvPr id="4165" name="图片 225"/>
        <xdr:cNvSpPr>
          <a:spLocks noChangeAspect="1"/>
        </xdr:cNvSpPr>
      </xdr:nvSpPr>
      <xdr:spPr>
        <a:xfrm>
          <a:off x="9963150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40</xdr:row>
      <xdr:rowOff>1905</xdr:rowOff>
    </xdr:to>
    <xdr:sp>
      <xdr:nvSpPr>
        <xdr:cNvPr id="4166" name="图片 224"/>
        <xdr:cNvSpPr>
          <a:spLocks noChangeAspect="1"/>
        </xdr:cNvSpPr>
      </xdr:nvSpPr>
      <xdr:spPr>
        <a:xfrm>
          <a:off x="9963150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40</xdr:row>
      <xdr:rowOff>1905</xdr:rowOff>
    </xdr:to>
    <xdr:sp>
      <xdr:nvSpPr>
        <xdr:cNvPr id="4167" name="图片 225"/>
        <xdr:cNvSpPr>
          <a:spLocks noChangeAspect="1"/>
        </xdr:cNvSpPr>
      </xdr:nvSpPr>
      <xdr:spPr>
        <a:xfrm>
          <a:off x="9963150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3</xdr:col>
      <xdr:colOff>951865</xdr:colOff>
      <xdr:row>39</xdr:row>
      <xdr:rowOff>295910</xdr:rowOff>
    </xdr:to>
    <xdr:sp>
      <xdr:nvSpPr>
        <xdr:cNvPr id="4168" name="图片 1"/>
        <xdr:cNvSpPr>
          <a:spLocks noChangeAspect="1"/>
        </xdr:cNvSpPr>
      </xdr:nvSpPr>
      <xdr:spPr>
        <a:xfrm>
          <a:off x="337185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39</xdr:row>
      <xdr:rowOff>0</xdr:rowOff>
    </xdr:from>
    <xdr:to>
      <xdr:col>3</xdr:col>
      <xdr:colOff>504825</xdr:colOff>
      <xdr:row>39</xdr:row>
      <xdr:rowOff>295910</xdr:rowOff>
    </xdr:to>
    <xdr:sp>
      <xdr:nvSpPr>
        <xdr:cNvPr id="4169" name="图片 1"/>
        <xdr:cNvSpPr>
          <a:spLocks noChangeAspect="1"/>
        </xdr:cNvSpPr>
      </xdr:nvSpPr>
      <xdr:spPr>
        <a:xfrm>
          <a:off x="292481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40</xdr:row>
      <xdr:rowOff>142875</xdr:rowOff>
    </xdr:to>
    <xdr:sp>
      <xdr:nvSpPr>
        <xdr:cNvPr id="4170" name="图片 1"/>
        <xdr:cNvSpPr>
          <a:spLocks noChangeAspect="1"/>
        </xdr:cNvSpPr>
      </xdr:nvSpPr>
      <xdr:spPr>
        <a:xfrm>
          <a:off x="3371215" y="1141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39</xdr:row>
      <xdr:rowOff>0</xdr:rowOff>
    </xdr:from>
    <xdr:to>
      <xdr:col>4</xdr:col>
      <xdr:colOff>551815</xdr:colOff>
      <xdr:row>40</xdr:row>
      <xdr:rowOff>142875</xdr:rowOff>
    </xdr:to>
    <xdr:sp>
      <xdr:nvSpPr>
        <xdr:cNvPr id="4171" name="图片 2"/>
        <xdr:cNvSpPr>
          <a:spLocks noChangeAspect="1"/>
        </xdr:cNvSpPr>
      </xdr:nvSpPr>
      <xdr:spPr>
        <a:xfrm>
          <a:off x="4638040" y="1141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40</xdr:row>
      <xdr:rowOff>142875</xdr:rowOff>
    </xdr:to>
    <xdr:sp>
      <xdr:nvSpPr>
        <xdr:cNvPr id="4172" name="图片 1"/>
        <xdr:cNvSpPr>
          <a:spLocks noChangeAspect="1"/>
        </xdr:cNvSpPr>
      </xdr:nvSpPr>
      <xdr:spPr>
        <a:xfrm>
          <a:off x="3335020" y="1141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40</xdr:row>
      <xdr:rowOff>142875</xdr:rowOff>
    </xdr:to>
    <xdr:sp>
      <xdr:nvSpPr>
        <xdr:cNvPr id="4173" name="图片 1"/>
        <xdr:cNvSpPr>
          <a:spLocks noChangeAspect="1"/>
        </xdr:cNvSpPr>
      </xdr:nvSpPr>
      <xdr:spPr>
        <a:xfrm>
          <a:off x="3371215" y="1141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40</xdr:row>
      <xdr:rowOff>142875</xdr:rowOff>
    </xdr:to>
    <xdr:sp>
      <xdr:nvSpPr>
        <xdr:cNvPr id="4174" name="图片 1"/>
        <xdr:cNvSpPr>
          <a:spLocks noChangeAspect="1"/>
        </xdr:cNvSpPr>
      </xdr:nvSpPr>
      <xdr:spPr>
        <a:xfrm>
          <a:off x="3371215" y="1141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40</xdr:row>
      <xdr:rowOff>142875</xdr:rowOff>
    </xdr:to>
    <xdr:sp>
      <xdr:nvSpPr>
        <xdr:cNvPr id="4175" name="图片 1"/>
        <xdr:cNvSpPr>
          <a:spLocks noChangeAspect="1"/>
        </xdr:cNvSpPr>
      </xdr:nvSpPr>
      <xdr:spPr>
        <a:xfrm>
          <a:off x="3371215" y="1141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40</xdr:row>
      <xdr:rowOff>142875</xdr:rowOff>
    </xdr:to>
    <xdr:sp>
      <xdr:nvSpPr>
        <xdr:cNvPr id="4176" name="图片 1"/>
        <xdr:cNvSpPr>
          <a:spLocks noChangeAspect="1"/>
        </xdr:cNvSpPr>
      </xdr:nvSpPr>
      <xdr:spPr>
        <a:xfrm>
          <a:off x="3371215" y="1141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2</xdr:col>
      <xdr:colOff>714375</xdr:colOff>
      <xdr:row>40</xdr:row>
      <xdr:rowOff>142875</xdr:rowOff>
    </xdr:to>
    <xdr:sp>
      <xdr:nvSpPr>
        <xdr:cNvPr id="4177" name="图片 1"/>
        <xdr:cNvSpPr>
          <a:spLocks noChangeAspect="1"/>
        </xdr:cNvSpPr>
      </xdr:nvSpPr>
      <xdr:spPr>
        <a:xfrm>
          <a:off x="2105660" y="1141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2</xdr:col>
      <xdr:colOff>714375</xdr:colOff>
      <xdr:row>40</xdr:row>
      <xdr:rowOff>142875</xdr:rowOff>
    </xdr:to>
    <xdr:sp>
      <xdr:nvSpPr>
        <xdr:cNvPr id="4178" name="图片 1"/>
        <xdr:cNvSpPr>
          <a:spLocks noChangeAspect="1"/>
        </xdr:cNvSpPr>
      </xdr:nvSpPr>
      <xdr:spPr>
        <a:xfrm>
          <a:off x="2105660" y="1141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2</xdr:col>
      <xdr:colOff>714375</xdr:colOff>
      <xdr:row>40</xdr:row>
      <xdr:rowOff>142875</xdr:rowOff>
    </xdr:to>
    <xdr:sp>
      <xdr:nvSpPr>
        <xdr:cNvPr id="4179" name="图片 1"/>
        <xdr:cNvSpPr>
          <a:spLocks noChangeAspect="1"/>
        </xdr:cNvSpPr>
      </xdr:nvSpPr>
      <xdr:spPr>
        <a:xfrm>
          <a:off x="2105660" y="1141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39</xdr:row>
      <xdr:rowOff>0</xdr:rowOff>
    </xdr:from>
    <xdr:to>
      <xdr:col>2</xdr:col>
      <xdr:colOff>723900</xdr:colOff>
      <xdr:row>40</xdr:row>
      <xdr:rowOff>142875</xdr:rowOff>
    </xdr:to>
    <xdr:sp>
      <xdr:nvSpPr>
        <xdr:cNvPr id="4180" name="图片 1"/>
        <xdr:cNvSpPr>
          <a:spLocks noChangeAspect="1"/>
        </xdr:cNvSpPr>
      </xdr:nvSpPr>
      <xdr:spPr>
        <a:xfrm>
          <a:off x="2115185" y="1141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40</xdr:row>
      <xdr:rowOff>1905</xdr:rowOff>
    </xdr:to>
    <xdr:sp>
      <xdr:nvSpPr>
        <xdr:cNvPr id="4181" name="图片 222"/>
        <xdr:cNvSpPr>
          <a:spLocks noChangeAspect="1"/>
        </xdr:cNvSpPr>
      </xdr:nvSpPr>
      <xdr:spPr>
        <a:xfrm>
          <a:off x="9963150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40</xdr:row>
      <xdr:rowOff>1905</xdr:rowOff>
    </xdr:to>
    <xdr:sp>
      <xdr:nvSpPr>
        <xdr:cNvPr id="4182" name="图片 223"/>
        <xdr:cNvSpPr>
          <a:spLocks noChangeAspect="1"/>
        </xdr:cNvSpPr>
      </xdr:nvSpPr>
      <xdr:spPr>
        <a:xfrm>
          <a:off x="9963150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1075690</xdr:colOff>
      <xdr:row>43</xdr:row>
      <xdr:rowOff>286385</xdr:rowOff>
    </xdr:to>
    <xdr:sp>
      <xdr:nvSpPr>
        <xdr:cNvPr id="4183" name="图片 1"/>
        <xdr:cNvSpPr>
          <a:spLocks noChangeAspect="1"/>
        </xdr:cNvSpPr>
      </xdr:nvSpPr>
      <xdr:spPr>
        <a:xfrm>
          <a:off x="3371215" y="12636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184" name="图片 1"/>
        <xdr:cNvSpPr>
          <a:spLocks noChangeAspect="1"/>
        </xdr:cNvSpPr>
      </xdr:nvSpPr>
      <xdr:spPr>
        <a:xfrm>
          <a:off x="3335020" y="12636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185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186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187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188" name="图片 1"/>
        <xdr:cNvSpPr>
          <a:spLocks noChangeAspect="1"/>
        </xdr:cNvSpPr>
      </xdr:nvSpPr>
      <xdr:spPr>
        <a:xfrm>
          <a:off x="4665345" y="12636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189" name="图片 1"/>
        <xdr:cNvSpPr>
          <a:spLocks noChangeAspect="1"/>
        </xdr:cNvSpPr>
      </xdr:nvSpPr>
      <xdr:spPr>
        <a:xfrm>
          <a:off x="4665345" y="12636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190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43</xdr:row>
      <xdr:rowOff>0</xdr:rowOff>
    </xdr:from>
    <xdr:to>
      <xdr:col>3</xdr:col>
      <xdr:colOff>610235</xdr:colOff>
      <xdr:row>43</xdr:row>
      <xdr:rowOff>295910</xdr:rowOff>
    </xdr:to>
    <xdr:sp>
      <xdr:nvSpPr>
        <xdr:cNvPr id="4191" name="图片 1"/>
        <xdr:cNvSpPr>
          <a:spLocks noChangeAspect="1"/>
        </xdr:cNvSpPr>
      </xdr:nvSpPr>
      <xdr:spPr>
        <a:xfrm>
          <a:off x="3008630" y="12636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192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193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194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195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196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40</xdr:row>
      <xdr:rowOff>0</xdr:rowOff>
    </xdr:to>
    <xdr:sp>
      <xdr:nvSpPr>
        <xdr:cNvPr id="4197" name="图片 1"/>
        <xdr:cNvSpPr>
          <a:spLocks noChangeAspect="1"/>
        </xdr:cNvSpPr>
      </xdr:nvSpPr>
      <xdr:spPr>
        <a:xfrm>
          <a:off x="3008630" y="11417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1075690</xdr:colOff>
      <xdr:row>43</xdr:row>
      <xdr:rowOff>295910</xdr:rowOff>
    </xdr:to>
    <xdr:sp>
      <xdr:nvSpPr>
        <xdr:cNvPr id="4198" name="图片 1"/>
        <xdr:cNvSpPr>
          <a:spLocks noChangeAspect="1"/>
        </xdr:cNvSpPr>
      </xdr:nvSpPr>
      <xdr:spPr>
        <a:xfrm>
          <a:off x="3371215" y="12636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43</xdr:row>
      <xdr:rowOff>0</xdr:rowOff>
    </xdr:from>
    <xdr:to>
      <xdr:col>4</xdr:col>
      <xdr:colOff>551815</xdr:colOff>
      <xdr:row>43</xdr:row>
      <xdr:rowOff>295910</xdr:rowOff>
    </xdr:to>
    <xdr:sp>
      <xdr:nvSpPr>
        <xdr:cNvPr id="4199" name="图片 2"/>
        <xdr:cNvSpPr>
          <a:spLocks noChangeAspect="1"/>
        </xdr:cNvSpPr>
      </xdr:nvSpPr>
      <xdr:spPr>
        <a:xfrm>
          <a:off x="4638040" y="12636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00" name="图片 1"/>
        <xdr:cNvSpPr>
          <a:spLocks noChangeAspect="1"/>
        </xdr:cNvSpPr>
      </xdr:nvSpPr>
      <xdr:spPr>
        <a:xfrm>
          <a:off x="3335020" y="12636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01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02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03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204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05" name="图片 1"/>
        <xdr:cNvSpPr>
          <a:spLocks noChangeAspect="1"/>
        </xdr:cNvSpPr>
      </xdr:nvSpPr>
      <xdr:spPr>
        <a:xfrm>
          <a:off x="3364230" y="12636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206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07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40</xdr:row>
      <xdr:rowOff>0</xdr:rowOff>
    </xdr:to>
    <xdr:sp>
      <xdr:nvSpPr>
        <xdr:cNvPr id="4208" name="图片 1"/>
        <xdr:cNvSpPr>
          <a:spLocks noChangeAspect="1"/>
        </xdr:cNvSpPr>
      </xdr:nvSpPr>
      <xdr:spPr>
        <a:xfrm>
          <a:off x="3008630" y="11417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09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10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11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1075690</xdr:colOff>
      <xdr:row>43</xdr:row>
      <xdr:rowOff>286385</xdr:rowOff>
    </xdr:to>
    <xdr:sp>
      <xdr:nvSpPr>
        <xdr:cNvPr id="4212" name="图片 1"/>
        <xdr:cNvSpPr>
          <a:spLocks noChangeAspect="1"/>
        </xdr:cNvSpPr>
      </xdr:nvSpPr>
      <xdr:spPr>
        <a:xfrm>
          <a:off x="3371215" y="12636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13" name="图片 1"/>
        <xdr:cNvSpPr>
          <a:spLocks noChangeAspect="1"/>
        </xdr:cNvSpPr>
      </xdr:nvSpPr>
      <xdr:spPr>
        <a:xfrm>
          <a:off x="3335020" y="12636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14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15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16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217" name="图片 1"/>
        <xdr:cNvSpPr>
          <a:spLocks noChangeAspect="1"/>
        </xdr:cNvSpPr>
      </xdr:nvSpPr>
      <xdr:spPr>
        <a:xfrm>
          <a:off x="4665345" y="12636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218" name="图片 1"/>
        <xdr:cNvSpPr>
          <a:spLocks noChangeAspect="1"/>
        </xdr:cNvSpPr>
      </xdr:nvSpPr>
      <xdr:spPr>
        <a:xfrm>
          <a:off x="4665345" y="12636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19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43</xdr:row>
      <xdr:rowOff>0</xdr:rowOff>
    </xdr:from>
    <xdr:to>
      <xdr:col>3</xdr:col>
      <xdr:colOff>610235</xdr:colOff>
      <xdr:row>43</xdr:row>
      <xdr:rowOff>295910</xdr:rowOff>
    </xdr:to>
    <xdr:sp>
      <xdr:nvSpPr>
        <xdr:cNvPr id="4220" name="图片 1"/>
        <xdr:cNvSpPr>
          <a:spLocks noChangeAspect="1"/>
        </xdr:cNvSpPr>
      </xdr:nvSpPr>
      <xdr:spPr>
        <a:xfrm>
          <a:off x="3008630" y="12636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21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22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23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1075690</xdr:colOff>
      <xdr:row>43</xdr:row>
      <xdr:rowOff>295910</xdr:rowOff>
    </xdr:to>
    <xdr:sp>
      <xdr:nvSpPr>
        <xdr:cNvPr id="4224" name="图片 1"/>
        <xdr:cNvSpPr>
          <a:spLocks noChangeAspect="1"/>
        </xdr:cNvSpPr>
      </xdr:nvSpPr>
      <xdr:spPr>
        <a:xfrm>
          <a:off x="3371215" y="12636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43</xdr:row>
      <xdr:rowOff>0</xdr:rowOff>
    </xdr:from>
    <xdr:to>
      <xdr:col>4</xdr:col>
      <xdr:colOff>551815</xdr:colOff>
      <xdr:row>43</xdr:row>
      <xdr:rowOff>295910</xdr:rowOff>
    </xdr:to>
    <xdr:sp>
      <xdr:nvSpPr>
        <xdr:cNvPr id="4225" name="图片 2"/>
        <xdr:cNvSpPr>
          <a:spLocks noChangeAspect="1"/>
        </xdr:cNvSpPr>
      </xdr:nvSpPr>
      <xdr:spPr>
        <a:xfrm>
          <a:off x="4638040" y="12636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26" name="图片 1"/>
        <xdr:cNvSpPr>
          <a:spLocks noChangeAspect="1"/>
        </xdr:cNvSpPr>
      </xdr:nvSpPr>
      <xdr:spPr>
        <a:xfrm>
          <a:off x="3335020" y="12636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27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28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29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230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31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232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33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40</xdr:row>
      <xdr:rowOff>0</xdr:rowOff>
    </xdr:to>
    <xdr:sp>
      <xdr:nvSpPr>
        <xdr:cNvPr id="4234" name="图片 1"/>
        <xdr:cNvSpPr>
          <a:spLocks noChangeAspect="1"/>
        </xdr:cNvSpPr>
      </xdr:nvSpPr>
      <xdr:spPr>
        <a:xfrm>
          <a:off x="3008630" y="11417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35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36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37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1075690</xdr:colOff>
      <xdr:row>43</xdr:row>
      <xdr:rowOff>286385</xdr:rowOff>
    </xdr:to>
    <xdr:sp>
      <xdr:nvSpPr>
        <xdr:cNvPr id="4238" name="图片 1"/>
        <xdr:cNvSpPr>
          <a:spLocks noChangeAspect="1"/>
        </xdr:cNvSpPr>
      </xdr:nvSpPr>
      <xdr:spPr>
        <a:xfrm>
          <a:off x="3371215" y="12636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39" name="图片 1"/>
        <xdr:cNvSpPr>
          <a:spLocks noChangeAspect="1"/>
        </xdr:cNvSpPr>
      </xdr:nvSpPr>
      <xdr:spPr>
        <a:xfrm>
          <a:off x="3335020" y="12636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40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41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286385</xdr:rowOff>
    </xdr:to>
    <xdr:sp>
      <xdr:nvSpPr>
        <xdr:cNvPr id="4242" name="图片 1"/>
        <xdr:cNvSpPr>
          <a:spLocks noChangeAspect="1"/>
        </xdr:cNvSpPr>
      </xdr:nvSpPr>
      <xdr:spPr>
        <a:xfrm>
          <a:off x="3371215" y="12636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243" name="图片 1"/>
        <xdr:cNvSpPr>
          <a:spLocks noChangeAspect="1"/>
        </xdr:cNvSpPr>
      </xdr:nvSpPr>
      <xdr:spPr>
        <a:xfrm>
          <a:off x="4665345" y="12636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244" name="图片 1"/>
        <xdr:cNvSpPr>
          <a:spLocks noChangeAspect="1"/>
        </xdr:cNvSpPr>
      </xdr:nvSpPr>
      <xdr:spPr>
        <a:xfrm>
          <a:off x="4665345" y="12636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45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43</xdr:row>
      <xdr:rowOff>0</xdr:rowOff>
    </xdr:from>
    <xdr:to>
      <xdr:col>3</xdr:col>
      <xdr:colOff>610235</xdr:colOff>
      <xdr:row>43</xdr:row>
      <xdr:rowOff>295910</xdr:rowOff>
    </xdr:to>
    <xdr:sp>
      <xdr:nvSpPr>
        <xdr:cNvPr id="4246" name="图片 1"/>
        <xdr:cNvSpPr>
          <a:spLocks noChangeAspect="1"/>
        </xdr:cNvSpPr>
      </xdr:nvSpPr>
      <xdr:spPr>
        <a:xfrm>
          <a:off x="3008630" y="12636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47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48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49" name="图片 1"/>
        <xdr:cNvSpPr>
          <a:spLocks noChangeAspect="1"/>
        </xdr:cNvSpPr>
      </xdr:nvSpPr>
      <xdr:spPr>
        <a:xfrm>
          <a:off x="2105660" y="12636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1075690</xdr:colOff>
      <xdr:row>43</xdr:row>
      <xdr:rowOff>295910</xdr:rowOff>
    </xdr:to>
    <xdr:sp>
      <xdr:nvSpPr>
        <xdr:cNvPr id="4250" name="图片 1"/>
        <xdr:cNvSpPr>
          <a:spLocks noChangeAspect="1"/>
        </xdr:cNvSpPr>
      </xdr:nvSpPr>
      <xdr:spPr>
        <a:xfrm>
          <a:off x="3371215" y="12636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43</xdr:row>
      <xdr:rowOff>0</xdr:rowOff>
    </xdr:from>
    <xdr:to>
      <xdr:col>4</xdr:col>
      <xdr:colOff>551815</xdr:colOff>
      <xdr:row>43</xdr:row>
      <xdr:rowOff>295910</xdr:rowOff>
    </xdr:to>
    <xdr:sp>
      <xdr:nvSpPr>
        <xdr:cNvPr id="4251" name="图片 2"/>
        <xdr:cNvSpPr>
          <a:spLocks noChangeAspect="1"/>
        </xdr:cNvSpPr>
      </xdr:nvSpPr>
      <xdr:spPr>
        <a:xfrm>
          <a:off x="4638040" y="12636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52" name="图片 1"/>
        <xdr:cNvSpPr>
          <a:spLocks noChangeAspect="1"/>
        </xdr:cNvSpPr>
      </xdr:nvSpPr>
      <xdr:spPr>
        <a:xfrm>
          <a:off x="3335020" y="12636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53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54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55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256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1048385</xdr:colOff>
      <xdr:row>43</xdr:row>
      <xdr:rowOff>295910</xdr:rowOff>
    </xdr:to>
    <xdr:sp>
      <xdr:nvSpPr>
        <xdr:cNvPr id="4257" name="图片 1"/>
        <xdr:cNvSpPr>
          <a:spLocks noChangeAspect="1"/>
        </xdr:cNvSpPr>
      </xdr:nvSpPr>
      <xdr:spPr>
        <a:xfrm>
          <a:off x="3371215" y="12636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40</xdr:row>
      <xdr:rowOff>0</xdr:rowOff>
    </xdr:to>
    <xdr:sp>
      <xdr:nvSpPr>
        <xdr:cNvPr id="4258" name="图片 1"/>
        <xdr:cNvSpPr>
          <a:spLocks noChangeAspect="1"/>
        </xdr:cNvSpPr>
      </xdr:nvSpPr>
      <xdr:spPr>
        <a:xfrm>
          <a:off x="4665345" y="11417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59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39</xdr:row>
      <xdr:rowOff>0</xdr:rowOff>
    </xdr:from>
    <xdr:to>
      <xdr:col>3</xdr:col>
      <xdr:colOff>599440</xdr:colOff>
      <xdr:row>40</xdr:row>
      <xdr:rowOff>0</xdr:rowOff>
    </xdr:to>
    <xdr:sp>
      <xdr:nvSpPr>
        <xdr:cNvPr id="4260" name="图片 1"/>
        <xdr:cNvSpPr>
          <a:spLocks noChangeAspect="1"/>
        </xdr:cNvSpPr>
      </xdr:nvSpPr>
      <xdr:spPr>
        <a:xfrm>
          <a:off x="2999105" y="11417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61" name="图片 1"/>
        <xdr:cNvSpPr>
          <a:spLocks noChangeAspect="1"/>
        </xdr:cNvSpPr>
      </xdr:nvSpPr>
      <xdr:spPr>
        <a:xfrm>
          <a:off x="2105660" y="12636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603885</xdr:colOff>
      <xdr:row>40</xdr:row>
      <xdr:rowOff>6985</xdr:rowOff>
    </xdr:to>
    <xdr:sp>
      <xdr:nvSpPr>
        <xdr:cNvPr id="4262" name="图片 1"/>
        <xdr:cNvSpPr>
          <a:spLocks noChangeAspect="1"/>
        </xdr:cNvSpPr>
      </xdr:nvSpPr>
      <xdr:spPr>
        <a:xfrm>
          <a:off x="4665345" y="11417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1905</xdr:rowOff>
    </xdr:to>
    <xdr:sp>
      <xdr:nvSpPr>
        <xdr:cNvPr id="4263" name="图片 224"/>
        <xdr:cNvSpPr>
          <a:spLocks noChangeAspect="1"/>
        </xdr:cNvSpPr>
      </xdr:nvSpPr>
      <xdr:spPr>
        <a:xfrm>
          <a:off x="12011025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1905</xdr:rowOff>
    </xdr:to>
    <xdr:sp>
      <xdr:nvSpPr>
        <xdr:cNvPr id="4264" name="图片 225"/>
        <xdr:cNvSpPr>
          <a:spLocks noChangeAspect="1"/>
        </xdr:cNvSpPr>
      </xdr:nvSpPr>
      <xdr:spPr>
        <a:xfrm>
          <a:off x="12011025" y="11417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3</xdr:col>
      <xdr:colOff>951865</xdr:colOff>
      <xdr:row>39</xdr:row>
      <xdr:rowOff>295910</xdr:rowOff>
    </xdr:to>
    <xdr:sp>
      <xdr:nvSpPr>
        <xdr:cNvPr id="4265" name="图片 1"/>
        <xdr:cNvSpPr>
          <a:spLocks noChangeAspect="1"/>
        </xdr:cNvSpPr>
      </xdr:nvSpPr>
      <xdr:spPr>
        <a:xfrm>
          <a:off x="337185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39</xdr:row>
      <xdr:rowOff>0</xdr:rowOff>
    </xdr:from>
    <xdr:to>
      <xdr:col>3</xdr:col>
      <xdr:colOff>504825</xdr:colOff>
      <xdr:row>39</xdr:row>
      <xdr:rowOff>295910</xdr:rowOff>
    </xdr:to>
    <xdr:sp>
      <xdr:nvSpPr>
        <xdr:cNvPr id="4266" name="图片 1"/>
        <xdr:cNvSpPr>
          <a:spLocks noChangeAspect="1"/>
        </xdr:cNvSpPr>
      </xdr:nvSpPr>
      <xdr:spPr>
        <a:xfrm>
          <a:off x="2924810" y="1141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304800</xdr:colOff>
      <xdr:row>49</xdr:row>
      <xdr:rowOff>1905</xdr:rowOff>
    </xdr:to>
    <xdr:sp>
      <xdr:nvSpPr>
        <xdr:cNvPr id="4267" name="图片 222"/>
        <xdr:cNvSpPr>
          <a:spLocks noChangeAspect="1"/>
        </xdr:cNvSpPr>
      </xdr:nvSpPr>
      <xdr:spPr>
        <a:xfrm>
          <a:off x="9963150" y="1412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304800</xdr:colOff>
      <xdr:row>49</xdr:row>
      <xdr:rowOff>1905</xdr:rowOff>
    </xdr:to>
    <xdr:sp>
      <xdr:nvSpPr>
        <xdr:cNvPr id="4268" name="图片 223"/>
        <xdr:cNvSpPr>
          <a:spLocks noChangeAspect="1"/>
        </xdr:cNvSpPr>
      </xdr:nvSpPr>
      <xdr:spPr>
        <a:xfrm>
          <a:off x="9963150" y="1412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1075690</xdr:colOff>
      <xdr:row>48</xdr:row>
      <xdr:rowOff>286385</xdr:rowOff>
    </xdr:to>
    <xdr:sp>
      <xdr:nvSpPr>
        <xdr:cNvPr id="4269" name="图片 1"/>
        <xdr:cNvSpPr>
          <a:spLocks noChangeAspect="1"/>
        </xdr:cNvSpPr>
      </xdr:nvSpPr>
      <xdr:spPr>
        <a:xfrm>
          <a:off x="3371215" y="14122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270" name="图片 1"/>
        <xdr:cNvSpPr>
          <a:spLocks noChangeAspect="1"/>
        </xdr:cNvSpPr>
      </xdr:nvSpPr>
      <xdr:spPr>
        <a:xfrm>
          <a:off x="3335020" y="14122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271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272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273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274" name="图片 1"/>
        <xdr:cNvSpPr>
          <a:spLocks noChangeAspect="1"/>
        </xdr:cNvSpPr>
      </xdr:nvSpPr>
      <xdr:spPr>
        <a:xfrm>
          <a:off x="4665345" y="1412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275" name="图片 1"/>
        <xdr:cNvSpPr>
          <a:spLocks noChangeAspect="1"/>
        </xdr:cNvSpPr>
      </xdr:nvSpPr>
      <xdr:spPr>
        <a:xfrm>
          <a:off x="4665345" y="1412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276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48</xdr:row>
      <xdr:rowOff>295910</xdr:rowOff>
    </xdr:to>
    <xdr:sp>
      <xdr:nvSpPr>
        <xdr:cNvPr id="4277" name="图片 1"/>
        <xdr:cNvSpPr>
          <a:spLocks noChangeAspect="1"/>
        </xdr:cNvSpPr>
      </xdr:nvSpPr>
      <xdr:spPr>
        <a:xfrm>
          <a:off x="3008630" y="14122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278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279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280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3</xdr:col>
      <xdr:colOff>1075690</xdr:colOff>
      <xdr:row>50</xdr:row>
      <xdr:rowOff>142875</xdr:rowOff>
    </xdr:to>
    <xdr:sp>
      <xdr:nvSpPr>
        <xdr:cNvPr id="4281" name="图片 1"/>
        <xdr:cNvSpPr>
          <a:spLocks noChangeAspect="1"/>
        </xdr:cNvSpPr>
      </xdr:nvSpPr>
      <xdr:spPr>
        <a:xfrm>
          <a:off x="3371215" y="14427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49</xdr:row>
      <xdr:rowOff>0</xdr:rowOff>
    </xdr:from>
    <xdr:to>
      <xdr:col>4</xdr:col>
      <xdr:colOff>551815</xdr:colOff>
      <xdr:row>50</xdr:row>
      <xdr:rowOff>142875</xdr:rowOff>
    </xdr:to>
    <xdr:sp>
      <xdr:nvSpPr>
        <xdr:cNvPr id="4282" name="图片 2"/>
        <xdr:cNvSpPr>
          <a:spLocks noChangeAspect="1"/>
        </xdr:cNvSpPr>
      </xdr:nvSpPr>
      <xdr:spPr>
        <a:xfrm>
          <a:off x="4638040" y="14427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49</xdr:row>
      <xdr:rowOff>0</xdr:rowOff>
    </xdr:from>
    <xdr:to>
      <xdr:col>3</xdr:col>
      <xdr:colOff>1048385</xdr:colOff>
      <xdr:row>50</xdr:row>
      <xdr:rowOff>142875</xdr:rowOff>
    </xdr:to>
    <xdr:sp>
      <xdr:nvSpPr>
        <xdr:cNvPr id="4283" name="图片 1"/>
        <xdr:cNvSpPr>
          <a:spLocks noChangeAspect="1"/>
        </xdr:cNvSpPr>
      </xdr:nvSpPr>
      <xdr:spPr>
        <a:xfrm>
          <a:off x="3335020" y="14427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3</xdr:col>
      <xdr:colOff>1048385</xdr:colOff>
      <xdr:row>50</xdr:row>
      <xdr:rowOff>142875</xdr:rowOff>
    </xdr:to>
    <xdr:sp>
      <xdr:nvSpPr>
        <xdr:cNvPr id="4284" name="图片 1"/>
        <xdr:cNvSpPr>
          <a:spLocks noChangeAspect="1"/>
        </xdr:cNvSpPr>
      </xdr:nvSpPr>
      <xdr:spPr>
        <a:xfrm>
          <a:off x="3371215" y="1442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3</xdr:col>
      <xdr:colOff>1048385</xdr:colOff>
      <xdr:row>50</xdr:row>
      <xdr:rowOff>142875</xdr:rowOff>
    </xdr:to>
    <xdr:sp>
      <xdr:nvSpPr>
        <xdr:cNvPr id="4285" name="图片 1"/>
        <xdr:cNvSpPr>
          <a:spLocks noChangeAspect="1"/>
        </xdr:cNvSpPr>
      </xdr:nvSpPr>
      <xdr:spPr>
        <a:xfrm>
          <a:off x="3371215" y="1442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3</xdr:col>
      <xdr:colOff>1048385</xdr:colOff>
      <xdr:row>50</xdr:row>
      <xdr:rowOff>142875</xdr:rowOff>
    </xdr:to>
    <xdr:sp>
      <xdr:nvSpPr>
        <xdr:cNvPr id="4286" name="图片 1"/>
        <xdr:cNvSpPr>
          <a:spLocks noChangeAspect="1"/>
        </xdr:cNvSpPr>
      </xdr:nvSpPr>
      <xdr:spPr>
        <a:xfrm>
          <a:off x="3371215" y="1442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287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3</xdr:col>
      <xdr:colOff>1048385</xdr:colOff>
      <xdr:row>50</xdr:row>
      <xdr:rowOff>142875</xdr:rowOff>
    </xdr:to>
    <xdr:sp>
      <xdr:nvSpPr>
        <xdr:cNvPr id="4288" name="图片 1"/>
        <xdr:cNvSpPr>
          <a:spLocks noChangeAspect="1"/>
        </xdr:cNvSpPr>
      </xdr:nvSpPr>
      <xdr:spPr>
        <a:xfrm>
          <a:off x="3371215" y="14427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289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2</xdr:col>
      <xdr:colOff>714375</xdr:colOff>
      <xdr:row>50</xdr:row>
      <xdr:rowOff>142875</xdr:rowOff>
    </xdr:to>
    <xdr:sp>
      <xdr:nvSpPr>
        <xdr:cNvPr id="4290" name="图片 1"/>
        <xdr:cNvSpPr>
          <a:spLocks noChangeAspect="1"/>
        </xdr:cNvSpPr>
      </xdr:nvSpPr>
      <xdr:spPr>
        <a:xfrm>
          <a:off x="2105660" y="14427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49</xdr:row>
      <xdr:rowOff>0</xdr:rowOff>
    </xdr:to>
    <xdr:sp>
      <xdr:nvSpPr>
        <xdr:cNvPr id="4291" name="图片 1"/>
        <xdr:cNvSpPr>
          <a:spLocks noChangeAspect="1"/>
        </xdr:cNvSpPr>
      </xdr:nvSpPr>
      <xdr:spPr>
        <a:xfrm>
          <a:off x="3008630" y="14122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2</xdr:col>
      <xdr:colOff>714375</xdr:colOff>
      <xdr:row>50</xdr:row>
      <xdr:rowOff>142875</xdr:rowOff>
    </xdr:to>
    <xdr:sp>
      <xdr:nvSpPr>
        <xdr:cNvPr id="4292" name="图片 1"/>
        <xdr:cNvSpPr>
          <a:spLocks noChangeAspect="1"/>
        </xdr:cNvSpPr>
      </xdr:nvSpPr>
      <xdr:spPr>
        <a:xfrm>
          <a:off x="2105660" y="14427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2</xdr:col>
      <xdr:colOff>714375</xdr:colOff>
      <xdr:row>50</xdr:row>
      <xdr:rowOff>142875</xdr:rowOff>
    </xdr:to>
    <xdr:sp>
      <xdr:nvSpPr>
        <xdr:cNvPr id="4293" name="图片 1"/>
        <xdr:cNvSpPr>
          <a:spLocks noChangeAspect="1"/>
        </xdr:cNvSpPr>
      </xdr:nvSpPr>
      <xdr:spPr>
        <a:xfrm>
          <a:off x="2105660" y="14427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49</xdr:row>
      <xdr:rowOff>0</xdr:rowOff>
    </xdr:from>
    <xdr:to>
      <xdr:col>2</xdr:col>
      <xdr:colOff>723900</xdr:colOff>
      <xdr:row>50</xdr:row>
      <xdr:rowOff>142875</xdr:rowOff>
    </xdr:to>
    <xdr:sp>
      <xdr:nvSpPr>
        <xdr:cNvPr id="4294" name="图片 1"/>
        <xdr:cNvSpPr>
          <a:spLocks noChangeAspect="1"/>
        </xdr:cNvSpPr>
      </xdr:nvSpPr>
      <xdr:spPr>
        <a:xfrm>
          <a:off x="2115185" y="14427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1075690</xdr:colOff>
      <xdr:row>48</xdr:row>
      <xdr:rowOff>295910</xdr:rowOff>
    </xdr:to>
    <xdr:sp>
      <xdr:nvSpPr>
        <xdr:cNvPr id="4295" name="图片 1"/>
        <xdr:cNvSpPr>
          <a:spLocks noChangeAspect="1"/>
        </xdr:cNvSpPr>
      </xdr:nvSpPr>
      <xdr:spPr>
        <a:xfrm>
          <a:off x="3371215" y="14122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48</xdr:row>
      <xdr:rowOff>0</xdr:rowOff>
    </xdr:from>
    <xdr:to>
      <xdr:col>4</xdr:col>
      <xdr:colOff>551815</xdr:colOff>
      <xdr:row>48</xdr:row>
      <xdr:rowOff>295910</xdr:rowOff>
    </xdr:to>
    <xdr:sp>
      <xdr:nvSpPr>
        <xdr:cNvPr id="4296" name="图片 2"/>
        <xdr:cNvSpPr>
          <a:spLocks noChangeAspect="1"/>
        </xdr:cNvSpPr>
      </xdr:nvSpPr>
      <xdr:spPr>
        <a:xfrm>
          <a:off x="4638040" y="14122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297" name="图片 1"/>
        <xdr:cNvSpPr>
          <a:spLocks noChangeAspect="1"/>
        </xdr:cNvSpPr>
      </xdr:nvSpPr>
      <xdr:spPr>
        <a:xfrm>
          <a:off x="3335020" y="14122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298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299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00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301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02" name="图片 1"/>
        <xdr:cNvSpPr>
          <a:spLocks noChangeAspect="1"/>
        </xdr:cNvSpPr>
      </xdr:nvSpPr>
      <xdr:spPr>
        <a:xfrm>
          <a:off x="3364230" y="14122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303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04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49</xdr:row>
      <xdr:rowOff>0</xdr:rowOff>
    </xdr:to>
    <xdr:sp>
      <xdr:nvSpPr>
        <xdr:cNvPr id="4305" name="图片 1"/>
        <xdr:cNvSpPr>
          <a:spLocks noChangeAspect="1"/>
        </xdr:cNvSpPr>
      </xdr:nvSpPr>
      <xdr:spPr>
        <a:xfrm>
          <a:off x="3008630" y="14122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06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07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08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1075690</xdr:colOff>
      <xdr:row>48</xdr:row>
      <xdr:rowOff>286385</xdr:rowOff>
    </xdr:to>
    <xdr:sp>
      <xdr:nvSpPr>
        <xdr:cNvPr id="4309" name="图片 1"/>
        <xdr:cNvSpPr>
          <a:spLocks noChangeAspect="1"/>
        </xdr:cNvSpPr>
      </xdr:nvSpPr>
      <xdr:spPr>
        <a:xfrm>
          <a:off x="3371215" y="14122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10" name="图片 1"/>
        <xdr:cNvSpPr>
          <a:spLocks noChangeAspect="1"/>
        </xdr:cNvSpPr>
      </xdr:nvSpPr>
      <xdr:spPr>
        <a:xfrm>
          <a:off x="3335020" y="14122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11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12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13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314" name="图片 1"/>
        <xdr:cNvSpPr>
          <a:spLocks noChangeAspect="1"/>
        </xdr:cNvSpPr>
      </xdr:nvSpPr>
      <xdr:spPr>
        <a:xfrm>
          <a:off x="4665345" y="1412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315" name="图片 1"/>
        <xdr:cNvSpPr>
          <a:spLocks noChangeAspect="1"/>
        </xdr:cNvSpPr>
      </xdr:nvSpPr>
      <xdr:spPr>
        <a:xfrm>
          <a:off x="4665345" y="1412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16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48</xdr:row>
      <xdr:rowOff>295910</xdr:rowOff>
    </xdr:to>
    <xdr:sp>
      <xdr:nvSpPr>
        <xdr:cNvPr id="4317" name="图片 1"/>
        <xdr:cNvSpPr>
          <a:spLocks noChangeAspect="1"/>
        </xdr:cNvSpPr>
      </xdr:nvSpPr>
      <xdr:spPr>
        <a:xfrm>
          <a:off x="3008630" y="14122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18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19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20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1075690</xdr:colOff>
      <xdr:row>48</xdr:row>
      <xdr:rowOff>295910</xdr:rowOff>
    </xdr:to>
    <xdr:sp>
      <xdr:nvSpPr>
        <xdr:cNvPr id="4321" name="图片 1"/>
        <xdr:cNvSpPr>
          <a:spLocks noChangeAspect="1"/>
        </xdr:cNvSpPr>
      </xdr:nvSpPr>
      <xdr:spPr>
        <a:xfrm>
          <a:off x="3371215" y="14122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48</xdr:row>
      <xdr:rowOff>0</xdr:rowOff>
    </xdr:from>
    <xdr:to>
      <xdr:col>4</xdr:col>
      <xdr:colOff>551815</xdr:colOff>
      <xdr:row>48</xdr:row>
      <xdr:rowOff>295910</xdr:rowOff>
    </xdr:to>
    <xdr:sp>
      <xdr:nvSpPr>
        <xdr:cNvPr id="4322" name="图片 2"/>
        <xdr:cNvSpPr>
          <a:spLocks noChangeAspect="1"/>
        </xdr:cNvSpPr>
      </xdr:nvSpPr>
      <xdr:spPr>
        <a:xfrm>
          <a:off x="4638040" y="14122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23" name="图片 1"/>
        <xdr:cNvSpPr>
          <a:spLocks noChangeAspect="1"/>
        </xdr:cNvSpPr>
      </xdr:nvSpPr>
      <xdr:spPr>
        <a:xfrm>
          <a:off x="3335020" y="14122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24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25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26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327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28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329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30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49</xdr:row>
      <xdr:rowOff>0</xdr:rowOff>
    </xdr:to>
    <xdr:sp>
      <xdr:nvSpPr>
        <xdr:cNvPr id="4331" name="图片 1"/>
        <xdr:cNvSpPr>
          <a:spLocks noChangeAspect="1"/>
        </xdr:cNvSpPr>
      </xdr:nvSpPr>
      <xdr:spPr>
        <a:xfrm>
          <a:off x="3008630" y="14122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32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33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34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1075690</xdr:colOff>
      <xdr:row>48</xdr:row>
      <xdr:rowOff>286385</xdr:rowOff>
    </xdr:to>
    <xdr:sp>
      <xdr:nvSpPr>
        <xdr:cNvPr id="4335" name="图片 1"/>
        <xdr:cNvSpPr>
          <a:spLocks noChangeAspect="1"/>
        </xdr:cNvSpPr>
      </xdr:nvSpPr>
      <xdr:spPr>
        <a:xfrm>
          <a:off x="3371215" y="14122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36" name="图片 1"/>
        <xdr:cNvSpPr>
          <a:spLocks noChangeAspect="1"/>
        </xdr:cNvSpPr>
      </xdr:nvSpPr>
      <xdr:spPr>
        <a:xfrm>
          <a:off x="3335020" y="14122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37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38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286385</xdr:rowOff>
    </xdr:to>
    <xdr:sp>
      <xdr:nvSpPr>
        <xdr:cNvPr id="4339" name="图片 1"/>
        <xdr:cNvSpPr>
          <a:spLocks noChangeAspect="1"/>
        </xdr:cNvSpPr>
      </xdr:nvSpPr>
      <xdr:spPr>
        <a:xfrm>
          <a:off x="3371215" y="1412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340" name="图片 1"/>
        <xdr:cNvSpPr>
          <a:spLocks noChangeAspect="1"/>
        </xdr:cNvSpPr>
      </xdr:nvSpPr>
      <xdr:spPr>
        <a:xfrm>
          <a:off x="4665345" y="1412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341" name="图片 1"/>
        <xdr:cNvSpPr>
          <a:spLocks noChangeAspect="1"/>
        </xdr:cNvSpPr>
      </xdr:nvSpPr>
      <xdr:spPr>
        <a:xfrm>
          <a:off x="4665345" y="1412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42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48</xdr:row>
      <xdr:rowOff>295910</xdr:rowOff>
    </xdr:to>
    <xdr:sp>
      <xdr:nvSpPr>
        <xdr:cNvPr id="4343" name="图片 1"/>
        <xdr:cNvSpPr>
          <a:spLocks noChangeAspect="1"/>
        </xdr:cNvSpPr>
      </xdr:nvSpPr>
      <xdr:spPr>
        <a:xfrm>
          <a:off x="3008630" y="14122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44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45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46" name="图片 1"/>
        <xdr:cNvSpPr>
          <a:spLocks noChangeAspect="1"/>
        </xdr:cNvSpPr>
      </xdr:nvSpPr>
      <xdr:spPr>
        <a:xfrm>
          <a:off x="2105660" y="1412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1075690</xdr:colOff>
      <xdr:row>48</xdr:row>
      <xdr:rowOff>295910</xdr:rowOff>
    </xdr:to>
    <xdr:sp>
      <xdr:nvSpPr>
        <xdr:cNvPr id="4347" name="图片 1"/>
        <xdr:cNvSpPr>
          <a:spLocks noChangeAspect="1"/>
        </xdr:cNvSpPr>
      </xdr:nvSpPr>
      <xdr:spPr>
        <a:xfrm>
          <a:off x="3371215" y="14122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48</xdr:row>
      <xdr:rowOff>0</xdr:rowOff>
    </xdr:from>
    <xdr:to>
      <xdr:col>4</xdr:col>
      <xdr:colOff>551815</xdr:colOff>
      <xdr:row>48</xdr:row>
      <xdr:rowOff>295910</xdr:rowOff>
    </xdr:to>
    <xdr:sp>
      <xdr:nvSpPr>
        <xdr:cNvPr id="4348" name="图片 2"/>
        <xdr:cNvSpPr>
          <a:spLocks noChangeAspect="1"/>
        </xdr:cNvSpPr>
      </xdr:nvSpPr>
      <xdr:spPr>
        <a:xfrm>
          <a:off x="4638040" y="14122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49" name="图片 1"/>
        <xdr:cNvSpPr>
          <a:spLocks noChangeAspect="1"/>
        </xdr:cNvSpPr>
      </xdr:nvSpPr>
      <xdr:spPr>
        <a:xfrm>
          <a:off x="3335020" y="14122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50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51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52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353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3</xdr:col>
      <xdr:colOff>1048385</xdr:colOff>
      <xdr:row>48</xdr:row>
      <xdr:rowOff>295910</xdr:rowOff>
    </xdr:to>
    <xdr:sp>
      <xdr:nvSpPr>
        <xdr:cNvPr id="4354" name="图片 1"/>
        <xdr:cNvSpPr>
          <a:spLocks noChangeAspect="1"/>
        </xdr:cNvSpPr>
      </xdr:nvSpPr>
      <xdr:spPr>
        <a:xfrm>
          <a:off x="3371215" y="1412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49</xdr:row>
      <xdr:rowOff>0</xdr:rowOff>
    </xdr:to>
    <xdr:sp>
      <xdr:nvSpPr>
        <xdr:cNvPr id="4355" name="图片 1"/>
        <xdr:cNvSpPr>
          <a:spLocks noChangeAspect="1"/>
        </xdr:cNvSpPr>
      </xdr:nvSpPr>
      <xdr:spPr>
        <a:xfrm>
          <a:off x="4665345" y="1412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56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48</xdr:row>
      <xdr:rowOff>0</xdr:rowOff>
    </xdr:from>
    <xdr:to>
      <xdr:col>3</xdr:col>
      <xdr:colOff>599440</xdr:colOff>
      <xdr:row>49</xdr:row>
      <xdr:rowOff>0</xdr:rowOff>
    </xdr:to>
    <xdr:sp>
      <xdr:nvSpPr>
        <xdr:cNvPr id="4357" name="图片 1"/>
        <xdr:cNvSpPr>
          <a:spLocks noChangeAspect="1"/>
        </xdr:cNvSpPr>
      </xdr:nvSpPr>
      <xdr:spPr>
        <a:xfrm>
          <a:off x="2999105" y="14122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58" name="图片 1"/>
        <xdr:cNvSpPr>
          <a:spLocks noChangeAspect="1"/>
        </xdr:cNvSpPr>
      </xdr:nvSpPr>
      <xdr:spPr>
        <a:xfrm>
          <a:off x="2105660" y="1412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47</xdr:row>
      <xdr:rowOff>171450</xdr:rowOff>
    </xdr:from>
    <xdr:to>
      <xdr:col>3</xdr:col>
      <xdr:colOff>951865</xdr:colOff>
      <xdr:row>49</xdr:row>
      <xdr:rowOff>29210</xdr:rowOff>
    </xdr:to>
    <xdr:sp>
      <xdr:nvSpPr>
        <xdr:cNvPr id="4359" name="图片 1"/>
        <xdr:cNvSpPr>
          <a:spLocks noChangeAspect="1"/>
        </xdr:cNvSpPr>
      </xdr:nvSpPr>
      <xdr:spPr>
        <a:xfrm>
          <a:off x="3371850" y="139890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47</xdr:row>
      <xdr:rowOff>152400</xdr:rowOff>
    </xdr:from>
    <xdr:to>
      <xdr:col>3</xdr:col>
      <xdr:colOff>504825</xdr:colOff>
      <xdr:row>48</xdr:row>
      <xdr:rowOff>295910</xdr:rowOff>
    </xdr:to>
    <xdr:sp>
      <xdr:nvSpPr>
        <xdr:cNvPr id="4360" name="图片 1"/>
        <xdr:cNvSpPr>
          <a:spLocks noChangeAspect="1"/>
        </xdr:cNvSpPr>
      </xdr:nvSpPr>
      <xdr:spPr>
        <a:xfrm>
          <a:off x="2924810" y="139700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603885</xdr:colOff>
      <xdr:row>49</xdr:row>
      <xdr:rowOff>6985</xdr:rowOff>
    </xdr:to>
    <xdr:sp>
      <xdr:nvSpPr>
        <xdr:cNvPr id="4361" name="图片 1"/>
        <xdr:cNvSpPr>
          <a:spLocks noChangeAspect="1"/>
        </xdr:cNvSpPr>
      </xdr:nvSpPr>
      <xdr:spPr>
        <a:xfrm>
          <a:off x="4665345" y="14122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304800</xdr:colOff>
      <xdr:row>49</xdr:row>
      <xdr:rowOff>1905</xdr:rowOff>
    </xdr:to>
    <xdr:sp>
      <xdr:nvSpPr>
        <xdr:cNvPr id="4362" name="图片 224"/>
        <xdr:cNvSpPr>
          <a:spLocks noChangeAspect="1"/>
        </xdr:cNvSpPr>
      </xdr:nvSpPr>
      <xdr:spPr>
        <a:xfrm>
          <a:off x="12011025" y="1412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304800</xdr:colOff>
      <xdr:row>49</xdr:row>
      <xdr:rowOff>1905</xdr:rowOff>
    </xdr:to>
    <xdr:sp>
      <xdr:nvSpPr>
        <xdr:cNvPr id="4363" name="图片 225"/>
        <xdr:cNvSpPr>
          <a:spLocks noChangeAspect="1"/>
        </xdr:cNvSpPr>
      </xdr:nvSpPr>
      <xdr:spPr>
        <a:xfrm>
          <a:off x="12011025" y="1412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304800</xdr:colOff>
      <xdr:row>48</xdr:row>
      <xdr:rowOff>1905</xdr:rowOff>
    </xdr:to>
    <xdr:sp>
      <xdr:nvSpPr>
        <xdr:cNvPr id="4364" name="图片 222"/>
        <xdr:cNvSpPr>
          <a:spLocks noChangeAspect="1"/>
        </xdr:cNvSpPr>
      </xdr:nvSpPr>
      <xdr:spPr>
        <a:xfrm>
          <a:off x="9963150" y="138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304800</xdr:colOff>
      <xdr:row>48</xdr:row>
      <xdr:rowOff>1905</xdr:rowOff>
    </xdr:to>
    <xdr:sp>
      <xdr:nvSpPr>
        <xdr:cNvPr id="4365" name="图片 223"/>
        <xdr:cNvSpPr>
          <a:spLocks noChangeAspect="1"/>
        </xdr:cNvSpPr>
      </xdr:nvSpPr>
      <xdr:spPr>
        <a:xfrm>
          <a:off x="9963150" y="13817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52</xdr:row>
      <xdr:rowOff>142875</xdr:rowOff>
    </xdr:to>
    <xdr:sp>
      <xdr:nvSpPr>
        <xdr:cNvPr id="4366" name="图片 1"/>
        <xdr:cNvSpPr>
          <a:spLocks noChangeAspect="1"/>
        </xdr:cNvSpPr>
      </xdr:nvSpPr>
      <xdr:spPr>
        <a:xfrm>
          <a:off x="5028565" y="1499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52</xdr:row>
      <xdr:rowOff>142875</xdr:rowOff>
    </xdr:to>
    <xdr:sp>
      <xdr:nvSpPr>
        <xdr:cNvPr id="4367" name="图片 2"/>
        <xdr:cNvSpPr>
          <a:spLocks noChangeAspect="1"/>
        </xdr:cNvSpPr>
      </xdr:nvSpPr>
      <xdr:spPr>
        <a:xfrm>
          <a:off x="6304915" y="1499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368" name="图片 1"/>
        <xdr:cNvSpPr>
          <a:spLocks noChangeAspect="1"/>
        </xdr:cNvSpPr>
      </xdr:nvSpPr>
      <xdr:spPr>
        <a:xfrm>
          <a:off x="4992370" y="1499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369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370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371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372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373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374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375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51</xdr:row>
      <xdr:rowOff>0</xdr:rowOff>
    </xdr:from>
    <xdr:to>
      <xdr:col>2</xdr:col>
      <xdr:colOff>723900</xdr:colOff>
      <xdr:row>52</xdr:row>
      <xdr:rowOff>142875</xdr:rowOff>
    </xdr:to>
    <xdr:sp>
      <xdr:nvSpPr>
        <xdr:cNvPr id="4376" name="图片 1"/>
        <xdr:cNvSpPr>
          <a:spLocks noChangeAspect="1"/>
        </xdr:cNvSpPr>
      </xdr:nvSpPr>
      <xdr:spPr>
        <a:xfrm>
          <a:off x="2115185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51</xdr:row>
      <xdr:rowOff>171450</xdr:rowOff>
    </xdr:from>
    <xdr:to>
      <xdr:col>3</xdr:col>
      <xdr:colOff>951865</xdr:colOff>
      <xdr:row>52</xdr:row>
      <xdr:rowOff>162560</xdr:rowOff>
    </xdr:to>
    <xdr:sp>
      <xdr:nvSpPr>
        <xdr:cNvPr id="4377" name="图片 1"/>
        <xdr:cNvSpPr>
          <a:spLocks noChangeAspect="1"/>
        </xdr:cNvSpPr>
      </xdr:nvSpPr>
      <xdr:spPr>
        <a:xfrm>
          <a:off x="3371850" y="1517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51</xdr:row>
      <xdr:rowOff>152400</xdr:rowOff>
    </xdr:from>
    <xdr:to>
      <xdr:col>3</xdr:col>
      <xdr:colOff>504825</xdr:colOff>
      <xdr:row>52</xdr:row>
      <xdr:rowOff>143510</xdr:rowOff>
    </xdr:to>
    <xdr:sp>
      <xdr:nvSpPr>
        <xdr:cNvPr id="4378" name="图片 1"/>
        <xdr:cNvSpPr>
          <a:spLocks noChangeAspect="1"/>
        </xdr:cNvSpPr>
      </xdr:nvSpPr>
      <xdr:spPr>
        <a:xfrm>
          <a:off x="2924810" y="1515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52</xdr:row>
      <xdr:rowOff>142875</xdr:rowOff>
    </xdr:to>
    <xdr:sp>
      <xdr:nvSpPr>
        <xdr:cNvPr id="4379" name="图片 1"/>
        <xdr:cNvSpPr>
          <a:spLocks noChangeAspect="1"/>
        </xdr:cNvSpPr>
      </xdr:nvSpPr>
      <xdr:spPr>
        <a:xfrm>
          <a:off x="3371215" y="1499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52</xdr:row>
      <xdr:rowOff>142875</xdr:rowOff>
    </xdr:to>
    <xdr:sp>
      <xdr:nvSpPr>
        <xdr:cNvPr id="4380" name="图片 2"/>
        <xdr:cNvSpPr>
          <a:spLocks noChangeAspect="1"/>
        </xdr:cNvSpPr>
      </xdr:nvSpPr>
      <xdr:spPr>
        <a:xfrm>
          <a:off x="4638040" y="1499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381" name="图片 1"/>
        <xdr:cNvSpPr>
          <a:spLocks noChangeAspect="1"/>
        </xdr:cNvSpPr>
      </xdr:nvSpPr>
      <xdr:spPr>
        <a:xfrm>
          <a:off x="3335020" y="1499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382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383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384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385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386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387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388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51</xdr:row>
      <xdr:rowOff>0</xdr:rowOff>
    </xdr:from>
    <xdr:to>
      <xdr:col>2</xdr:col>
      <xdr:colOff>723900</xdr:colOff>
      <xdr:row>52</xdr:row>
      <xdr:rowOff>142875</xdr:rowOff>
    </xdr:to>
    <xdr:sp>
      <xdr:nvSpPr>
        <xdr:cNvPr id="4389" name="图片 1"/>
        <xdr:cNvSpPr>
          <a:spLocks noChangeAspect="1"/>
        </xdr:cNvSpPr>
      </xdr:nvSpPr>
      <xdr:spPr>
        <a:xfrm>
          <a:off x="2115185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304800</xdr:colOff>
      <xdr:row>52</xdr:row>
      <xdr:rowOff>1905</xdr:rowOff>
    </xdr:to>
    <xdr:sp>
      <xdr:nvSpPr>
        <xdr:cNvPr id="4390" name="图片 222"/>
        <xdr:cNvSpPr>
          <a:spLocks noChangeAspect="1"/>
        </xdr:cNvSpPr>
      </xdr:nvSpPr>
      <xdr:spPr>
        <a:xfrm>
          <a:off x="893445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304800</xdr:colOff>
      <xdr:row>52</xdr:row>
      <xdr:rowOff>1905</xdr:rowOff>
    </xdr:to>
    <xdr:sp>
      <xdr:nvSpPr>
        <xdr:cNvPr id="4391" name="图片 223"/>
        <xdr:cNvSpPr>
          <a:spLocks noChangeAspect="1"/>
        </xdr:cNvSpPr>
      </xdr:nvSpPr>
      <xdr:spPr>
        <a:xfrm>
          <a:off x="893445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286385</xdr:rowOff>
    </xdr:to>
    <xdr:sp>
      <xdr:nvSpPr>
        <xdr:cNvPr id="4392" name="图片 1"/>
        <xdr:cNvSpPr>
          <a:spLocks noChangeAspect="1"/>
        </xdr:cNvSpPr>
      </xdr:nvSpPr>
      <xdr:spPr>
        <a:xfrm>
          <a:off x="50285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393" name="图片 1"/>
        <xdr:cNvSpPr>
          <a:spLocks noChangeAspect="1"/>
        </xdr:cNvSpPr>
      </xdr:nvSpPr>
      <xdr:spPr>
        <a:xfrm>
          <a:off x="49923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394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395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396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397" name="图片 1"/>
        <xdr:cNvSpPr>
          <a:spLocks noChangeAspect="1"/>
        </xdr:cNvSpPr>
      </xdr:nvSpPr>
      <xdr:spPr>
        <a:xfrm>
          <a:off x="6332220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398" name="图片 1"/>
        <xdr:cNvSpPr>
          <a:spLocks noChangeAspect="1"/>
        </xdr:cNvSpPr>
      </xdr:nvSpPr>
      <xdr:spPr>
        <a:xfrm>
          <a:off x="6332220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399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400" name="图片 1"/>
        <xdr:cNvSpPr>
          <a:spLocks noChangeAspect="1"/>
        </xdr:cNvSpPr>
      </xdr:nvSpPr>
      <xdr:spPr>
        <a:xfrm>
          <a:off x="46659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01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02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03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52</xdr:row>
      <xdr:rowOff>142875</xdr:rowOff>
    </xdr:to>
    <xdr:sp>
      <xdr:nvSpPr>
        <xdr:cNvPr id="4404" name="图片 1"/>
        <xdr:cNvSpPr>
          <a:spLocks noChangeAspect="1"/>
        </xdr:cNvSpPr>
      </xdr:nvSpPr>
      <xdr:spPr>
        <a:xfrm>
          <a:off x="5028565" y="1499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52</xdr:row>
      <xdr:rowOff>142875</xdr:rowOff>
    </xdr:to>
    <xdr:sp>
      <xdr:nvSpPr>
        <xdr:cNvPr id="4405" name="图片 2"/>
        <xdr:cNvSpPr>
          <a:spLocks noChangeAspect="1"/>
        </xdr:cNvSpPr>
      </xdr:nvSpPr>
      <xdr:spPr>
        <a:xfrm>
          <a:off x="6304915" y="1499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406" name="图片 1"/>
        <xdr:cNvSpPr>
          <a:spLocks noChangeAspect="1"/>
        </xdr:cNvSpPr>
      </xdr:nvSpPr>
      <xdr:spPr>
        <a:xfrm>
          <a:off x="4992370" y="1499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407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408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409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10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52</xdr:row>
      <xdr:rowOff>142875</xdr:rowOff>
    </xdr:to>
    <xdr:sp>
      <xdr:nvSpPr>
        <xdr:cNvPr id="4411" name="图片 1"/>
        <xdr:cNvSpPr>
          <a:spLocks noChangeAspect="1"/>
        </xdr:cNvSpPr>
      </xdr:nvSpPr>
      <xdr:spPr>
        <a:xfrm>
          <a:off x="50285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12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413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52</xdr:row>
      <xdr:rowOff>0</xdr:rowOff>
    </xdr:to>
    <xdr:sp>
      <xdr:nvSpPr>
        <xdr:cNvPr id="4414" name="图片 1"/>
        <xdr:cNvSpPr>
          <a:spLocks noChangeAspect="1"/>
        </xdr:cNvSpPr>
      </xdr:nvSpPr>
      <xdr:spPr>
        <a:xfrm>
          <a:off x="46659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415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52</xdr:row>
      <xdr:rowOff>142875</xdr:rowOff>
    </xdr:to>
    <xdr:sp>
      <xdr:nvSpPr>
        <xdr:cNvPr id="4416" name="图片 1"/>
        <xdr:cNvSpPr>
          <a:spLocks noChangeAspect="1"/>
        </xdr:cNvSpPr>
      </xdr:nvSpPr>
      <xdr:spPr>
        <a:xfrm>
          <a:off x="210566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51</xdr:row>
      <xdr:rowOff>0</xdr:rowOff>
    </xdr:from>
    <xdr:to>
      <xdr:col>2</xdr:col>
      <xdr:colOff>723900</xdr:colOff>
      <xdr:row>52</xdr:row>
      <xdr:rowOff>142875</xdr:rowOff>
    </xdr:to>
    <xdr:sp>
      <xdr:nvSpPr>
        <xdr:cNvPr id="4417" name="图片 1"/>
        <xdr:cNvSpPr>
          <a:spLocks noChangeAspect="1"/>
        </xdr:cNvSpPr>
      </xdr:nvSpPr>
      <xdr:spPr>
        <a:xfrm>
          <a:off x="2115185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295910</xdr:rowOff>
    </xdr:to>
    <xdr:sp>
      <xdr:nvSpPr>
        <xdr:cNvPr id="4418" name="图片 1"/>
        <xdr:cNvSpPr>
          <a:spLocks noChangeAspect="1"/>
        </xdr:cNvSpPr>
      </xdr:nvSpPr>
      <xdr:spPr>
        <a:xfrm>
          <a:off x="50285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51</xdr:row>
      <xdr:rowOff>295910</xdr:rowOff>
    </xdr:to>
    <xdr:sp>
      <xdr:nvSpPr>
        <xdr:cNvPr id="4419" name="图片 2"/>
        <xdr:cNvSpPr>
          <a:spLocks noChangeAspect="1"/>
        </xdr:cNvSpPr>
      </xdr:nvSpPr>
      <xdr:spPr>
        <a:xfrm>
          <a:off x="6304915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20" name="图片 1"/>
        <xdr:cNvSpPr>
          <a:spLocks noChangeAspect="1"/>
        </xdr:cNvSpPr>
      </xdr:nvSpPr>
      <xdr:spPr>
        <a:xfrm>
          <a:off x="49923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21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22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23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24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25" name="图片 1"/>
        <xdr:cNvSpPr>
          <a:spLocks noChangeAspect="1"/>
        </xdr:cNvSpPr>
      </xdr:nvSpPr>
      <xdr:spPr>
        <a:xfrm>
          <a:off x="5021580" y="14998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26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27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52</xdr:row>
      <xdr:rowOff>0</xdr:rowOff>
    </xdr:to>
    <xdr:sp>
      <xdr:nvSpPr>
        <xdr:cNvPr id="4428" name="图片 1"/>
        <xdr:cNvSpPr>
          <a:spLocks noChangeAspect="1"/>
        </xdr:cNvSpPr>
      </xdr:nvSpPr>
      <xdr:spPr>
        <a:xfrm>
          <a:off x="46659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29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30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31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286385</xdr:rowOff>
    </xdr:to>
    <xdr:sp>
      <xdr:nvSpPr>
        <xdr:cNvPr id="4432" name="图片 1"/>
        <xdr:cNvSpPr>
          <a:spLocks noChangeAspect="1"/>
        </xdr:cNvSpPr>
      </xdr:nvSpPr>
      <xdr:spPr>
        <a:xfrm>
          <a:off x="50285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33" name="图片 1"/>
        <xdr:cNvSpPr>
          <a:spLocks noChangeAspect="1"/>
        </xdr:cNvSpPr>
      </xdr:nvSpPr>
      <xdr:spPr>
        <a:xfrm>
          <a:off x="49923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34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35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36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437" name="图片 1"/>
        <xdr:cNvSpPr>
          <a:spLocks noChangeAspect="1"/>
        </xdr:cNvSpPr>
      </xdr:nvSpPr>
      <xdr:spPr>
        <a:xfrm>
          <a:off x="6332220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438" name="图片 1"/>
        <xdr:cNvSpPr>
          <a:spLocks noChangeAspect="1"/>
        </xdr:cNvSpPr>
      </xdr:nvSpPr>
      <xdr:spPr>
        <a:xfrm>
          <a:off x="6332220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39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440" name="图片 1"/>
        <xdr:cNvSpPr>
          <a:spLocks noChangeAspect="1"/>
        </xdr:cNvSpPr>
      </xdr:nvSpPr>
      <xdr:spPr>
        <a:xfrm>
          <a:off x="46659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41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42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43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295910</xdr:rowOff>
    </xdr:to>
    <xdr:sp>
      <xdr:nvSpPr>
        <xdr:cNvPr id="4444" name="图片 1"/>
        <xdr:cNvSpPr>
          <a:spLocks noChangeAspect="1"/>
        </xdr:cNvSpPr>
      </xdr:nvSpPr>
      <xdr:spPr>
        <a:xfrm>
          <a:off x="50285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51</xdr:row>
      <xdr:rowOff>295910</xdr:rowOff>
    </xdr:to>
    <xdr:sp>
      <xdr:nvSpPr>
        <xdr:cNvPr id="4445" name="图片 2"/>
        <xdr:cNvSpPr>
          <a:spLocks noChangeAspect="1"/>
        </xdr:cNvSpPr>
      </xdr:nvSpPr>
      <xdr:spPr>
        <a:xfrm>
          <a:off x="6304915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46" name="图片 1"/>
        <xdr:cNvSpPr>
          <a:spLocks noChangeAspect="1"/>
        </xdr:cNvSpPr>
      </xdr:nvSpPr>
      <xdr:spPr>
        <a:xfrm>
          <a:off x="49923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47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48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49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50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51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52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53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52</xdr:row>
      <xdr:rowOff>0</xdr:rowOff>
    </xdr:to>
    <xdr:sp>
      <xdr:nvSpPr>
        <xdr:cNvPr id="4454" name="图片 1"/>
        <xdr:cNvSpPr>
          <a:spLocks noChangeAspect="1"/>
        </xdr:cNvSpPr>
      </xdr:nvSpPr>
      <xdr:spPr>
        <a:xfrm>
          <a:off x="46659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55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56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57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286385</xdr:rowOff>
    </xdr:to>
    <xdr:sp>
      <xdr:nvSpPr>
        <xdr:cNvPr id="4458" name="图片 1"/>
        <xdr:cNvSpPr>
          <a:spLocks noChangeAspect="1"/>
        </xdr:cNvSpPr>
      </xdr:nvSpPr>
      <xdr:spPr>
        <a:xfrm>
          <a:off x="50285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59" name="图片 1"/>
        <xdr:cNvSpPr>
          <a:spLocks noChangeAspect="1"/>
        </xdr:cNvSpPr>
      </xdr:nvSpPr>
      <xdr:spPr>
        <a:xfrm>
          <a:off x="49923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60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61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462" name="图片 1"/>
        <xdr:cNvSpPr>
          <a:spLocks noChangeAspect="1"/>
        </xdr:cNvSpPr>
      </xdr:nvSpPr>
      <xdr:spPr>
        <a:xfrm>
          <a:off x="50285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463" name="图片 1"/>
        <xdr:cNvSpPr>
          <a:spLocks noChangeAspect="1"/>
        </xdr:cNvSpPr>
      </xdr:nvSpPr>
      <xdr:spPr>
        <a:xfrm>
          <a:off x="6332220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464" name="图片 1"/>
        <xdr:cNvSpPr>
          <a:spLocks noChangeAspect="1"/>
        </xdr:cNvSpPr>
      </xdr:nvSpPr>
      <xdr:spPr>
        <a:xfrm>
          <a:off x="6332220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65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466" name="图片 1"/>
        <xdr:cNvSpPr>
          <a:spLocks noChangeAspect="1"/>
        </xdr:cNvSpPr>
      </xdr:nvSpPr>
      <xdr:spPr>
        <a:xfrm>
          <a:off x="46659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67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68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69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295910</xdr:rowOff>
    </xdr:to>
    <xdr:sp>
      <xdr:nvSpPr>
        <xdr:cNvPr id="4470" name="图片 1"/>
        <xdr:cNvSpPr>
          <a:spLocks noChangeAspect="1"/>
        </xdr:cNvSpPr>
      </xdr:nvSpPr>
      <xdr:spPr>
        <a:xfrm>
          <a:off x="50285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51</xdr:row>
      <xdr:rowOff>295910</xdr:rowOff>
    </xdr:to>
    <xdr:sp>
      <xdr:nvSpPr>
        <xdr:cNvPr id="4471" name="图片 2"/>
        <xdr:cNvSpPr>
          <a:spLocks noChangeAspect="1"/>
        </xdr:cNvSpPr>
      </xdr:nvSpPr>
      <xdr:spPr>
        <a:xfrm>
          <a:off x="6304915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72" name="图片 1"/>
        <xdr:cNvSpPr>
          <a:spLocks noChangeAspect="1"/>
        </xdr:cNvSpPr>
      </xdr:nvSpPr>
      <xdr:spPr>
        <a:xfrm>
          <a:off x="49923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73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74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75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76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477" name="图片 1"/>
        <xdr:cNvSpPr>
          <a:spLocks noChangeAspect="1"/>
        </xdr:cNvSpPr>
      </xdr:nvSpPr>
      <xdr:spPr>
        <a:xfrm>
          <a:off x="50285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52</xdr:row>
      <xdr:rowOff>0</xdr:rowOff>
    </xdr:to>
    <xdr:sp>
      <xdr:nvSpPr>
        <xdr:cNvPr id="4478" name="图片 1"/>
        <xdr:cNvSpPr>
          <a:spLocks noChangeAspect="1"/>
        </xdr:cNvSpPr>
      </xdr:nvSpPr>
      <xdr:spPr>
        <a:xfrm>
          <a:off x="6332220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79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51</xdr:row>
      <xdr:rowOff>0</xdr:rowOff>
    </xdr:from>
    <xdr:to>
      <xdr:col>4</xdr:col>
      <xdr:colOff>599440</xdr:colOff>
      <xdr:row>52</xdr:row>
      <xdr:rowOff>0</xdr:rowOff>
    </xdr:to>
    <xdr:sp>
      <xdr:nvSpPr>
        <xdr:cNvPr id="4480" name="图片 1"/>
        <xdr:cNvSpPr>
          <a:spLocks noChangeAspect="1"/>
        </xdr:cNvSpPr>
      </xdr:nvSpPr>
      <xdr:spPr>
        <a:xfrm>
          <a:off x="4656455" y="14998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81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51</xdr:row>
      <xdr:rowOff>171450</xdr:rowOff>
    </xdr:from>
    <xdr:to>
      <xdr:col>4</xdr:col>
      <xdr:colOff>951865</xdr:colOff>
      <xdr:row>52</xdr:row>
      <xdr:rowOff>162560</xdr:rowOff>
    </xdr:to>
    <xdr:sp>
      <xdr:nvSpPr>
        <xdr:cNvPr id="4482" name="图片 1"/>
        <xdr:cNvSpPr>
          <a:spLocks noChangeAspect="1"/>
        </xdr:cNvSpPr>
      </xdr:nvSpPr>
      <xdr:spPr>
        <a:xfrm>
          <a:off x="5029200" y="1517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51</xdr:row>
      <xdr:rowOff>152400</xdr:rowOff>
    </xdr:from>
    <xdr:to>
      <xdr:col>4</xdr:col>
      <xdr:colOff>504825</xdr:colOff>
      <xdr:row>52</xdr:row>
      <xdr:rowOff>143510</xdr:rowOff>
    </xdr:to>
    <xdr:sp>
      <xdr:nvSpPr>
        <xdr:cNvPr id="4483" name="图片 1"/>
        <xdr:cNvSpPr>
          <a:spLocks noChangeAspect="1"/>
        </xdr:cNvSpPr>
      </xdr:nvSpPr>
      <xdr:spPr>
        <a:xfrm>
          <a:off x="4582160" y="1515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603885</xdr:colOff>
      <xdr:row>52</xdr:row>
      <xdr:rowOff>6985</xdr:rowOff>
    </xdr:to>
    <xdr:sp>
      <xdr:nvSpPr>
        <xdr:cNvPr id="4484" name="图片 1"/>
        <xdr:cNvSpPr>
          <a:spLocks noChangeAspect="1"/>
        </xdr:cNvSpPr>
      </xdr:nvSpPr>
      <xdr:spPr>
        <a:xfrm>
          <a:off x="6332220" y="14998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52</xdr:row>
      <xdr:rowOff>1905</xdr:rowOff>
    </xdr:to>
    <xdr:sp>
      <xdr:nvSpPr>
        <xdr:cNvPr id="4485" name="图片 224"/>
        <xdr:cNvSpPr>
          <a:spLocks noChangeAspect="1"/>
        </xdr:cNvSpPr>
      </xdr:nvSpPr>
      <xdr:spPr>
        <a:xfrm>
          <a:off x="996315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52</xdr:row>
      <xdr:rowOff>1905</xdr:rowOff>
    </xdr:to>
    <xdr:sp>
      <xdr:nvSpPr>
        <xdr:cNvPr id="4486" name="图片 225"/>
        <xdr:cNvSpPr>
          <a:spLocks noChangeAspect="1"/>
        </xdr:cNvSpPr>
      </xdr:nvSpPr>
      <xdr:spPr>
        <a:xfrm>
          <a:off x="996315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1905</xdr:rowOff>
    </xdr:to>
    <xdr:sp>
      <xdr:nvSpPr>
        <xdr:cNvPr id="4487" name="图片 224"/>
        <xdr:cNvSpPr>
          <a:spLocks noChangeAspect="1"/>
        </xdr:cNvSpPr>
      </xdr:nvSpPr>
      <xdr:spPr>
        <a:xfrm>
          <a:off x="9963150" y="1530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1905</xdr:rowOff>
    </xdr:to>
    <xdr:sp>
      <xdr:nvSpPr>
        <xdr:cNvPr id="4488" name="图片 225"/>
        <xdr:cNvSpPr>
          <a:spLocks noChangeAspect="1"/>
        </xdr:cNvSpPr>
      </xdr:nvSpPr>
      <xdr:spPr>
        <a:xfrm>
          <a:off x="9963150" y="1530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89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0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1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2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93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94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95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96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7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8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9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0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1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2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3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4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5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6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7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8" name="图片 1"/>
        <xdr:cNvSpPr>
          <a:spLocks noChangeAspect="1"/>
        </xdr:cNvSpPr>
      </xdr:nvSpPr>
      <xdr:spPr>
        <a:xfrm>
          <a:off x="210566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9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10" name="图片 1"/>
        <xdr:cNvSpPr>
          <a:spLocks noChangeAspect="1"/>
        </xdr:cNvSpPr>
      </xdr:nvSpPr>
      <xdr:spPr>
        <a:xfrm>
          <a:off x="21056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51</xdr:row>
      <xdr:rowOff>171450</xdr:rowOff>
    </xdr:from>
    <xdr:to>
      <xdr:col>3</xdr:col>
      <xdr:colOff>951865</xdr:colOff>
      <xdr:row>52</xdr:row>
      <xdr:rowOff>162560</xdr:rowOff>
    </xdr:to>
    <xdr:sp>
      <xdr:nvSpPr>
        <xdr:cNvPr id="4511" name="图片 1"/>
        <xdr:cNvSpPr>
          <a:spLocks noChangeAspect="1"/>
        </xdr:cNvSpPr>
      </xdr:nvSpPr>
      <xdr:spPr>
        <a:xfrm>
          <a:off x="3371850" y="1517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51</xdr:row>
      <xdr:rowOff>152400</xdr:rowOff>
    </xdr:from>
    <xdr:to>
      <xdr:col>3</xdr:col>
      <xdr:colOff>504825</xdr:colOff>
      <xdr:row>52</xdr:row>
      <xdr:rowOff>143510</xdr:rowOff>
    </xdr:to>
    <xdr:sp>
      <xdr:nvSpPr>
        <xdr:cNvPr id="4512" name="图片 1"/>
        <xdr:cNvSpPr>
          <a:spLocks noChangeAspect="1"/>
        </xdr:cNvSpPr>
      </xdr:nvSpPr>
      <xdr:spPr>
        <a:xfrm>
          <a:off x="2924810" y="1515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52</xdr:row>
      <xdr:rowOff>142875</xdr:rowOff>
    </xdr:to>
    <xdr:sp>
      <xdr:nvSpPr>
        <xdr:cNvPr id="4513" name="图片 1"/>
        <xdr:cNvSpPr>
          <a:spLocks noChangeAspect="1"/>
        </xdr:cNvSpPr>
      </xdr:nvSpPr>
      <xdr:spPr>
        <a:xfrm>
          <a:off x="3371215" y="1499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52</xdr:row>
      <xdr:rowOff>142875</xdr:rowOff>
    </xdr:to>
    <xdr:sp>
      <xdr:nvSpPr>
        <xdr:cNvPr id="4514" name="图片 2"/>
        <xdr:cNvSpPr>
          <a:spLocks noChangeAspect="1"/>
        </xdr:cNvSpPr>
      </xdr:nvSpPr>
      <xdr:spPr>
        <a:xfrm>
          <a:off x="4638040" y="1499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15" name="图片 1"/>
        <xdr:cNvSpPr>
          <a:spLocks noChangeAspect="1"/>
        </xdr:cNvSpPr>
      </xdr:nvSpPr>
      <xdr:spPr>
        <a:xfrm>
          <a:off x="3335020" y="1499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16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17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18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19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51</xdr:row>
      <xdr:rowOff>171450</xdr:rowOff>
    </xdr:from>
    <xdr:to>
      <xdr:col>3</xdr:col>
      <xdr:colOff>951865</xdr:colOff>
      <xdr:row>52</xdr:row>
      <xdr:rowOff>162560</xdr:rowOff>
    </xdr:to>
    <xdr:sp>
      <xdr:nvSpPr>
        <xdr:cNvPr id="4520" name="图片 1"/>
        <xdr:cNvSpPr>
          <a:spLocks noChangeAspect="1"/>
        </xdr:cNvSpPr>
      </xdr:nvSpPr>
      <xdr:spPr>
        <a:xfrm>
          <a:off x="3371850" y="1517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51</xdr:row>
      <xdr:rowOff>152400</xdr:rowOff>
    </xdr:from>
    <xdr:to>
      <xdr:col>3</xdr:col>
      <xdr:colOff>504825</xdr:colOff>
      <xdr:row>52</xdr:row>
      <xdr:rowOff>143510</xdr:rowOff>
    </xdr:to>
    <xdr:sp>
      <xdr:nvSpPr>
        <xdr:cNvPr id="4521" name="图片 1"/>
        <xdr:cNvSpPr>
          <a:spLocks noChangeAspect="1"/>
        </xdr:cNvSpPr>
      </xdr:nvSpPr>
      <xdr:spPr>
        <a:xfrm>
          <a:off x="2924810" y="1515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4522" name="图片 1"/>
        <xdr:cNvSpPr>
          <a:spLocks noChangeAspect="1"/>
        </xdr:cNvSpPr>
      </xdr:nvSpPr>
      <xdr:spPr>
        <a:xfrm>
          <a:off x="337121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23" name="图片 1"/>
        <xdr:cNvSpPr>
          <a:spLocks noChangeAspect="1"/>
        </xdr:cNvSpPr>
      </xdr:nvSpPr>
      <xdr:spPr>
        <a:xfrm>
          <a:off x="333502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24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25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26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27" name="图片 1"/>
        <xdr:cNvSpPr>
          <a:spLocks noChangeAspect="1"/>
        </xdr:cNvSpPr>
      </xdr:nvSpPr>
      <xdr:spPr>
        <a:xfrm>
          <a:off x="46653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28" name="图片 1"/>
        <xdr:cNvSpPr>
          <a:spLocks noChangeAspect="1"/>
        </xdr:cNvSpPr>
      </xdr:nvSpPr>
      <xdr:spPr>
        <a:xfrm>
          <a:off x="46653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4529" name="图片 1"/>
        <xdr:cNvSpPr>
          <a:spLocks noChangeAspect="1"/>
        </xdr:cNvSpPr>
      </xdr:nvSpPr>
      <xdr:spPr>
        <a:xfrm>
          <a:off x="300863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52</xdr:row>
      <xdr:rowOff>142875</xdr:rowOff>
    </xdr:to>
    <xdr:sp>
      <xdr:nvSpPr>
        <xdr:cNvPr id="4530" name="图片 1"/>
        <xdr:cNvSpPr>
          <a:spLocks noChangeAspect="1"/>
        </xdr:cNvSpPr>
      </xdr:nvSpPr>
      <xdr:spPr>
        <a:xfrm>
          <a:off x="3371215" y="1499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52</xdr:row>
      <xdr:rowOff>142875</xdr:rowOff>
    </xdr:to>
    <xdr:sp>
      <xdr:nvSpPr>
        <xdr:cNvPr id="4531" name="图片 2"/>
        <xdr:cNvSpPr>
          <a:spLocks noChangeAspect="1"/>
        </xdr:cNvSpPr>
      </xdr:nvSpPr>
      <xdr:spPr>
        <a:xfrm>
          <a:off x="4638040" y="1499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32" name="图片 1"/>
        <xdr:cNvSpPr>
          <a:spLocks noChangeAspect="1"/>
        </xdr:cNvSpPr>
      </xdr:nvSpPr>
      <xdr:spPr>
        <a:xfrm>
          <a:off x="3335020" y="1499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33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34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35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36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4537" name="图片 1"/>
        <xdr:cNvSpPr>
          <a:spLocks noChangeAspect="1"/>
        </xdr:cNvSpPr>
      </xdr:nvSpPr>
      <xdr:spPr>
        <a:xfrm>
          <a:off x="337121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38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52</xdr:row>
      <xdr:rowOff>0</xdr:rowOff>
    </xdr:to>
    <xdr:sp>
      <xdr:nvSpPr>
        <xdr:cNvPr id="4539" name="图片 1"/>
        <xdr:cNvSpPr>
          <a:spLocks noChangeAspect="1"/>
        </xdr:cNvSpPr>
      </xdr:nvSpPr>
      <xdr:spPr>
        <a:xfrm>
          <a:off x="300863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4540" name="图片 1"/>
        <xdr:cNvSpPr>
          <a:spLocks noChangeAspect="1"/>
        </xdr:cNvSpPr>
      </xdr:nvSpPr>
      <xdr:spPr>
        <a:xfrm>
          <a:off x="337121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541" name="图片 2"/>
        <xdr:cNvSpPr>
          <a:spLocks noChangeAspect="1"/>
        </xdr:cNvSpPr>
      </xdr:nvSpPr>
      <xdr:spPr>
        <a:xfrm>
          <a:off x="46380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42" name="图片 1"/>
        <xdr:cNvSpPr>
          <a:spLocks noChangeAspect="1"/>
        </xdr:cNvSpPr>
      </xdr:nvSpPr>
      <xdr:spPr>
        <a:xfrm>
          <a:off x="333502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43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44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45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46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47" name="图片 1"/>
        <xdr:cNvSpPr>
          <a:spLocks noChangeAspect="1"/>
        </xdr:cNvSpPr>
      </xdr:nvSpPr>
      <xdr:spPr>
        <a:xfrm>
          <a:off x="3364230" y="14998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48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52</xdr:row>
      <xdr:rowOff>0</xdr:rowOff>
    </xdr:to>
    <xdr:sp>
      <xdr:nvSpPr>
        <xdr:cNvPr id="4549" name="图片 1"/>
        <xdr:cNvSpPr>
          <a:spLocks noChangeAspect="1"/>
        </xdr:cNvSpPr>
      </xdr:nvSpPr>
      <xdr:spPr>
        <a:xfrm>
          <a:off x="300863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4550" name="图片 1"/>
        <xdr:cNvSpPr>
          <a:spLocks noChangeAspect="1"/>
        </xdr:cNvSpPr>
      </xdr:nvSpPr>
      <xdr:spPr>
        <a:xfrm>
          <a:off x="337121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51" name="图片 1"/>
        <xdr:cNvSpPr>
          <a:spLocks noChangeAspect="1"/>
        </xdr:cNvSpPr>
      </xdr:nvSpPr>
      <xdr:spPr>
        <a:xfrm>
          <a:off x="333502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52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53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54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55" name="图片 1"/>
        <xdr:cNvSpPr>
          <a:spLocks noChangeAspect="1"/>
        </xdr:cNvSpPr>
      </xdr:nvSpPr>
      <xdr:spPr>
        <a:xfrm>
          <a:off x="46653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56" name="图片 1"/>
        <xdr:cNvSpPr>
          <a:spLocks noChangeAspect="1"/>
        </xdr:cNvSpPr>
      </xdr:nvSpPr>
      <xdr:spPr>
        <a:xfrm>
          <a:off x="46653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4557" name="图片 1"/>
        <xdr:cNvSpPr>
          <a:spLocks noChangeAspect="1"/>
        </xdr:cNvSpPr>
      </xdr:nvSpPr>
      <xdr:spPr>
        <a:xfrm>
          <a:off x="300863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4558" name="图片 1"/>
        <xdr:cNvSpPr>
          <a:spLocks noChangeAspect="1"/>
        </xdr:cNvSpPr>
      </xdr:nvSpPr>
      <xdr:spPr>
        <a:xfrm>
          <a:off x="337121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559" name="图片 2"/>
        <xdr:cNvSpPr>
          <a:spLocks noChangeAspect="1"/>
        </xdr:cNvSpPr>
      </xdr:nvSpPr>
      <xdr:spPr>
        <a:xfrm>
          <a:off x="46380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60" name="图片 1"/>
        <xdr:cNvSpPr>
          <a:spLocks noChangeAspect="1"/>
        </xdr:cNvSpPr>
      </xdr:nvSpPr>
      <xdr:spPr>
        <a:xfrm>
          <a:off x="333502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61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62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63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64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65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66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52</xdr:row>
      <xdr:rowOff>0</xdr:rowOff>
    </xdr:to>
    <xdr:sp>
      <xdr:nvSpPr>
        <xdr:cNvPr id="4567" name="图片 1"/>
        <xdr:cNvSpPr>
          <a:spLocks noChangeAspect="1"/>
        </xdr:cNvSpPr>
      </xdr:nvSpPr>
      <xdr:spPr>
        <a:xfrm>
          <a:off x="300863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4568" name="图片 1"/>
        <xdr:cNvSpPr>
          <a:spLocks noChangeAspect="1"/>
        </xdr:cNvSpPr>
      </xdr:nvSpPr>
      <xdr:spPr>
        <a:xfrm>
          <a:off x="337121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69" name="图片 1"/>
        <xdr:cNvSpPr>
          <a:spLocks noChangeAspect="1"/>
        </xdr:cNvSpPr>
      </xdr:nvSpPr>
      <xdr:spPr>
        <a:xfrm>
          <a:off x="333502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70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71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4572" name="图片 1"/>
        <xdr:cNvSpPr>
          <a:spLocks noChangeAspect="1"/>
        </xdr:cNvSpPr>
      </xdr:nvSpPr>
      <xdr:spPr>
        <a:xfrm>
          <a:off x="337121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73" name="图片 1"/>
        <xdr:cNvSpPr>
          <a:spLocks noChangeAspect="1"/>
        </xdr:cNvSpPr>
      </xdr:nvSpPr>
      <xdr:spPr>
        <a:xfrm>
          <a:off x="46653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74" name="图片 1"/>
        <xdr:cNvSpPr>
          <a:spLocks noChangeAspect="1"/>
        </xdr:cNvSpPr>
      </xdr:nvSpPr>
      <xdr:spPr>
        <a:xfrm>
          <a:off x="46653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4575" name="图片 1"/>
        <xdr:cNvSpPr>
          <a:spLocks noChangeAspect="1"/>
        </xdr:cNvSpPr>
      </xdr:nvSpPr>
      <xdr:spPr>
        <a:xfrm>
          <a:off x="300863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4576" name="图片 1"/>
        <xdr:cNvSpPr>
          <a:spLocks noChangeAspect="1"/>
        </xdr:cNvSpPr>
      </xdr:nvSpPr>
      <xdr:spPr>
        <a:xfrm>
          <a:off x="337121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577" name="图片 2"/>
        <xdr:cNvSpPr>
          <a:spLocks noChangeAspect="1"/>
        </xdr:cNvSpPr>
      </xdr:nvSpPr>
      <xdr:spPr>
        <a:xfrm>
          <a:off x="46380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78" name="图片 1"/>
        <xdr:cNvSpPr>
          <a:spLocks noChangeAspect="1"/>
        </xdr:cNvSpPr>
      </xdr:nvSpPr>
      <xdr:spPr>
        <a:xfrm>
          <a:off x="333502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79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80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81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82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4583" name="图片 1"/>
        <xdr:cNvSpPr>
          <a:spLocks noChangeAspect="1"/>
        </xdr:cNvSpPr>
      </xdr:nvSpPr>
      <xdr:spPr>
        <a:xfrm>
          <a:off x="337121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52</xdr:row>
      <xdr:rowOff>0</xdr:rowOff>
    </xdr:to>
    <xdr:sp>
      <xdr:nvSpPr>
        <xdr:cNvPr id="4584" name="图片 1"/>
        <xdr:cNvSpPr>
          <a:spLocks noChangeAspect="1"/>
        </xdr:cNvSpPr>
      </xdr:nvSpPr>
      <xdr:spPr>
        <a:xfrm>
          <a:off x="46653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51</xdr:row>
      <xdr:rowOff>0</xdr:rowOff>
    </xdr:from>
    <xdr:to>
      <xdr:col>3</xdr:col>
      <xdr:colOff>599440</xdr:colOff>
      <xdr:row>52</xdr:row>
      <xdr:rowOff>0</xdr:rowOff>
    </xdr:to>
    <xdr:sp>
      <xdr:nvSpPr>
        <xdr:cNvPr id="4585" name="图片 1"/>
        <xdr:cNvSpPr>
          <a:spLocks noChangeAspect="1"/>
        </xdr:cNvSpPr>
      </xdr:nvSpPr>
      <xdr:spPr>
        <a:xfrm>
          <a:off x="2999105" y="14998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51</xdr:row>
      <xdr:rowOff>0</xdr:rowOff>
    </xdr:from>
    <xdr:to>
      <xdr:col>3</xdr:col>
      <xdr:colOff>951865</xdr:colOff>
      <xdr:row>51</xdr:row>
      <xdr:rowOff>295910</xdr:rowOff>
    </xdr:to>
    <xdr:sp>
      <xdr:nvSpPr>
        <xdr:cNvPr id="4586" name="图片 1"/>
        <xdr:cNvSpPr>
          <a:spLocks noChangeAspect="1"/>
        </xdr:cNvSpPr>
      </xdr:nvSpPr>
      <xdr:spPr>
        <a:xfrm>
          <a:off x="337185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51</xdr:row>
      <xdr:rowOff>0</xdr:rowOff>
    </xdr:from>
    <xdr:to>
      <xdr:col>3</xdr:col>
      <xdr:colOff>504825</xdr:colOff>
      <xdr:row>51</xdr:row>
      <xdr:rowOff>295910</xdr:rowOff>
    </xdr:to>
    <xdr:sp>
      <xdr:nvSpPr>
        <xdr:cNvPr id="4587" name="图片 1"/>
        <xdr:cNvSpPr>
          <a:spLocks noChangeAspect="1"/>
        </xdr:cNvSpPr>
      </xdr:nvSpPr>
      <xdr:spPr>
        <a:xfrm>
          <a:off x="29248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603885</xdr:colOff>
      <xdr:row>52</xdr:row>
      <xdr:rowOff>6985</xdr:rowOff>
    </xdr:to>
    <xdr:sp>
      <xdr:nvSpPr>
        <xdr:cNvPr id="4588" name="图片 1"/>
        <xdr:cNvSpPr>
          <a:spLocks noChangeAspect="1"/>
        </xdr:cNvSpPr>
      </xdr:nvSpPr>
      <xdr:spPr>
        <a:xfrm>
          <a:off x="4665345" y="14998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52</xdr:row>
      <xdr:rowOff>1905</xdr:rowOff>
    </xdr:to>
    <xdr:sp>
      <xdr:nvSpPr>
        <xdr:cNvPr id="4589" name="图片 222"/>
        <xdr:cNvSpPr>
          <a:spLocks noChangeAspect="1"/>
        </xdr:cNvSpPr>
      </xdr:nvSpPr>
      <xdr:spPr>
        <a:xfrm>
          <a:off x="996315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52</xdr:row>
      <xdr:rowOff>1905</xdr:rowOff>
    </xdr:to>
    <xdr:sp>
      <xdr:nvSpPr>
        <xdr:cNvPr id="4590" name="图片 223"/>
        <xdr:cNvSpPr>
          <a:spLocks noChangeAspect="1"/>
        </xdr:cNvSpPr>
      </xdr:nvSpPr>
      <xdr:spPr>
        <a:xfrm>
          <a:off x="996315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1905</xdr:rowOff>
    </xdr:to>
    <xdr:sp>
      <xdr:nvSpPr>
        <xdr:cNvPr id="4591" name="图片 222"/>
        <xdr:cNvSpPr>
          <a:spLocks noChangeAspect="1"/>
        </xdr:cNvSpPr>
      </xdr:nvSpPr>
      <xdr:spPr>
        <a:xfrm>
          <a:off x="9963150" y="1530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1905</xdr:rowOff>
    </xdr:to>
    <xdr:sp>
      <xdr:nvSpPr>
        <xdr:cNvPr id="4592" name="图片 223"/>
        <xdr:cNvSpPr>
          <a:spLocks noChangeAspect="1"/>
        </xdr:cNvSpPr>
      </xdr:nvSpPr>
      <xdr:spPr>
        <a:xfrm>
          <a:off x="9963150" y="1530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3"/>
  <sheetViews>
    <sheetView workbookViewId="0">
      <pane xSplit="8" ySplit="2" topLeftCell="R32" activePane="bottomRight" state="frozen"/>
      <selection/>
      <selection pane="topRight"/>
      <selection pane="bottomLeft"/>
      <selection pane="bottomRight" activeCell="U37" sqref="U37:U44"/>
    </sheetView>
  </sheetViews>
  <sheetFormatPr defaultColWidth="13.5" defaultRowHeight="21" customHeight="1"/>
  <cols>
    <col min="1" max="1" width="8.25" style="14" customWidth="1"/>
    <col min="2" max="2" width="13.5" style="10" customWidth="1"/>
    <col min="3" max="3" width="13.5" style="14" customWidth="1"/>
    <col min="4" max="4" width="21.75" style="14" customWidth="1"/>
    <col min="5" max="5" width="21.875" style="14" customWidth="1"/>
    <col min="6" max="6" width="24.875" style="15" customWidth="1"/>
    <col min="7" max="8" width="13.5" style="14" customWidth="1"/>
    <col min="9" max="12" width="9.75" style="14" customWidth="1"/>
    <col min="13" max="13" width="26.875" style="16" customWidth="1"/>
    <col min="14" max="14" width="13.5" style="14" customWidth="1"/>
    <col min="15" max="15" width="9.25" style="10" customWidth="1"/>
    <col min="16" max="17" width="11.375" style="14" customWidth="1"/>
    <col min="18" max="18" width="24.5" style="14" customWidth="1"/>
    <col min="19" max="19" width="25.5" style="10" customWidth="1"/>
    <col min="20" max="20" width="13.5" style="10" customWidth="1"/>
    <col min="21" max="21" width="19.75" style="10" customWidth="1"/>
    <col min="22" max="22" width="24.125" style="10" customWidth="1"/>
    <col min="23" max="23" width="22.5" style="14" hidden="1" customWidth="1"/>
    <col min="24" max="16381" width="13.5" style="14" customWidth="1"/>
    <col min="16382" max="16384" width="13.5" style="14"/>
  </cols>
  <sheetData>
    <row r="1" ht="36" customHeight="1" spans="1:2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57"/>
    </row>
    <row r="2" ht="31" customHeight="1" spans="1:23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50" t="s">
        <v>12</v>
      </c>
      <c r="M2" s="32" t="s">
        <v>13</v>
      </c>
      <c r="N2" s="17" t="s">
        <v>14</v>
      </c>
      <c r="O2" s="33" t="s">
        <v>15</v>
      </c>
      <c r="P2" s="17" t="s">
        <v>16</v>
      </c>
      <c r="Q2" s="17" t="s">
        <v>17</v>
      </c>
      <c r="R2" s="33" t="s">
        <v>18</v>
      </c>
      <c r="S2" s="33" t="s">
        <v>19</v>
      </c>
      <c r="T2" s="17" t="s">
        <v>20</v>
      </c>
      <c r="U2" s="17" t="s">
        <v>21</v>
      </c>
      <c r="V2" s="9" t="s">
        <v>22</v>
      </c>
      <c r="W2" s="57" t="s">
        <v>23</v>
      </c>
    </row>
    <row r="3" s="10" customFormat="1" customHeight="1" spans="1:23">
      <c r="A3" s="9">
        <v>1</v>
      </c>
      <c r="B3" s="9" t="s">
        <v>24</v>
      </c>
      <c r="C3" s="18">
        <v>199835</v>
      </c>
      <c r="D3" s="18" t="s">
        <v>25</v>
      </c>
      <c r="E3" s="18" t="s">
        <v>26</v>
      </c>
      <c r="F3" s="19" t="s">
        <v>27</v>
      </c>
      <c r="G3" s="20">
        <v>44927</v>
      </c>
      <c r="H3" s="9" t="s">
        <v>28</v>
      </c>
      <c r="I3" s="9">
        <v>2300</v>
      </c>
      <c r="J3" s="9">
        <v>3499</v>
      </c>
      <c r="K3" s="51">
        <f>(J3-I3)/J3</f>
        <v>0.342669334095456</v>
      </c>
      <c r="L3" s="9">
        <v>3080</v>
      </c>
      <c r="M3" s="34" t="s">
        <v>29</v>
      </c>
      <c r="N3" s="9" t="s">
        <v>30</v>
      </c>
      <c r="O3" s="9">
        <v>0</v>
      </c>
      <c r="P3" s="52">
        <f>(L3-I3+O3)/L3</f>
        <v>0.253246753246753</v>
      </c>
      <c r="Q3" s="52">
        <f>(L3-I3)/L3</f>
        <v>0.253246753246753</v>
      </c>
      <c r="R3" s="9"/>
      <c r="S3" s="9" t="s">
        <v>31</v>
      </c>
      <c r="T3" s="9" t="s">
        <v>32</v>
      </c>
      <c r="U3" s="9" t="s">
        <v>33</v>
      </c>
      <c r="V3" s="58" t="s">
        <v>34</v>
      </c>
      <c r="W3" s="9" t="s">
        <v>35</v>
      </c>
    </row>
    <row r="4" s="10" customFormat="1" customHeight="1" spans="1:23">
      <c r="A4" s="9">
        <v>2</v>
      </c>
      <c r="B4" s="9"/>
      <c r="C4" s="18">
        <v>182881</v>
      </c>
      <c r="D4" s="18" t="s">
        <v>25</v>
      </c>
      <c r="E4" s="18" t="s">
        <v>26</v>
      </c>
      <c r="F4" s="19" t="s">
        <v>36</v>
      </c>
      <c r="G4" s="20">
        <v>44927</v>
      </c>
      <c r="H4" s="9" t="s">
        <v>28</v>
      </c>
      <c r="I4" s="9">
        <v>3689.63</v>
      </c>
      <c r="J4" s="9">
        <v>5280</v>
      </c>
      <c r="K4" s="51">
        <f t="shared" ref="K4:K35" si="0">(J4-I4)/J4</f>
        <v>0.301206439393939</v>
      </c>
      <c r="L4" s="9">
        <v>4880</v>
      </c>
      <c r="M4" s="34" t="s">
        <v>37</v>
      </c>
      <c r="N4" s="9"/>
      <c r="O4" s="9">
        <v>50</v>
      </c>
      <c r="P4" s="52">
        <f t="shared" ref="P4:P35" si="1">(L4-I4+O4)/L4</f>
        <v>0.254174180327869</v>
      </c>
      <c r="Q4" s="52">
        <f t="shared" ref="Q4:Q35" si="2">(L4-I4)/L4</f>
        <v>0.243928278688525</v>
      </c>
      <c r="R4" s="9"/>
      <c r="S4" s="9" t="s">
        <v>38</v>
      </c>
      <c r="T4" s="9"/>
      <c r="U4" s="9"/>
      <c r="V4" s="58" t="s">
        <v>34</v>
      </c>
      <c r="W4" s="9" t="s">
        <v>35</v>
      </c>
    </row>
    <row r="5" customHeight="1" spans="1:23">
      <c r="A5" s="9">
        <v>3</v>
      </c>
      <c r="B5" s="9"/>
      <c r="C5" s="18">
        <v>234265</v>
      </c>
      <c r="D5" s="18" t="s">
        <v>25</v>
      </c>
      <c r="E5" s="18" t="s">
        <v>26</v>
      </c>
      <c r="F5" s="19" t="s">
        <v>39</v>
      </c>
      <c r="G5" s="20">
        <v>44927</v>
      </c>
      <c r="H5" s="9" t="s">
        <v>28</v>
      </c>
      <c r="I5" s="9">
        <v>2785.72</v>
      </c>
      <c r="J5" s="9">
        <v>3980</v>
      </c>
      <c r="K5" s="51">
        <f t="shared" si="0"/>
        <v>0.300070351758794</v>
      </c>
      <c r="L5" s="9">
        <v>3580</v>
      </c>
      <c r="M5" s="34" t="s">
        <v>37</v>
      </c>
      <c r="N5" s="9"/>
      <c r="O5" s="9">
        <v>50</v>
      </c>
      <c r="P5" s="52">
        <f t="shared" si="1"/>
        <v>0.235832402234637</v>
      </c>
      <c r="Q5" s="52">
        <f t="shared" si="2"/>
        <v>0.22186592178771</v>
      </c>
      <c r="R5" s="9"/>
      <c r="S5" s="9" t="s">
        <v>38</v>
      </c>
      <c r="T5" s="9"/>
      <c r="U5" s="9"/>
      <c r="V5" s="9" t="s">
        <v>34</v>
      </c>
      <c r="W5" s="9" t="s">
        <v>35</v>
      </c>
    </row>
    <row r="6" customHeight="1" spans="1:23">
      <c r="A6" s="9">
        <v>4</v>
      </c>
      <c r="B6" s="9"/>
      <c r="C6" s="18">
        <v>240231</v>
      </c>
      <c r="D6" s="18" t="s">
        <v>25</v>
      </c>
      <c r="E6" s="18" t="s">
        <v>26</v>
      </c>
      <c r="F6" s="19" t="s">
        <v>40</v>
      </c>
      <c r="G6" s="20">
        <v>44927</v>
      </c>
      <c r="H6" s="9" t="s">
        <v>28</v>
      </c>
      <c r="I6" s="9">
        <v>3269.67</v>
      </c>
      <c r="J6" s="9">
        <v>4680</v>
      </c>
      <c r="K6" s="51">
        <f t="shared" si="0"/>
        <v>0.301352564102564</v>
      </c>
      <c r="L6" s="9">
        <v>3980</v>
      </c>
      <c r="M6" s="34" t="s">
        <v>41</v>
      </c>
      <c r="N6" s="9"/>
      <c r="O6" s="9">
        <v>50</v>
      </c>
      <c r="P6" s="52">
        <f t="shared" si="1"/>
        <v>0.191037688442211</v>
      </c>
      <c r="Q6" s="52">
        <f t="shared" si="2"/>
        <v>0.178474874371859</v>
      </c>
      <c r="R6" s="9"/>
      <c r="S6" s="9" t="s">
        <v>38</v>
      </c>
      <c r="T6" s="9"/>
      <c r="U6" s="9"/>
      <c r="V6" s="58" t="s">
        <v>34</v>
      </c>
      <c r="W6" s="9" t="s">
        <v>35</v>
      </c>
    </row>
    <row r="7" customHeight="1" spans="1:23">
      <c r="A7" s="9">
        <v>5</v>
      </c>
      <c r="B7" s="9"/>
      <c r="C7" s="18">
        <v>240696</v>
      </c>
      <c r="D7" s="18" t="s">
        <v>42</v>
      </c>
      <c r="E7" s="18" t="s">
        <v>26</v>
      </c>
      <c r="F7" s="19" t="s">
        <v>43</v>
      </c>
      <c r="G7" s="20">
        <v>44927</v>
      </c>
      <c r="H7" s="9" t="s">
        <v>28</v>
      </c>
      <c r="I7" s="9">
        <v>8960</v>
      </c>
      <c r="J7" s="9">
        <v>12800</v>
      </c>
      <c r="K7" s="51">
        <f t="shared" si="0"/>
        <v>0.3</v>
      </c>
      <c r="L7" s="9">
        <v>10800</v>
      </c>
      <c r="M7" s="34" t="s">
        <v>44</v>
      </c>
      <c r="N7" s="9"/>
      <c r="O7" s="9">
        <v>100</v>
      </c>
      <c r="P7" s="52">
        <f t="shared" si="1"/>
        <v>0.17962962962963</v>
      </c>
      <c r="Q7" s="52">
        <f t="shared" si="2"/>
        <v>0.17037037037037</v>
      </c>
      <c r="R7" s="9"/>
      <c r="S7" s="9" t="s">
        <v>45</v>
      </c>
      <c r="T7" s="9"/>
      <c r="U7" s="9"/>
      <c r="V7" s="58" t="s">
        <v>34</v>
      </c>
      <c r="W7" s="9" t="s">
        <v>35</v>
      </c>
    </row>
    <row r="8" customHeight="1" spans="1:23">
      <c r="A8" s="9">
        <v>6</v>
      </c>
      <c r="B8" s="9"/>
      <c r="C8" s="18">
        <v>161956</v>
      </c>
      <c r="D8" s="18" t="s">
        <v>25</v>
      </c>
      <c r="E8" s="18" t="s">
        <v>26</v>
      </c>
      <c r="F8" s="19" t="s">
        <v>46</v>
      </c>
      <c r="G8" s="20">
        <v>44927</v>
      </c>
      <c r="H8" s="9" t="s">
        <v>28</v>
      </c>
      <c r="I8" s="9">
        <v>2925.71</v>
      </c>
      <c r="J8" s="9">
        <v>4180</v>
      </c>
      <c r="K8" s="51">
        <f t="shared" si="0"/>
        <v>0.300069377990431</v>
      </c>
      <c r="L8" s="9">
        <v>3780</v>
      </c>
      <c r="M8" s="34" t="s">
        <v>37</v>
      </c>
      <c r="N8" s="9"/>
      <c r="O8" s="9">
        <v>20</v>
      </c>
      <c r="P8" s="52">
        <f t="shared" si="1"/>
        <v>0.231293650793651</v>
      </c>
      <c r="Q8" s="52">
        <f t="shared" si="2"/>
        <v>0.226002645502645</v>
      </c>
      <c r="R8" s="9"/>
      <c r="S8" s="9" t="s">
        <v>47</v>
      </c>
      <c r="T8" s="9"/>
      <c r="U8" s="9"/>
      <c r="V8" s="58" t="s">
        <v>34</v>
      </c>
      <c r="W8" s="9" t="s">
        <v>35</v>
      </c>
    </row>
    <row r="9" customHeight="1" spans="1:23">
      <c r="A9" s="9">
        <v>7</v>
      </c>
      <c r="B9" s="9"/>
      <c r="C9" s="18">
        <v>211394</v>
      </c>
      <c r="D9" s="18" t="s">
        <v>48</v>
      </c>
      <c r="E9" s="18" t="s">
        <v>26</v>
      </c>
      <c r="F9" s="19" t="s">
        <v>49</v>
      </c>
      <c r="G9" s="20">
        <v>44927</v>
      </c>
      <c r="H9" s="9" t="s">
        <v>28</v>
      </c>
      <c r="I9" s="9">
        <v>124</v>
      </c>
      <c r="J9" s="9">
        <v>249</v>
      </c>
      <c r="K9" s="51">
        <f t="shared" si="0"/>
        <v>0.502008032128514</v>
      </c>
      <c r="L9" s="9">
        <v>219</v>
      </c>
      <c r="M9" s="34" t="s">
        <v>50</v>
      </c>
      <c r="N9" s="9"/>
      <c r="O9" s="9">
        <v>10</v>
      </c>
      <c r="P9" s="52">
        <f t="shared" si="1"/>
        <v>0.479452054794521</v>
      </c>
      <c r="Q9" s="52">
        <f t="shared" si="2"/>
        <v>0.4337899543379</v>
      </c>
      <c r="R9" s="9"/>
      <c r="S9" s="9" t="s">
        <v>51</v>
      </c>
      <c r="T9" s="9"/>
      <c r="U9" s="9"/>
      <c r="V9" s="9" t="s">
        <v>34</v>
      </c>
      <c r="W9" s="9" t="s">
        <v>35</v>
      </c>
    </row>
    <row r="10" customHeight="1" spans="1:23">
      <c r="A10" s="9">
        <v>8</v>
      </c>
      <c r="B10" s="9"/>
      <c r="C10" s="18">
        <v>157003</v>
      </c>
      <c r="D10" s="18" t="s">
        <v>52</v>
      </c>
      <c r="E10" s="18" t="s">
        <v>26</v>
      </c>
      <c r="F10" s="19" t="s">
        <v>53</v>
      </c>
      <c r="G10" s="20">
        <v>44927</v>
      </c>
      <c r="H10" s="9" t="s">
        <v>28</v>
      </c>
      <c r="I10" s="9">
        <v>199</v>
      </c>
      <c r="J10" s="9">
        <v>398</v>
      </c>
      <c r="K10" s="51">
        <f t="shared" si="0"/>
        <v>0.5</v>
      </c>
      <c r="L10" s="9">
        <v>298</v>
      </c>
      <c r="M10" s="34" t="s">
        <v>54</v>
      </c>
      <c r="N10" s="9"/>
      <c r="O10" s="9">
        <v>5</v>
      </c>
      <c r="P10" s="52">
        <f t="shared" si="1"/>
        <v>0.348993288590604</v>
      </c>
      <c r="Q10" s="52">
        <f t="shared" si="2"/>
        <v>0.332214765100671</v>
      </c>
      <c r="R10" s="9"/>
      <c r="S10" s="9" t="s">
        <v>55</v>
      </c>
      <c r="T10" s="9"/>
      <c r="U10" s="9"/>
      <c r="V10" s="9" t="s">
        <v>34</v>
      </c>
      <c r="W10" s="9" t="e">
        <v>#N/A</v>
      </c>
    </row>
    <row r="11" customHeight="1" spans="1:23">
      <c r="A11" s="9">
        <v>9</v>
      </c>
      <c r="B11" s="9"/>
      <c r="C11" s="18">
        <v>184048</v>
      </c>
      <c r="D11" s="18" t="s">
        <v>56</v>
      </c>
      <c r="E11" s="18" t="s">
        <v>26</v>
      </c>
      <c r="F11" s="19" t="s">
        <v>57</v>
      </c>
      <c r="G11" s="20">
        <v>44927</v>
      </c>
      <c r="H11" s="9" t="s">
        <v>28</v>
      </c>
      <c r="I11" s="9">
        <v>169</v>
      </c>
      <c r="J11" s="9">
        <v>338</v>
      </c>
      <c r="K11" s="51">
        <f t="shared" si="0"/>
        <v>0.5</v>
      </c>
      <c r="L11" s="9">
        <v>258</v>
      </c>
      <c r="M11" s="34" t="s">
        <v>58</v>
      </c>
      <c r="N11" s="9"/>
      <c r="O11" s="9">
        <v>0</v>
      </c>
      <c r="P11" s="52">
        <f t="shared" si="1"/>
        <v>0.344961240310078</v>
      </c>
      <c r="Q11" s="52">
        <f t="shared" si="2"/>
        <v>0.344961240310078</v>
      </c>
      <c r="R11" s="9"/>
      <c r="S11" s="9" t="s">
        <v>51</v>
      </c>
      <c r="T11" s="9"/>
      <c r="U11" s="9"/>
      <c r="V11" s="9" t="s">
        <v>34</v>
      </c>
      <c r="W11" s="9" t="e">
        <v>#N/A</v>
      </c>
    </row>
    <row r="12" customHeight="1" spans="1:23">
      <c r="A12" s="9">
        <v>10</v>
      </c>
      <c r="B12" s="9"/>
      <c r="C12" s="18">
        <v>78006</v>
      </c>
      <c r="D12" s="18" t="s">
        <v>56</v>
      </c>
      <c r="E12" s="18" t="s">
        <v>26</v>
      </c>
      <c r="F12" s="19" t="s">
        <v>59</v>
      </c>
      <c r="G12" s="20">
        <v>44927</v>
      </c>
      <c r="H12" s="9" t="s">
        <v>28</v>
      </c>
      <c r="I12" s="9">
        <v>225</v>
      </c>
      <c r="J12" s="9">
        <v>468</v>
      </c>
      <c r="K12" s="51">
        <f t="shared" si="0"/>
        <v>0.519230769230769</v>
      </c>
      <c r="L12" s="9">
        <v>398</v>
      </c>
      <c r="M12" s="34" t="s">
        <v>60</v>
      </c>
      <c r="N12" s="9"/>
      <c r="O12" s="9">
        <v>10</v>
      </c>
      <c r="P12" s="52">
        <f t="shared" si="1"/>
        <v>0.459798994974874</v>
      </c>
      <c r="Q12" s="52">
        <f t="shared" si="2"/>
        <v>0.434673366834171</v>
      </c>
      <c r="R12" s="9"/>
      <c r="S12" s="9" t="s">
        <v>61</v>
      </c>
      <c r="T12" s="9"/>
      <c r="U12" s="9"/>
      <c r="V12" s="58" t="s">
        <v>34</v>
      </c>
      <c r="W12" s="9" t="s">
        <v>35</v>
      </c>
    </row>
    <row r="13" customHeight="1" spans="1:23">
      <c r="A13" s="9">
        <v>11</v>
      </c>
      <c r="B13" s="9"/>
      <c r="C13" s="18">
        <v>199852</v>
      </c>
      <c r="D13" s="18" t="s">
        <v>56</v>
      </c>
      <c r="E13" s="18" t="s">
        <v>26</v>
      </c>
      <c r="F13" s="19" t="s">
        <v>62</v>
      </c>
      <c r="G13" s="20">
        <v>44927</v>
      </c>
      <c r="H13" s="9" t="s">
        <v>28</v>
      </c>
      <c r="I13" s="9">
        <v>278</v>
      </c>
      <c r="J13" s="9">
        <v>528</v>
      </c>
      <c r="K13" s="51">
        <f t="shared" si="0"/>
        <v>0.473484848484849</v>
      </c>
      <c r="L13" s="9">
        <v>468</v>
      </c>
      <c r="M13" s="34" t="s">
        <v>58</v>
      </c>
      <c r="N13" s="9"/>
      <c r="O13" s="9">
        <v>10</v>
      </c>
      <c r="P13" s="52">
        <f t="shared" si="1"/>
        <v>0.427350427350427</v>
      </c>
      <c r="Q13" s="52">
        <f t="shared" si="2"/>
        <v>0.405982905982906</v>
      </c>
      <c r="R13" s="9"/>
      <c r="S13" s="9" t="s">
        <v>63</v>
      </c>
      <c r="T13" s="9"/>
      <c r="U13" s="9"/>
      <c r="V13" s="58" t="s">
        <v>34</v>
      </c>
      <c r="W13" s="9" t="s">
        <v>35</v>
      </c>
    </row>
    <row r="14" customHeight="1" spans="1:23">
      <c r="A14" s="9">
        <v>12</v>
      </c>
      <c r="B14" s="9"/>
      <c r="C14" s="18">
        <v>159617</v>
      </c>
      <c r="D14" s="18" t="s">
        <v>64</v>
      </c>
      <c r="E14" s="18" t="s">
        <v>26</v>
      </c>
      <c r="F14" s="19" t="s">
        <v>65</v>
      </c>
      <c r="G14" s="20">
        <v>44927</v>
      </c>
      <c r="H14" s="9" t="s">
        <v>28</v>
      </c>
      <c r="I14" s="9">
        <v>245</v>
      </c>
      <c r="J14" s="9">
        <v>580</v>
      </c>
      <c r="K14" s="51">
        <f t="shared" si="0"/>
        <v>0.577586206896552</v>
      </c>
      <c r="L14" s="9">
        <v>398</v>
      </c>
      <c r="M14" s="34" t="s">
        <v>66</v>
      </c>
      <c r="N14" s="9"/>
      <c r="O14" s="9">
        <v>0</v>
      </c>
      <c r="P14" s="52">
        <f t="shared" si="1"/>
        <v>0.384422110552764</v>
      </c>
      <c r="Q14" s="52">
        <f t="shared" si="2"/>
        <v>0.384422110552764</v>
      </c>
      <c r="R14" s="9"/>
      <c r="S14" s="9" t="s">
        <v>61</v>
      </c>
      <c r="T14" s="9"/>
      <c r="U14" s="9"/>
      <c r="V14" s="58" t="s">
        <v>34</v>
      </c>
      <c r="W14" s="9" t="s">
        <v>35</v>
      </c>
    </row>
    <row r="15" customHeight="1" spans="1:23">
      <c r="A15" s="9">
        <v>13</v>
      </c>
      <c r="B15" s="9"/>
      <c r="C15" s="18">
        <v>180354</v>
      </c>
      <c r="D15" s="18" t="s">
        <v>67</v>
      </c>
      <c r="E15" s="18" t="s">
        <v>26</v>
      </c>
      <c r="F15" s="19" t="s">
        <v>68</v>
      </c>
      <c r="G15" s="20">
        <v>44927</v>
      </c>
      <c r="H15" s="9" t="s">
        <v>28</v>
      </c>
      <c r="I15" s="9">
        <v>726.53</v>
      </c>
      <c r="J15" s="9">
        <v>1038</v>
      </c>
      <c r="K15" s="51">
        <f t="shared" si="0"/>
        <v>0.300067437379576</v>
      </c>
      <c r="L15" s="9">
        <v>1038</v>
      </c>
      <c r="M15" s="34" t="s">
        <v>69</v>
      </c>
      <c r="N15" s="9"/>
      <c r="O15" s="9">
        <v>5</v>
      </c>
      <c r="P15" s="52">
        <f t="shared" si="1"/>
        <v>0.304884393063584</v>
      </c>
      <c r="Q15" s="52">
        <f t="shared" si="2"/>
        <v>0.300067437379576</v>
      </c>
      <c r="R15" s="9"/>
      <c r="S15" s="9" t="s">
        <v>55</v>
      </c>
      <c r="T15" s="9"/>
      <c r="U15" s="9"/>
      <c r="V15" s="58" t="s">
        <v>34</v>
      </c>
      <c r="W15" s="9" t="s">
        <v>35</v>
      </c>
    </row>
    <row r="16" customHeight="1" spans="1:23">
      <c r="A16" s="9">
        <v>14</v>
      </c>
      <c r="B16" s="9"/>
      <c r="C16" s="18">
        <v>66534</v>
      </c>
      <c r="D16" s="18" t="s">
        <v>67</v>
      </c>
      <c r="E16" s="18" t="s">
        <v>26</v>
      </c>
      <c r="F16" s="19" t="s">
        <v>70</v>
      </c>
      <c r="G16" s="20">
        <v>44927</v>
      </c>
      <c r="H16" s="9" t="s">
        <v>28</v>
      </c>
      <c r="I16" s="9">
        <v>838.52</v>
      </c>
      <c r="J16" s="9">
        <v>1198</v>
      </c>
      <c r="K16" s="51">
        <f t="shared" si="0"/>
        <v>0.300066777963272</v>
      </c>
      <c r="L16" s="9">
        <v>1198</v>
      </c>
      <c r="M16" s="34" t="s">
        <v>69</v>
      </c>
      <c r="N16" s="9"/>
      <c r="O16" s="9">
        <v>5</v>
      </c>
      <c r="P16" s="52">
        <f t="shared" si="1"/>
        <v>0.30424040066778</v>
      </c>
      <c r="Q16" s="52">
        <f t="shared" si="2"/>
        <v>0.300066777963272</v>
      </c>
      <c r="R16" s="9"/>
      <c r="S16" s="9" t="s">
        <v>55</v>
      </c>
      <c r="T16" s="9"/>
      <c r="U16" s="9"/>
      <c r="V16" s="58" t="s">
        <v>34</v>
      </c>
      <c r="W16" s="9" t="s">
        <v>35</v>
      </c>
    </row>
    <row r="17" s="10" customFormat="1" customHeight="1" spans="1:23">
      <c r="A17" s="9">
        <v>15</v>
      </c>
      <c r="B17" s="9"/>
      <c r="C17" s="18">
        <v>263869</v>
      </c>
      <c r="D17" s="18" t="s">
        <v>71</v>
      </c>
      <c r="E17" s="18" t="s">
        <v>72</v>
      </c>
      <c r="F17" s="19" t="s">
        <v>73</v>
      </c>
      <c r="G17" s="20">
        <v>44927</v>
      </c>
      <c r="H17" s="9" t="s">
        <v>28</v>
      </c>
      <c r="I17" s="9">
        <v>67.5</v>
      </c>
      <c r="J17" s="9">
        <v>150</v>
      </c>
      <c r="K17" s="51">
        <f t="shared" si="0"/>
        <v>0.55</v>
      </c>
      <c r="L17" s="9">
        <v>119</v>
      </c>
      <c r="M17" s="34" t="s">
        <v>74</v>
      </c>
      <c r="N17" s="9"/>
      <c r="O17" s="9">
        <v>2</v>
      </c>
      <c r="P17" s="52">
        <f t="shared" si="1"/>
        <v>0.449579831932773</v>
      </c>
      <c r="Q17" s="52">
        <f t="shared" si="2"/>
        <v>0.432773109243697</v>
      </c>
      <c r="R17" s="9"/>
      <c r="S17" s="9" t="s">
        <v>75</v>
      </c>
      <c r="T17" s="9"/>
      <c r="U17" s="9"/>
      <c r="V17" s="9" t="s">
        <v>34</v>
      </c>
      <c r="W17" s="9" t="s">
        <v>35</v>
      </c>
    </row>
    <row r="18" customHeight="1" spans="1:23">
      <c r="A18" s="9">
        <v>16</v>
      </c>
      <c r="B18" s="9"/>
      <c r="C18" s="18">
        <v>248129</v>
      </c>
      <c r="D18" s="18" t="s">
        <v>71</v>
      </c>
      <c r="E18" s="18" t="s">
        <v>72</v>
      </c>
      <c r="F18" s="19" t="s">
        <v>76</v>
      </c>
      <c r="G18" s="20">
        <v>44927</v>
      </c>
      <c r="H18" s="9" t="s">
        <v>28</v>
      </c>
      <c r="I18" s="9">
        <v>198.98</v>
      </c>
      <c r="J18" s="9">
        <v>398</v>
      </c>
      <c r="K18" s="51">
        <f t="shared" si="0"/>
        <v>0.500050251256281</v>
      </c>
      <c r="L18" s="9">
        <v>299</v>
      </c>
      <c r="M18" s="34" t="s">
        <v>77</v>
      </c>
      <c r="N18" s="9"/>
      <c r="O18" s="9">
        <v>10</v>
      </c>
      <c r="P18" s="52">
        <f t="shared" si="1"/>
        <v>0.367959866220736</v>
      </c>
      <c r="Q18" s="52">
        <f t="shared" si="2"/>
        <v>0.334515050167224</v>
      </c>
      <c r="R18" s="9"/>
      <c r="S18" s="9" t="s">
        <v>63</v>
      </c>
      <c r="T18" s="9"/>
      <c r="U18" s="9"/>
      <c r="V18" s="58" t="s">
        <v>34</v>
      </c>
      <c r="W18" s="9" t="s">
        <v>35</v>
      </c>
    </row>
    <row r="19" customHeight="1" spans="1:23">
      <c r="A19" s="9">
        <v>17</v>
      </c>
      <c r="B19" s="9"/>
      <c r="C19" s="18">
        <v>220987</v>
      </c>
      <c r="D19" s="18" t="s">
        <v>71</v>
      </c>
      <c r="E19" s="18" t="s">
        <v>72</v>
      </c>
      <c r="F19" s="19" t="s">
        <v>78</v>
      </c>
      <c r="G19" s="20">
        <v>44927</v>
      </c>
      <c r="H19" s="9" t="s">
        <v>28</v>
      </c>
      <c r="I19" s="9">
        <v>133.99</v>
      </c>
      <c r="J19" s="9">
        <v>268</v>
      </c>
      <c r="K19" s="51">
        <f t="shared" si="0"/>
        <v>0.500037313432836</v>
      </c>
      <c r="L19" s="9">
        <v>198</v>
      </c>
      <c r="M19" s="34" t="s">
        <v>60</v>
      </c>
      <c r="N19" s="9"/>
      <c r="O19" s="9">
        <v>5</v>
      </c>
      <c r="P19" s="52">
        <f t="shared" si="1"/>
        <v>0.348535353535353</v>
      </c>
      <c r="Q19" s="52">
        <f t="shared" si="2"/>
        <v>0.323282828282828</v>
      </c>
      <c r="R19" s="9"/>
      <c r="S19" s="9" t="s">
        <v>51</v>
      </c>
      <c r="T19" s="9"/>
      <c r="U19" s="9"/>
      <c r="V19" s="58" t="s">
        <v>34</v>
      </c>
      <c r="W19" s="9" t="s">
        <v>35</v>
      </c>
    </row>
    <row r="20" customHeight="1" spans="1:23">
      <c r="A20" s="9">
        <v>18</v>
      </c>
      <c r="B20" s="9"/>
      <c r="C20" s="18">
        <v>263054</v>
      </c>
      <c r="D20" s="18" t="s">
        <v>79</v>
      </c>
      <c r="E20" s="18" t="s">
        <v>72</v>
      </c>
      <c r="F20" s="19" t="s">
        <v>80</v>
      </c>
      <c r="G20" s="20">
        <v>44927</v>
      </c>
      <c r="H20" s="9" t="s">
        <v>28</v>
      </c>
      <c r="I20" s="9">
        <v>199</v>
      </c>
      <c r="J20" s="9">
        <v>398</v>
      </c>
      <c r="K20" s="51">
        <f t="shared" si="0"/>
        <v>0.5</v>
      </c>
      <c r="L20" s="9">
        <v>269</v>
      </c>
      <c r="M20" s="34" t="s">
        <v>81</v>
      </c>
      <c r="N20" s="9"/>
      <c r="O20" s="9">
        <v>10</v>
      </c>
      <c r="P20" s="52">
        <f t="shared" si="1"/>
        <v>0.297397769516729</v>
      </c>
      <c r="Q20" s="52">
        <f t="shared" si="2"/>
        <v>0.260223048327138</v>
      </c>
      <c r="R20" s="9"/>
      <c r="S20" s="9" t="s">
        <v>61</v>
      </c>
      <c r="T20" s="9"/>
      <c r="U20" s="9"/>
      <c r="V20" s="9" t="s">
        <v>34</v>
      </c>
      <c r="W20" s="9" t="s">
        <v>35</v>
      </c>
    </row>
    <row r="21" s="10" customFormat="1" customHeight="1" spans="1:23">
      <c r="A21" s="9">
        <v>19</v>
      </c>
      <c r="B21" s="9" t="s">
        <v>82</v>
      </c>
      <c r="C21" s="18">
        <v>270113</v>
      </c>
      <c r="D21" s="18" t="s">
        <v>83</v>
      </c>
      <c r="E21" s="18" t="s">
        <v>84</v>
      </c>
      <c r="F21" s="19" t="s">
        <v>85</v>
      </c>
      <c r="G21" s="20">
        <v>44927</v>
      </c>
      <c r="H21" s="9" t="s">
        <v>28</v>
      </c>
      <c r="I21" s="9">
        <v>103</v>
      </c>
      <c r="J21" s="9">
        <v>236.9</v>
      </c>
      <c r="K21" s="51">
        <f t="shared" si="0"/>
        <v>0.565217391304348</v>
      </c>
      <c r="L21" s="9">
        <v>236.9</v>
      </c>
      <c r="M21" s="34" t="s">
        <v>69</v>
      </c>
      <c r="N21" s="9"/>
      <c r="O21" s="9"/>
      <c r="P21" s="52">
        <f t="shared" si="1"/>
        <v>0.565217391304348</v>
      </c>
      <c r="Q21" s="52">
        <f t="shared" si="2"/>
        <v>0.565217391304348</v>
      </c>
      <c r="R21" s="9"/>
      <c r="S21" s="21" t="s">
        <v>86</v>
      </c>
      <c r="T21" s="9" t="s">
        <v>87</v>
      </c>
      <c r="U21" s="9" t="s">
        <v>88</v>
      </c>
      <c r="V21" s="9"/>
      <c r="W21" s="9" t="e">
        <v>#N/A</v>
      </c>
    </row>
    <row r="22" customHeight="1" spans="1:23">
      <c r="A22" s="9">
        <v>20</v>
      </c>
      <c r="B22" s="9" t="s">
        <v>89</v>
      </c>
      <c r="C22" s="19">
        <v>172554</v>
      </c>
      <c r="D22" s="19" t="s">
        <v>90</v>
      </c>
      <c r="E22" s="19" t="s">
        <v>91</v>
      </c>
      <c r="F22" s="19" t="s">
        <v>92</v>
      </c>
      <c r="G22" s="20">
        <v>44927</v>
      </c>
      <c r="H22" s="9" t="s">
        <v>28</v>
      </c>
      <c r="I22" s="9">
        <v>26.4</v>
      </c>
      <c r="J22" s="9">
        <v>88</v>
      </c>
      <c r="K22" s="51">
        <f t="shared" si="0"/>
        <v>0.7</v>
      </c>
      <c r="L22" s="9">
        <f>J22*0.75</f>
        <v>66</v>
      </c>
      <c r="M22" s="34" t="s">
        <v>93</v>
      </c>
      <c r="N22" s="9"/>
      <c r="O22" s="9">
        <v>2</v>
      </c>
      <c r="P22" s="52">
        <f t="shared" si="1"/>
        <v>0.63030303030303</v>
      </c>
      <c r="Q22" s="52">
        <f t="shared" si="2"/>
        <v>0.6</v>
      </c>
      <c r="R22" s="9" t="s">
        <v>94</v>
      </c>
      <c r="S22" s="9" t="s">
        <v>95</v>
      </c>
      <c r="T22" s="9" t="s">
        <v>96</v>
      </c>
      <c r="U22" s="9" t="s">
        <v>97</v>
      </c>
      <c r="V22" s="9" t="s">
        <v>34</v>
      </c>
      <c r="W22" s="9" t="s">
        <v>34</v>
      </c>
    </row>
    <row r="23" customHeight="1" spans="1:23">
      <c r="A23" s="9">
        <v>21</v>
      </c>
      <c r="B23" s="21" t="s">
        <v>98</v>
      </c>
      <c r="C23" s="19">
        <v>239627</v>
      </c>
      <c r="D23" s="19" t="s">
        <v>99</v>
      </c>
      <c r="E23" s="19" t="s">
        <v>100</v>
      </c>
      <c r="F23" s="19" t="s">
        <v>101</v>
      </c>
      <c r="G23" s="20">
        <v>44927</v>
      </c>
      <c r="H23" s="9" t="s">
        <v>28</v>
      </c>
      <c r="I23" s="9">
        <v>161.65</v>
      </c>
      <c r="J23" s="9">
        <v>399</v>
      </c>
      <c r="K23" s="51">
        <f t="shared" si="0"/>
        <v>0.594862155388471</v>
      </c>
      <c r="L23" s="53">
        <v>299</v>
      </c>
      <c r="M23" s="26" t="s">
        <v>102</v>
      </c>
      <c r="N23" s="21"/>
      <c r="O23" s="21"/>
      <c r="P23" s="52">
        <f t="shared" si="1"/>
        <v>0.459364548494983</v>
      </c>
      <c r="Q23" s="52">
        <f t="shared" si="2"/>
        <v>0.459364548494983</v>
      </c>
      <c r="R23" s="21"/>
      <c r="S23" s="21" t="s">
        <v>103</v>
      </c>
      <c r="T23" s="21" t="s">
        <v>104</v>
      </c>
      <c r="U23" s="21" t="s">
        <v>97</v>
      </c>
      <c r="V23" s="9" t="s">
        <v>35</v>
      </c>
      <c r="W23" s="9" t="s">
        <v>35</v>
      </c>
    </row>
    <row r="24" ht="62" customHeight="1" spans="1:23">
      <c r="A24" s="9">
        <v>22</v>
      </c>
      <c r="B24" s="21"/>
      <c r="C24" s="19">
        <v>266439</v>
      </c>
      <c r="D24" s="19" t="s">
        <v>105</v>
      </c>
      <c r="E24" s="19" t="s">
        <v>106</v>
      </c>
      <c r="F24" s="19" t="s">
        <v>107</v>
      </c>
      <c r="G24" s="20">
        <v>44927</v>
      </c>
      <c r="H24" s="9" t="s">
        <v>28</v>
      </c>
      <c r="I24" s="9">
        <v>29.1</v>
      </c>
      <c r="J24" s="9">
        <v>99</v>
      </c>
      <c r="K24" s="51">
        <f t="shared" si="0"/>
        <v>0.706060606060606</v>
      </c>
      <c r="L24" s="53">
        <f>J24/2</f>
        <v>49.5</v>
      </c>
      <c r="M24" s="26" t="s">
        <v>108</v>
      </c>
      <c r="N24" s="21"/>
      <c r="O24" s="21"/>
      <c r="P24" s="52">
        <f t="shared" si="1"/>
        <v>0.412121212121212</v>
      </c>
      <c r="Q24" s="52">
        <f t="shared" si="2"/>
        <v>0.412121212121212</v>
      </c>
      <c r="R24" s="21"/>
      <c r="S24" s="21" t="s">
        <v>109</v>
      </c>
      <c r="T24" s="21"/>
      <c r="U24" s="21"/>
      <c r="V24" s="9" t="s">
        <v>35</v>
      </c>
      <c r="W24" s="9" t="s">
        <v>35</v>
      </c>
    </row>
    <row r="25" customHeight="1" spans="1:23">
      <c r="A25" s="9">
        <v>23</v>
      </c>
      <c r="B25" s="21"/>
      <c r="C25" s="19">
        <v>266454</v>
      </c>
      <c r="D25" s="19" t="s">
        <v>110</v>
      </c>
      <c r="E25" s="19" t="s">
        <v>106</v>
      </c>
      <c r="F25" s="19" t="s">
        <v>111</v>
      </c>
      <c r="G25" s="20">
        <v>44927</v>
      </c>
      <c r="H25" s="9" t="s">
        <v>28</v>
      </c>
      <c r="I25" s="9">
        <v>194.96</v>
      </c>
      <c r="J25" s="9">
        <v>499</v>
      </c>
      <c r="K25" s="51">
        <f t="shared" si="0"/>
        <v>0.609298597194389</v>
      </c>
      <c r="L25" s="53">
        <v>399</v>
      </c>
      <c r="M25" s="26" t="s">
        <v>112</v>
      </c>
      <c r="N25" s="21"/>
      <c r="O25" s="21"/>
      <c r="P25" s="52">
        <f t="shared" si="1"/>
        <v>0.511378446115288</v>
      </c>
      <c r="Q25" s="52">
        <f t="shared" si="2"/>
        <v>0.511378446115288</v>
      </c>
      <c r="R25" s="21"/>
      <c r="S25" s="21" t="s">
        <v>113</v>
      </c>
      <c r="T25" s="21"/>
      <c r="U25" s="21"/>
      <c r="V25" s="9" t="s">
        <v>35</v>
      </c>
      <c r="W25" s="9" t="s">
        <v>35</v>
      </c>
    </row>
    <row r="26" ht="35" customHeight="1" spans="1:23">
      <c r="A26" s="9">
        <v>24</v>
      </c>
      <c r="B26" s="21"/>
      <c r="C26" s="18">
        <v>252056</v>
      </c>
      <c r="D26" s="18" t="s">
        <v>114</v>
      </c>
      <c r="E26" s="18" t="s">
        <v>115</v>
      </c>
      <c r="F26" s="19" t="s">
        <v>116</v>
      </c>
      <c r="G26" s="20">
        <v>44927</v>
      </c>
      <c r="H26" s="9" t="s">
        <v>28</v>
      </c>
      <c r="I26" s="9">
        <v>55.26</v>
      </c>
      <c r="J26" s="9">
        <v>199</v>
      </c>
      <c r="K26" s="51">
        <f t="shared" si="0"/>
        <v>0.722311557788945</v>
      </c>
      <c r="L26" s="9">
        <v>99</v>
      </c>
      <c r="M26" s="34" t="s">
        <v>117</v>
      </c>
      <c r="N26" s="9"/>
      <c r="O26" s="9"/>
      <c r="P26" s="52">
        <f t="shared" si="1"/>
        <v>0.441818181818182</v>
      </c>
      <c r="Q26" s="52">
        <f t="shared" si="2"/>
        <v>0.441818181818182</v>
      </c>
      <c r="R26" s="9"/>
      <c r="S26" s="35" t="s">
        <v>118</v>
      </c>
      <c r="T26" s="21"/>
      <c r="U26" s="21"/>
      <c r="V26" s="9" t="s">
        <v>35</v>
      </c>
      <c r="W26" s="9" t="s">
        <v>35</v>
      </c>
    </row>
    <row r="27" customHeight="1" spans="1:23">
      <c r="A27" s="9">
        <v>25</v>
      </c>
      <c r="B27" s="9" t="s">
        <v>119</v>
      </c>
      <c r="C27" s="18">
        <v>808776</v>
      </c>
      <c r="D27" s="18" t="s">
        <v>120</v>
      </c>
      <c r="E27" s="19" t="s">
        <v>121</v>
      </c>
      <c r="F27" s="19" t="s">
        <v>122</v>
      </c>
      <c r="G27" s="20">
        <v>44927</v>
      </c>
      <c r="H27" s="9" t="s">
        <v>28</v>
      </c>
      <c r="I27" s="9">
        <v>105</v>
      </c>
      <c r="J27" s="9">
        <v>268</v>
      </c>
      <c r="K27" s="51">
        <f t="shared" si="0"/>
        <v>0.608208955223881</v>
      </c>
      <c r="L27" s="9">
        <v>268</v>
      </c>
      <c r="M27" s="36" t="s">
        <v>123</v>
      </c>
      <c r="N27" s="9"/>
      <c r="O27" s="9">
        <v>5</v>
      </c>
      <c r="P27" s="52">
        <f t="shared" si="1"/>
        <v>0.626865671641791</v>
      </c>
      <c r="Q27" s="52">
        <f t="shared" si="2"/>
        <v>0.608208955223881</v>
      </c>
      <c r="R27" s="9"/>
      <c r="S27" s="9" t="s">
        <v>55</v>
      </c>
      <c r="T27" s="9" t="s">
        <v>124</v>
      </c>
      <c r="U27" s="9" t="s">
        <v>97</v>
      </c>
      <c r="V27" s="9" t="s">
        <v>125</v>
      </c>
      <c r="W27" s="9" t="e">
        <v>#N/A</v>
      </c>
    </row>
    <row r="28" customHeight="1" spans="1:23">
      <c r="A28" s="9">
        <v>26</v>
      </c>
      <c r="B28" s="9"/>
      <c r="C28" s="18">
        <v>808777</v>
      </c>
      <c r="D28" s="18" t="s">
        <v>120</v>
      </c>
      <c r="E28" s="19" t="s">
        <v>121</v>
      </c>
      <c r="F28" s="19" t="s">
        <v>126</v>
      </c>
      <c r="G28" s="20">
        <v>44927</v>
      </c>
      <c r="H28" s="9" t="s">
        <v>28</v>
      </c>
      <c r="I28" s="9">
        <v>268</v>
      </c>
      <c r="J28" s="9">
        <v>688</v>
      </c>
      <c r="K28" s="51">
        <f t="shared" ref="K28:K63" si="3">(J28-I28)/J28</f>
        <v>0.61046511627907</v>
      </c>
      <c r="L28" s="9">
        <v>688</v>
      </c>
      <c r="M28" s="36" t="s">
        <v>127</v>
      </c>
      <c r="N28" s="9"/>
      <c r="O28" s="9">
        <v>10</v>
      </c>
      <c r="P28" s="52">
        <f t="shared" ref="P28:P63" si="4">(L28-I28+O28)/L28</f>
        <v>0.625</v>
      </c>
      <c r="Q28" s="52">
        <f t="shared" ref="Q28:Q63" si="5">(L28-I28)/L28</f>
        <v>0.61046511627907</v>
      </c>
      <c r="R28" s="9"/>
      <c r="S28" s="9" t="s">
        <v>128</v>
      </c>
      <c r="T28" s="9"/>
      <c r="U28" s="9"/>
      <c r="V28" s="9" t="s">
        <v>125</v>
      </c>
      <c r="W28" s="9" t="e">
        <v>#N/A</v>
      </c>
    </row>
    <row r="29" customHeight="1" spans="1:23">
      <c r="A29" s="9">
        <v>27</v>
      </c>
      <c r="B29" s="9" t="s">
        <v>129</v>
      </c>
      <c r="C29" s="18">
        <v>194352</v>
      </c>
      <c r="D29" s="18" t="s">
        <v>130</v>
      </c>
      <c r="E29" s="18" t="s">
        <v>131</v>
      </c>
      <c r="F29" s="19" t="s">
        <v>132</v>
      </c>
      <c r="G29" s="20">
        <v>44927</v>
      </c>
      <c r="H29" s="9" t="s">
        <v>28</v>
      </c>
      <c r="I29" s="9">
        <v>40</v>
      </c>
      <c r="J29" s="9">
        <v>168</v>
      </c>
      <c r="K29" s="51">
        <f t="shared" si="3"/>
        <v>0.761904761904762</v>
      </c>
      <c r="L29" s="9">
        <v>168</v>
      </c>
      <c r="M29" s="34" t="s">
        <v>69</v>
      </c>
      <c r="N29" s="9"/>
      <c r="O29" s="9">
        <v>1</v>
      </c>
      <c r="P29" s="52">
        <f t="shared" si="4"/>
        <v>0.767857142857143</v>
      </c>
      <c r="Q29" s="52">
        <f t="shared" si="5"/>
        <v>0.761904761904762</v>
      </c>
      <c r="R29" s="9"/>
      <c r="S29" s="9" t="s">
        <v>133</v>
      </c>
      <c r="T29" s="21" t="s">
        <v>134</v>
      </c>
      <c r="U29" s="9" t="s">
        <v>135</v>
      </c>
      <c r="V29" s="9" t="s">
        <v>136</v>
      </c>
      <c r="W29" s="9" t="e">
        <v>#N/A</v>
      </c>
    </row>
    <row r="30" customHeight="1" spans="1:23">
      <c r="A30" s="9">
        <v>28</v>
      </c>
      <c r="B30" s="22" t="s">
        <v>137</v>
      </c>
      <c r="C30" s="23">
        <v>163836</v>
      </c>
      <c r="D30" s="23" t="s">
        <v>138</v>
      </c>
      <c r="E30" s="23" t="s">
        <v>139</v>
      </c>
      <c r="F30" s="23" t="s">
        <v>140</v>
      </c>
      <c r="G30" s="20">
        <v>44927</v>
      </c>
      <c r="H30" s="9" t="s">
        <v>28</v>
      </c>
      <c r="I30" s="9">
        <v>108.17</v>
      </c>
      <c r="J30" s="9">
        <v>238</v>
      </c>
      <c r="K30" s="51">
        <f t="shared" si="3"/>
        <v>0.545504201680672</v>
      </c>
      <c r="L30" s="9">
        <v>238</v>
      </c>
      <c r="M30" s="32" t="s">
        <v>69</v>
      </c>
      <c r="N30" s="22"/>
      <c r="O30" s="22">
        <v>5</v>
      </c>
      <c r="P30" s="52">
        <f t="shared" si="4"/>
        <v>0.566512605042017</v>
      </c>
      <c r="Q30" s="52">
        <f t="shared" si="5"/>
        <v>0.545504201680672</v>
      </c>
      <c r="R30" s="22"/>
      <c r="S30" s="22" t="s">
        <v>51</v>
      </c>
      <c r="T30" s="22" t="s">
        <v>141</v>
      </c>
      <c r="U30" s="22" t="s">
        <v>97</v>
      </c>
      <c r="V30" s="58" t="s">
        <v>125</v>
      </c>
      <c r="W30" s="9" t="s">
        <v>35</v>
      </c>
    </row>
    <row r="31" customHeight="1" spans="1:23">
      <c r="A31" s="9">
        <v>29</v>
      </c>
      <c r="B31" s="22"/>
      <c r="C31" s="23">
        <v>176644</v>
      </c>
      <c r="D31" s="23" t="s">
        <v>142</v>
      </c>
      <c r="E31" s="23" t="s">
        <v>139</v>
      </c>
      <c r="F31" s="23" t="s">
        <v>143</v>
      </c>
      <c r="G31" s="20">
        <v>44927</v>
      </c>
      <c r="H31" s="9" t="s">
        <v>28</v>
      </c>
      <c r="I31" s="9">
        <v>71.71</v>
      </c>
      <c r="J31" s="9">
        <v>168</v>
      </c>
      <c r="K31" s="51">
        <f t="shared" si="3"/>
        <v>0.573154761904762</v>
      </c>
      <c r="L31" s="9">
        <v>168</v>
      </c>
      <c r="M31" s="32" t="s">
        <v>69</v>
      </c>
      <c r="N31" s="22"/>
      <c r="O31" s="22">
        <v>3</v>
      </c>
      <c r="P31" s="52">
        <f t="shared" si="4"/>
        <v>0.591011904761905</v>
      </c>
      <c r="Q31" s="52">
        <f t="shared" si="5"/>
        <v>0.573154761904762</v>
      </c>
      <c r="R31" s="22"/>
      <c r="S31" s="22" t="s">
        <v>75</v>
      </c>
      <c r="T31" s="22"/>
      <c r="U31" s="22"/>
      <c r="V31" s="58" t="s">
        <v>125</v>
      </c>
      <c r="W31" s="9" t="s">
        <v>35</v>
      </c>
    </row>
    <row r="32" customHeight="1" spans="1:23">
      <c r="A32" s="9">
        <v>30</v>
      </c>
      <c r="B32" s="22"/>
      <c r="C32" s="23">
        <v>176934</v>
      </c>
      <c r="D32" s="23" t="s">
        <v>144</v>
      </c>
      <c r="E32" s="23" t="s">
        <v>139</v>
      </c>
      <c r="F32" s="23" t="s">
        <v>145</v>
      </c>
      <c r="G32" s="20">
        <v>44927</v>
      </c>
      <c r="H32" s="9" t="s">
        <v>28</v>
      </c>
      <c r="I32" s="9">
        <v>38.58</v>
      </c>
      <c r="J32" s="9">
        <v>98</v>
      </c>
      <c r="K32" s="51">
        <f t="shared" si="3"/>
        <v>0.606326530612245</v>
      </c>
      <c r="L32" s="9">
        <v>98</v>
      </c>
      <c r="M32" s="32" t="s">
        <v>69</v>
      </c>
      <c r="N32" s="22"/>
      <c r="O32" s="22">
        <v>2</v>
      </c>
      <c r="P32" s="52">
        <f t="shared" si="4"/>
        <v>0.626734693877551</v>
      </c>
      <c r="Q32" s="52">
        <f t="shared" si="5"/>
        <v>0.606326530612245</v>
      </c>
      <c r="R32" s="22"/>
      <c r="S32" s="22" t="s">
        <v>75</v>
      </c>
      <c r="T32" s="22"/>
      <c r="U32" s="22"/>
      <c r="V32" s="58" t="s">
        <v>125</v>
      </c>
      <c r="W32" s="9" t="s">
        <v>35</v>
      </c>
    </row>
    <row r="33" customHeight="1" spans="1:23">
      <c r="A33" s="9">
        <v>31</v>
      </c>
      <c r="B33" s="22"/>
      <c r="C33" s="22">
        <v>234283</v>
      </c>
      <c r="D33" s="22" t="s">
        <v>146</v>
      </c>
      <c r="E33" s="23"/>
      <c r="F33" s="22" t="s">
        <v>147</v>
      </c>
      <c r="G33" s="20">
        <v>44927</v>
      </c>
      <c r="H33" s="9" t="s">
        <v>28</v>
      </c>
      <c r="I33" s="9">
        <v>76.76</v>
      </c>
      <c r="J33" s="9">
        <v>248</v>
      </c>
      <c r="K33" s="51">
        <f t="shared" si="3"/>
        <v>0.690483870967742</v>
      </c>
      <c r="L33" s="9">
        <v>248</v>
      </c>
      <c r="M33" s="32" t="s">
        <v>69</v>
      </c>
      <c r="N33" s="22"/>
      <c r="O33" s="22">
        <v>2</v>
      </c>
      <c r="P33" s="52">
        <f t="shared" si="4"/>
        <v>0.698548387096774</v>
      </c>
      <c r="Q33" s="52">
        <f t="shared" si="5"/>
        <v>0.690483870967742</v>
      </c>
      <c r="R33" s="22"/>
      <c r="S33" s="22" t="s">
        <v>148</v>
      </c>
      <c r="T33" s="22"/>
      <c r="U33" s="22"/>
      <c r="V33" s="58" t="s">
        <v>125</v>
      </c>
      <c r="W33" s="9" t="s">
        <v>35</v>
      </c>
    </row>
    <row r="34" customHeight="1" spans="1:23">
      <c r="A34" s="9">
        <v>32</v>
      </c>
      <c r="B34" s="22"/>
      <c r="C34" s="22">
        <v>227503</v>
      </c>
      <c r="D34" s="22" t="s">
        <v>149</v>
      </c>
      <c r="E34" s="23"/>
      <c r="F34" s="22" t="s">
        <v>150</v>
      </c>
      <c r="G34" s="20">
        <v>44927</v>
      </c>
      <c r="H34" s="9" t="s">
        <v>28</v>
      </c>
      <c r="I34" s="9">
        <v>55.35</v>
      </c>
      <c r="J34" s="9">
        <v>168</v>
      </c>
      <c r="K34" s="51">
        <f t="shared" si="3"/>
        <v>0.670535714285714</v>
      </c>
      <c r="L34" s="9">
        <v>168</v>
      </c>
      <c r="M34" s="32" t="s">
        <v>69</v>
      </c>
      <c r="N34" s="22"/>
      <c r="O34" s="22">
        <v>2</v>
      </c>
      <c r="P34" s="52">
        <f t="shared" si="4"/>
        <v>0.682440476190476</v>
      </c>
      <c r="Q34" s="52">
        <f t="shared" si="5"/>
        <v>0.670535714285714</v>
      </c>
      <c r="R34" s="22"/>
      <c r="S34" s="22" t="s">
        <v>95</v>
      </c>
      <c r="T34" s="22"/>
      <c r="U34" s="22"/>
      <c r="V34" s="58" t="s">
        <v>125</v>
      </c>
      <c r="W34" s="9" t="s">
        <v>35</v>
      </c>
    </row>
    <row r="35" customHeight="1" spans="1:23">
      <c r="A35" s="9">
        <v>33</v>
      </c>
      <c r="B35" s="22"/>
      <c r="C35" s="23">
        <v>177889</v>
      </c>
      <c r="D35" s="23" t="s">
        <v>151</v>
      </c>
      <c r="E35" s="23" t="s">
        <v>152</v>
      </c>
      <c r="F35" s="23" t="s">
        <v>153</v>
      </c>
      <c r="G35" s="20">
        <v>44927</v>
      </c>
      <c r="H35" s="9" t="s">
        <v>28</v>
      </c>
      <c r="I35" s="9">
        <v>38.7</v>
      </c>
      <c r="J35" s="9">
        <v>88</v>
      </c>
      <c r="K35" s="51">
        <f t="shared" si="3"/>
        <v>0.560227272727273</v>
      </c>
      <c r="L35" s="9">
        <v>88</v>
      </c>
      <c r="M35" s="32" t="s">
        <v>69</v>
      </c>
      <c r="N35" s="22"/>
      <c r="O35" s="22"/>
      <c r="P35" s="52">
        <f t="shared" si="4"/>
        <v>0.560227272727273</v>
      </c>
      <c r="Q35" s="52">
        <f t="shared" si="5"/>
        <v>0.560227272727273</v>
      </c>
      <c r="R35" s="22"/>
      <c r="S35" s="22" t="s">
        <v>148</v>
      </c>
      <c r="T35" s="22"/>
      <c r="U35" s="22"/>
      <c r="V35" s="58" t="s">
        <v>125</v>
      </c>
      <c r="W35" s="9" t="s">
        <v>154</v>
      </c>
    </row>
    <row r="36" customHeight="1" spans="1:23">
      <c r="A36" s="9">
        <v>34</v>
      </c>
      <c r="B36" s="22"/>
      <c r="C36" s="23">
        <v>2501886</v>
      </c>
      <c r="D36" s="23" t="s">
        <v>155</v>
      </c>
      <c r="E36" s="23" t="s">
        <v>156</v>
      </c>
      <c r="F36" s="23" t="s">
        <v>157</v>
      </c>
      <c r="G36" s="20">
        <v>44927</v>
      </c>
      <c r="H36" s="9" t="s">
        <v>28</v>
      </c>
      <c r="I36" s="9">
        <v>47.27</v>
      </c>
      <c r="J36" s="9">
        <v>168</v>
      </c>
      <c r="K36" s="51">
        <f t="shared" si="3"/>
        <v>0.718630952380952</v>
      </c>
      <c r="L36" s="9">
        <v>168</v>
      </c>
      <c r="M36" s="32" t="s">
        <v>69</v>
      </c>
      <c r="N36" s="22"/>
      <c r="O36" s="22">
        <v>2</v>
      </c>
      <c r="P36" s="52">
        <f t="shared" si="4"/>
        <v>0.730535714285714</v>
      </c>
      <c r="Q36" s="52">
        <f t="shared" si="5"/>
        <v>0.718630952380952</v>
      </c>
      <c r="R36" s="22"/>
      <c r="S36" s="22" t="s">
        <v>148</v>
      </c>
      <c r="T36" s="22"/>
      <c r="U36" s="22"/>
      <c r="V36" s="58" t="s">
        <v>125</v>
      </c>
      <c r="W36" s="9" t="s">
        <v>35</v>
      </c>
    </row>
    <row r="37" customFormat="1" customHeight="1" spans="1:23">
      <c r="A37" s="9">
        <v>35</v>
      </c>
      <c r="B37" s="24" t="s">
        <v>158</v>
      </c>
      <c r="C37" s="18">
        <v>183811</v>
      </c>
      <c r="D37" s="18" t="s">
        <v>159</v>
      </c>
      <c r="E37" s="18" t="s">
        <v>160</v>
      </c>
      <c r="F37" s="19" t="s">
        <v>161</v>
      </c>
      <c r="G37" s="20">
        <v>44927</v>
      </c>
      <c r="H37" s="9" t="s">
        <v>28</v>
      </c>
      <c r="I37" s="9">
        <v>89.1</v>
      </c>
      <c r="J37" s="9">
        <v>198</v>
      </c>
      <c r="K37" s="51">
        <f t="shared" si="3"/>
        <v>0.55</v>
      </c>
      <c r="L37" s="9">
        <v>198</v>
      </c>
      <c r="M37" s="32" t="s">
        <v>69</v>
      </c>
      <c r="N37" s="22"/>
      <c r="O37" s="22"/>
      <c r="P37" s="52">
        <f t="shared" si="4"/>
        <v>0.55</v>
      </c>
      <c r="Q37" s="52">
        <f t="shared" si="5"/>
        <v>0.55</v>
      </c>
      <c r="R37" s="22"/>
      <c r="S37" s="22" t="s">
        <v>61</v>
      </c>
      <c r="T37" s="38" t="s">
        <v>162</v>
      </c>
      <c r="U37" s="21" t="s">
        <v>163</v>
      </c>
      <c r="V37" s="59" t="s">
        <v>125</v>
      </c>
      <c r="W37" s="9" t="e">
        <v>#N/A</v>
      </c>
    </row>
    <row r="38" customFormat="1" customHeight="1" spans="1:23">
      <c r="A38" s="9">
        <v>36</v>
      </c>
      <c r="B38" s="24"/>
      <c r="C38" s="18">
        <v>166880</v>
      </c>
      <c r="D38" s="18" t="s">
        <v>164</v>
      </c>
      <c r="E38" s="18" t="s">
        <v>160</v>
      </c>
      <c r="F38" s="19" t="s">
        <v>165</v>
      </c>
      <c r="G38" s="20">
        <v>44927</v>
      </c>
      <c r="H38" s="9" t="s">
        <v>28</v>
      </c>
      <c r="I38" s="9">
        <v>89.1</v>
      </c>
      <c r="J38" s="9">
        <v>198</v>
      </c>
      <c r="K38" s="51">
        <f t="shared" si="3"/>
        <v>0.55</v>
      </c>
      <c r="L38" s="9">
        <v>198</v>
      </c>
      <c r="M38" s="32" t="s">
        <v>69</v>
      </c>
      <c r="N38" s="22"/>
      <c r="O38" s="22"/>
      <c r="P38" s="52">
        <f t="shared" si="4"/>
        <v>0.55</v>
      </c>
      <c r="Q38" s="52">
        <f t="shared" si="5"/>
        <v>0.55</v>
      </c>
      <c r="R38" s="22"/>
      <c r="S38" s="22" t="s">
        <v>166</v>
      </c>
      <c r="T38" s="38"/>
      <c r="U38" s="21"/>
      <c r="V38" s="59" t="s">
        <v>125</v>
      </c>
      <c r="W38" s="9" t="e">
        <v>#N/A</v>
      </c>
    </row>
    <row r="39" customFormat="1" customHeight="1" spans="1:23">
      <c r="A39" s="9">
        <v>37</v>
      </c>
      <c r="B39" s="24"/>
      <c r="C39" s="18">
        <v>104690</v>
      </c>
      <c r="D39" s="18" t="s">
        <v>167</v>
      </c>
      <c r="E39" s="18" t="s">
        <v>160</v>
      </c>
      <c r="F39" s="19" t="s">
        <v>168</v>
      </c>
      <c r="G39" s="20"/>
      <c r="H39" s="9"/>
      <c r="I39" s="9">
        <v>11.6</v>
      </c>
      <c r="J39" s="9">
        <v>29</v>
      </c>
      <c r="K39" s="51">
        <f t="shared" si="3"/>
        <v>0.6</v>
      </c>
      <c r="L39" s="9">
        <v>29</v>
      </c>
      <c r="M39" s="32" t="s">
        <v>69</v>
      </c>
      <c r="N39" s="22"/>
      <c r="O39" s="22"/>
      <c r="P39" s="52">
        <f t="shared" si="4"/>
        <v>0.6</v>
      </c>
      <c r="Q39" s="52">
        <f t="shared" si="5"/>
        <v>0.6</v>
      </c>
      <c r="R39" s="22"/>
      <c r="S39" s="22" t="s">
        <v>133</v>
      </c>
      <c r="T39" s="38"/>
      <c r="U39" s="24" t="s">
        <v>135</v>
      </c>
      <c r="V39" s="59" t="s">
        <v>125</v>
      </c>
      <c r="W39" s="9" t="e">
        <v>#N/A</v>
      </c>
    </row>
    <row r="40" s="11" customFormat="1" ht="24" customHeight="1" spans="1:23">
      <c r="A40" s="9">
        <v>38</v>
      </c>
      <c r="B40" s="24"/>
      <c r="C40" s="25">
        <v>120776</v>
      </c>
      <c r="D40" s="26" t="s">
        <v>169</v>
      </c>
      <c r="E40" s="26" t="s">
        <v>160</v>
      </c>
      <c r="F40" s="26" t="s">
        <v>170</v>
      </c>
      <c r="G40" s="20">
        <v>44927</v>
      </c>
      <c r="H40" s="9" t="s">
        <v>28</v>
      </c>
      <c r="I40" s="9">
        <v>10.4</v>
      </c>
      <c r="J40" s="9">
        <v>26</v>
      </c>
      <c r="K40" s="51">
        <f t="shared" si="3"/>
        <v>0.6</v>
      </c>
      <c r="L40" s="9">
        <v>26</v>
      </c>
      <c r="M40" s="32" t="s">
        <v>69</v>
      </c>
      <c r="N40" s="24"/>
      <c r="O40" s="24"/>
      <c r="P40" s="52">
        <f t="shared" si="4"/>
        <v>0.6</v>
      </c>
      <c r="Q40" s="52">
        <f t="shared" si="5"/>
        <v>0.6</v>
      </c>
      <c r="R40" s="24"/>
      <c r="S40" s="24" t="s">
        <v>133</v>
      </c>
      <c r="T40" s="38"/>
      <c r="U40" s="24"/>
      <c r="V40" s="59" t="s">
        <v>125</v>
      </c>
      <c r="W40" s="9" t="e">
        <v>#N/A</v>
      </c>
    </row>
    <row r="41" s="12" customFormat="1" ht="24" customHeight="1" spans="1:23">
      <c r="A41" s="9">
        <v>39</v>
      </c>
      <c r="B41" s="24"/>
      <c r="C41" s="26">
        <v>185513</v>
      </c>
      <c r="D41" s="26" t="s">
        <v>171</v>
      </c>
      <c r="E41" s="26" t="s">
        <v>160</v>
      </c>
      <c r="F41" s="26" t="s">
        <v>172</v>
      </c>
      <c r="G41" s="20">
        <v>44927</v>
      </c>
      <c r="H41" s="9" t="s">
        <v>28</v>
      </c>
      <c r="I41" s="9">
        <v>14.5</v>
      </c>
      <c r="J41" s="9">
        <v>32</v>
      </c>
      <c r="K41" s="51">
        <f t="shared" si="3"/>
        <v>0.546875</v>
      </c>
      <c r="L41" s="9">
        <v>32</v>
      </c>
      <c r="M41" s="32" t="s">
        <v>69</v>
      </c>
      <c r="N41" s="24"/>
      <c r="O41" s="24"/>
      <c r="P41" s="52">
        <f t="shared" si="4"/>
        <v>0.546875</v>
      </c>
      <c r="Q41" s="52">
        <f t="shared" si="5"/>
        <v>0.546875</v>
      </c>
      <c r="R41" s="24"/>
      <c r="S41" s="24" t="s">
        <v>133</v>
      </c>
      <c r="T41" s="38"/>
      <c r="U41" s="24"/>
      <c r="V41" s="59" t="s">
        <v>125</v>
      </c>
      <c r="W41" s="9" t="e">
        <v>#N/A</v>
      </c>
    </row>
    <row r="42" s="11" customFormat="1" ht="24" customHeight="1" spans="1:23">
      <c r="A42" s="9">
        <v>40</v>
      </c>
      <c r="B42" s="24"/>
      <c r="C42" s="18">
        <v>151010</v>
      </c>
      <c r="D42" s="18" t="s">
        <v>173</v>
      </c>
      <c r="E42" s="19" t="s">
        <v>160</v>
      </c>
      <c r="F42" s="19" t="s">
        <v>174</v>
      </c>
      <c r="G42" s="20">
        <v>44927</v>
      </c>
      <c r="H42" s="9" t="s">
        <v>28</v>
      </c>
      <c r="I42" s="9">
        <v>11.1</v>
      </c>
      <c r="J42" s="9">
        <v>28.5</v>
      </c>
      <c r="K42" s="51">
        <f t="shared" si="3"/>
        <v>0.610526315789474</v>
      </c>
      <c r="L42" s="9">
        <v>28.5</v>
      </c>
      <c r="M42" s="32" t="s">
        <v>69</v>
      </c>
      <c r="N42" s="9"/>
      <c r="O42" s="9"/>
      <c r="P42" s="52">
        <f t="shared" si="4"/>
        <v>0.610526315789474</v>
      </c>
      <c r="Q42" s="52">
        <f t="shared" si="5"/>
        <v>0.610526315789474</v>
      </c>
      <c r="R42" s="9"/>
      <c r="S42" s="9" t="s">
        <v>133</v>
      </c>
      <c r="T42" s="38"/>
      <c r="U42" s="24"/>
      <c r="V42" s="59" t="s">
        <v>125</v>
      </c>
      <c r="W42" s="9" t="e">
        <v>#N/A</v>
      </c>
    </row>
    <row r="43" customFormat="1" ht="24" customHeight="1" spans="1:23">
      <c r="A43" s="9">
        <v>41</v>
      </c>
      <c r="B43" s="24"/>
      <c r="C43" s="18">
        <v>104642</v>
      </c>
      <c r="D43" s="18" t="s">
        <v>175</v>
      </c>
      <c r="E43" s="19" t="s">
        <v>160</v>
      </c>
      <c r="F43" s="19" t="s">
        <v>176</v>
      </c>
      <c r="G43" s="20">
        <v>44927</v>
      </c>
      <c r="H43" s="9" t="s">
        <v>28</v>
      </c>
      <c r="I43" s="9">
        <v>17.5</v>
      </c>
      <c r="J43" s="9">
        <v>36.6</v>
      </c>
      <c r="K43" s="51">
        <f t="shared" si="3"/>
        <v>0.521857923497268</v>
      </c>
      <c r="L43" s="9">
        <v>36.6</v>
      </c>
      <c r="M43" s="32" t="s">
        <v>69</v>
      </c>
      <c r="N43" s="9"/>
      <c r="O43" s="9"/>
      <c r="P43" s="52">
        <f t="shared" si="4"/>
        <v>0.521857923497268</v>
      </c>
      <c r="Q43" s="52">
        <f t="shared" si="5"/>
        <v>0.521857923497268</v>
      </c>
      <c r="R43" s="9"/>
      <c r="S43" s="9" t="s">
        <v>133</v>
      </c>
      <c r="T43" s="38"/>
      <c r="U43" s="24"/>
      <c r="V43" s="59" t="s">
        <v>125</v>
      </c>
      <c r="W43" s="9" t="e">
        <v>#N/A</v>
      </c>
    </row>
    <row r="44" customFormat="1" ht="24" customHeight="1" spans="1:23">
      <c r="A44" s="9">
        <v>42</v>
      </c>
      <c r="B44" s="24"/>
      <c r="C44" s="26">
        <v>216337</v>
      </c>
      <c r="D44" s="26" t="s">
        <v>177</v>
      </c>
      <c r="E44" s="26" t="s">
        <v>160</v>
      </c>
      <c r="F44" s="26" t="s">
        <v>178</v>
      </c>
      <c r="G44" s="20">
        <v>44927</v>
      </c>
      <c r="H44" s="9" t="s">
        <v>28</v>
      </c>
      <c r="I44" s="9">
        <v>39</v>
      </c>
      <c r="J44" s="9">
        <v>87</v>
      </c>
      <c r="K44" s="51">
        <f t="shared" si="3"/>
        <v>0.551724137931034</v>
      </c>
      <c r="L44" s="9">
        <v>87</v>
      </c>
      <c r="M44" s="32" t="s">
        <v>69</v>
      </c>
      <c r="N44" s="24"/>
      <c r="O44" s="24"/>
      <c r="P44" s="52">
        <f t="shared" si="4"/>
        <v>0.551724137931034</v>
      </c>
      <c r="Q44" s="52">
        <f t="shared" si="5"/>
        <v>0.551724137931034</v>
      </c>
      <c r="R44" s="24"/>
      <c r="S44" s="40" t="s">
        <v>75</v>
      </c>
      <c r="T44" s="38"/>
      <c r="U44" s="24"/>
      <c r="V44" s="59" t="s">
        <v>125</v>
      </c>
      <c r="W44" s="9" t="e">
        <v>#N/A</v>
      </c>
    </row>
    <row r="45" customHeight="1" spans="1:23">
      <c r="A45" s="9">
        <v>43</v>
      </c>
      <c r="B45" s="27" t="s">
        <v>179</v>
      </c>
      <c r="C45" s="27">
        <v>139954</v>
      </c>
      <c r="D45" s="27" t="s">
        <v>180</v>
      </c>
      <c r="E45" s="27" t="s">
        <v>181</v>
      </c>
      <c r="F45" s="27" t="s">
        <v>182</v>
      </c>
      <c r="G45" s="28">
        <v>44927</v>
      </c>
      <c r="H45" s="29" t="s">
        <v>28</v>
      </c>
      <c r="I45" s="9">
        <v>59.4</v>
      </c>
      <c r="J45" s="9">
        <v>198</v>
      </c>
      <c r="K45" s="51">
        <f t="shared" si="3"/>
        <v>0.7</v>
      </c>
      <c r="L45" s="9">
        <f>J45*0.75</f>
        <v>148.5</v>
      </c>
      <c r="M45" s="41" t="s">
        <v>93</v>
      </c>
      <c r="N45" s="54"/>
      <c r="O45" s="27"/>
      <c r="P45" s="52">
        <f t="shared" si="4"/>
        <v>0.6</v>
      </c>
      <c r="Q45" s="52">
        <f t="shared" si="5"/>
        <v>0.6</v>
      </c>
      <c r="R45" s="52"/>
      <c r="S45" s="27">
        <v>10</v>
      </c>
      <c r="T45" s="27" t="s">
        <v>183</v>
      </c>
      <c r="U45" s="27" t="s">
        <v>97</v>
      </c>
      <c r="V45" s="58" t="s">
        <v>125</v>
      </c>
      <c r="W45" s="9" t="s">
        <v>184</v>
      </c>
    </row>
    <row r="46" customFormat="1" ht="24" customHeight="1" spans="1:23">
      <c r="A46" s="9">
        <v>44</v>
      </c>
      <c r="B46" s="27" t="s">
        <v>185</v>
      </c>
      <c r="C46" s="19">
        <v>248228</v>
      </c>
      <c r="D46" s="19" t="s">
        <v>186</v>
      </c>
      <c r="E46" s="19" t="s">
        <v>187</v>
      </c>
      <c r="F46" s="19" t="s">
        <v>188</v>
      </c>
      <c r="G46" s="30">
        <v>44927</v>
      </c>
      <c r="H46" s="30">
        <v>44957</v>
      </c>
      <c r="I46" s="9">
        <v>14.4</v>
      </c>
      <c r="J46" s="9">
        <v>39.8</v>
      </c>
      <c r="K46" s="51">
        <f t="shared" si="3"/>
        <v>0.638190954773869</v>
      </c>
      <c r="L46" s="53">
        <v>33</v>
      </c>
      <c r="M46" s="42" t="s">
        <v>189</v>
      </c>
      <c r="N46" s="21"/>
      <c r="O46" s="21"/>
      <c r="P46" s="52">
        <f t="shared" si="4"/>
        <v>0.563636363636364</v>
      </c>
      <c r="Q46" s="52">
        <f t="shared" si="5"/>
        <v>0.563636363636364</v>
      </c>
      <c r="R46" s="21"/>
      <c r="S46" s="21" t="s">
        <v>190</v>
      </c>
      <c r="T46" s="21" t="s">
        <v>191</v>
      </c>
      <c r="U46" s="21" t="s">
        <v>97</v>
      </c>
      <c r="V46" s="58" t="s">
        <v>125</v>
      </c>
      <c r="W46" s="9" t="s">
        <v>184</v>
      </c>
    </row>
    <row r="47" customFormat="1" ht="24" customHeight="1" spans="1:23">
      <c r="A47" s="9">
        <v>45</v>
      </c>
      <c r="B47" s="27"/>
      <c r="C47" s="19">
        <v>248234</v>
      </c>
      <c r="D47" s="19" t="s">
        <v>186</v>
      </c>
      <c r="E47" s="19" t="s">
        <v>187</v>
      </c>
      <c r="F47" s="19" t="s">
        <v>192</v>
      </c>
      <c r="G47" s="30">
        <v>44927</v>
      </c>
      <c r="H47" s="30">
        <v>44957</v>
      </c>
      <c r="I47" s="9">
        <v>14.4</v>
      </c>
      <c r="J47" s="9">
        <v>39.8</v>
      </c>
      <c r="K47" s="51">
        <f t="shared" si="3"/>
        <v>0.638190954773869</v>
      </c>
      <c r="L47" s="53">
        <v>33</v>
      </c>
      <c r="M47" s="42" t="s">
        <v>189</v>
      </c>
      <c r="N47" s="21"/>
      <c r="O47" s="21"/>
      <c r="P47" s="52">
        <f t="shared" si="4"/>
        <v>0.563636363636364</v>
      </c>
      <c r="Q47" s="52">
        <f t="shared" si="5"/>
        <v>0.563636363636364</v>
      </c>
      <c r="R47" s="21"/>
      <c r="S47" s="21" t="s">
        <v>190</v>
      </c>
      <c r="T47" s="21"/>
      <c r="U47" s="21"/>
      <c r="V47" s="58" t="s">
        <v>125</v>
      </c>
      <c r="W47" s="9" t="s">
        <v>184</v>
      </c>
    </row>
    <row r="48" customFormat="1" ht="24" customHeight="1" spans="1:23">
      <c r="A48" s="9">
        <v>46</v>
      </c>
      <c r="B48" s="27"/>
      <c r="C48" s="19">
        <v>191516</v>
      </c>
      <c r="D48" s="19" t="s">
        <v>193</v>
      </c>
      <c r="E48" s="19" t="s">
        <v>194</v>
      </c>
      <c r="F48" s="19" t="s">
        <v>195</v>
      </c>
      <c r="G48" s="30">
        <v>44927</v>
      </c>
      <c r="H48" s="30">
        <v>44957</v>
      </c>
      <c r="I48" s="9">
        <v>333.14</v>
      </c>
      <c r="J48" s="9">
        <v>868</v>
      </c>
      <c r="K48" s="51">
        <f t="shared" si="3"/>
        <v>0.616198156682028</v>
      </c>
      <c r="L48" s="55">
        <f>(J48*2/3)</f>
        <v>578.666666666667</v>
      </c>
      <c r="M48" s="26" t="s">
        <v>196</v>
      </c>
      <c r="N48" s="21"/>
      <c r="O48" s="21"/>
      <c r="P48" s="52">
        <f>K48</f>
        <v>0.616198156682028</v>
      </c>
      <c r="Q48" s="52">
        <f t="shared" si="5"/>
        <v>0.424297235023041</v>
      </c>
      <c r="R48" s="21" t="s">
        <v>197</v>
      </c>
      <c r="S48" s="21" t="s">
        <v>198</v>
      </c>
      <c r="T48" s="21"/>
      <c r="U48" s="21"/>
      <c r="V48" s="58" t="s">
        <v>125</v>
      </c>
      <c r="W48" s="9" t="s">
        <v>184</v>
      </c>
    </row>
    <row r="49" customFormat="1" ht="24" customHeight="1" spans="1:23">
      <c r="A49" s="9">
        <v>47</v>
      </c>
      <c r="B49" s="27"/>
      <c r="C49" s="19">
        <v>191517</v>
      </c>
      <c r="D49" s="19" t="s">
        <v>193</v>
      </c>
      <c r="E49" s="19" t="s">
        <v>194</v>
      </c>
      <c r="F49" s="19" t="s">
        <v>199</v>
      </c>
      <c r="G49" s="30">
        <v>44927</v>
      </c>
      <c r="H49" s="30">
        <v>44957</v>
      </c>
      <c r="I49" s="9">
        <v>114.38</v>
      </c>
      <c r="J49" s="9">
        <v>298</v>
      </c>
      <c r="K49" s="51">
        <f t="shared" si="3"/>
        <v>0.616174496644295</v>
      </c>
      <c r="L49" s="55">
        <f>(J49*2/3)</f>
        <v>198.666666666667</v>
      </c>
      <c r="M49" s="26" t="s">
        <v>196</v>
      </c>
      <c r="N49" s="21"/>
      <c r="O49" s="21"/>
      <c r="P49" s="52">
        <f>K49</f>
        <v>0.616174496644295</v>
      </c>
      <c r="Q49" s="52">
        <f t="shared" si="5"/>
        <v>0.424261744966443</v>
      </c>
      <c r="R49" s="21"/>
      <c r="S49" s="21" t="s">
        <v>200</v>
      </c>
      <c r="T49" s="21"/>
      <c r="U49" s="21"/>
      <c r="V49" s="58" t="s">
        <v>125</v>
      </c>
      <c r="W49" s="9" t="s">
        <v>184</v>
      </c>
    </row>
    <row r="50" customFormat="1" ht="24" customHeight="1" spans="1:23">
      <c r="A50" s="9">
        <v>48</v>
      </c>
      <c r="B50" s="27"/>
      <c r="C50" s="19">
        <v>205173</v>
      </c>
      <c r="D50" s="19" t="s">
        <v>193</v>
      </c>
      <c r="E50" s="19" t="s">
        <v>194</v>
      </c>
      <c r="F50" s="19" t="s">
        <v>201</v>
      </c>
      <c r="G50" s="30">
        <v>44927</v>
      </c>
      <c r="H50" s="30">
        <v>44957</v>
      </c>
      <c r="I50" s="9">
        <v>38</v>
      </c>
      <c r="J50" s="9">
        <v>99</v>
      </c>
      <c r="K50" s="51">
        <f t="shared" si="3"/>
        <v>0.616161616161616</v>
      </c>
      <c r="L50" s="55">
        <f>(J50*2/3)</f>
        <v>66</v>
      </c>
      <c r="M50" s="26" t="s">
        <v>196</v>
      </c>
      <c r="N50" s="21"/>
      <c r="O50" s="21"/>
      <c r="P50" s="52">
        <f>K50</f>
        <v>0.616161616161616</v>
      </c>
      <c r="Q50" s="52">
        <f t="shared" si="5"/>
        <v>0.424242424242424</v>
      </c>
      <c r="R50" s="21"/>
      <c r="S50" s="21" t="s">
        <v>202</v>
      </c>
      <c r="T50" s="21"/>
      <c r="U50" s="21"/>
      <c r="V50" s="58" t="s">
        <v>125</v>
      </c>
      <c r="W50" s="9" t="s">
        <v>184</v>
      </c>
    </row>
    <row r="51" customHeight="1" spans="1:23">
      <c r="A51" s="9">
        <v>49</v>
      </c>
      <c r="B51" s="9" t="s">
        <v>203</v>
      </c>
      <c r="C51" s="18">
        <v>30878</v>
      </c>
      <c r="D51" s="18" t="s">
        <v>204</v>
      </c>
      <c r="E51" s="18" t="s">
        <v>205</v>
      </c>
      <c r="F51" s="19" t="s">
        <v>206</v>
      </c>
      <c r="G51" s="20">
        <v>44927</v>
      </c>
      <c r="H51" s="9" t="s">
        <v>28</v>
      </c>
      <c r="I51" s="9">
        <v>31.67</v>
      </c>
      <c r="J51" s="9">
        <v>49.5</v>
      </c>
      <c r="K51" s="51">
        <f t="shared" si="3"/>
        <v>0.36020202020202</v>
      </c>
      <c r="L51" s="9">
        <v>49.5</v>
      </c>
      <c r="M51" s="34" t="s">
        <v>69</v>
      </c>
      <c r="N51" s="9"/>
      <c r="O51" s="9">
        <v>3.3</v>
      </c>
      <c r="P51" s="52">
        <f t="shared" si="4"/>
        <v>0.426868686868687</v>
      </c>
      <c r="Q51" s="52">
        <f t="shared" si="5"/>
        <v>0.36020202020202</v>
      </c>
      <c r="R51" s="9"/>
      <c r="S51" s="9" t="s">
        <v>207</v>
      </c>
      <c r="T51" s="43" t="s">
        <v>208</v>
      </c>
      <c r="U51" s="9" t="s">
        <v>97</v>
      </c>
      <c r="V51" s="9" t="s">
        <v>125</v>
      </c>
      <c r="W51" s="9" t="e">
        <v>#N/A</v>
      </c>
    </row>
    <row r="52" customFormat="1" ht="24" customHeight="1" spans="1:23">
      <c r="A52" s="9">
        <v>50</v>
      </c>
      <c r="B52" s="21" t="s">
        <v>209</v>
      </c>
      <c r="C52" s="19">
        <v>124828</v>
      </c>
      <c r="D52" s="19" t="s">
        <v>210</v>
      </c>
      <c r="E52" s="19" t="s">
        <v>211</v>
      </c>
      <c r="F52" s="19" t="s">
        <v>212</v>
      </c>
      <c r="G52" s="20">
        <v>44927</v>
      </c>
      <c r="H52" s="9" t="s">
        <v>28</v>
      </c>
      <c r="I52" s="9">
        <v>15.4</v>
      </c>
      <c r="J52" s="9">
        <v>36.5</v>
      </c>
      <c r="K52" s="51">
        <f t="shared" si="3"/>
        <v>0.578082191780822</v>
      </c>
      <c r="L52" s="53">
        <f>J52*4/5</f>
        <v>29.2</v>
      </c>
      <c r="M52" s="26" t="s">
        <v>213</v>
      </c>
      <c r="N52" s="21"/>
      <c r="O52" s="21">
        <v>1</v>
      </c>
      <c r="P52" s="52">
        <f t="shared" si="4"/>
        <v>0.506849315068493</v>
      </c>
      <c r="Q52" s="52">
        <f t="shared" si="5"/>
        <v>0.472602739726027</v>
      </c>
      <c r="R52" s="21"/>
      <c r="S52" s="21" t="s">
        <v>214</v>
      </c>
      <c r="T52" s="21" t="s">
        <v>215</v>
      </c>
      <c r="U52" s="43" t="s">
        <v>97</v>
      </c>
      <c r="V52" s="9" t="s">
        <v>125</v>
      </c>
      <c r="W52" s="9" t="e">
        <v>#N/A</v>
      </c>
    </row>
    <row r="53" customFormat="1" ht="24" customHeight="1" spans="1:23">
      <c r="A53" s="9">
        <v>51</v>
      </c>
      <c r="B53" s="21"/>
      <c r="C53" s="19">
        <v>136522</v>
      </c>
      <c r="D53" s="19" t="s">
        <v>216</v>
      </c>
      <c r="E53" s="19" t="s">
        <v>211</v>
      </c>
      <c r="F53" s="19" t="s">
        <v>217</v>
      </c>
      <c r="G53" s="20">
        <v>44927</v>
      </c>
      <c r="H53" s="9" t="s">
        <v>28</v>
      </c>
      <c r="I53" s="9">
        <v>15.8</v>
      </c>
      <c r="J53" s="9">
        <v>39.5</v>
      </c>
      <c r="K53" s="51">
        <f t="shared" si="3"/>
        <v>0.6</v>
      </c>
      <c r="L53" s="53">
        <f>J53*4/5</f>
        <v>31.6</v>
      </c>
      <c r="M53" s="26" t="s">
        <v>213</v>
      </c>
      <c r="N53" s="21"/>
      <c r="O53" s="21">
        <v>1</v>
      </c>
      <c r="P53" s="52">
        <f t="shared" si="4"/>
        <v>0.531645569620253</v>
      </c>
      <c r="Q53" s="52">
        <f t="shared" si="5"/>
        <v>0.5</v>
      </c>
      <c r="R53" s="21"/>
      <c r="S53" s="21" t="s">
        <v>214</v>
      </c>
      <c r="T53" s="21"/>
      <c r="U53" s="43"/>
      <c r="V53" s="9" t="s">
        <v>125</v>
      </c>
      <c r="W53" s="9" t="e">
        <v>#N/A</v>
      </c>
    </row>
    <row r="54" customHeight="1" spans="1:23">
      <c r="A54" s="9">
        <v>52</v>
      </c>
      <c r="B54" s="21"/>
      <c r="C54" s="18">
        <v>124826</v>
      </c>
      <c r="D54" s="18" t="s">
        <v>218</v>
      </c>
      <c r="E54" s="18" t="s">
        <v>211</v>
      </c>
      <c r="F54" s="19" t="s">
        <v>219</v>
      </c>
      <c r="G54" s="20">
        <v>44927</v>
      </c>
      <c r="H54" s="9" t="s">
        <v>28</v>
      </c>
      <c r="I54" s="9">
        <v>15.4</v>
      </c>
      <c r="J54" s="9">
        <v>38.5</v>
      </c>
      <c r="K54" s="51">
        <f t="shared" si="3"/>
        <v>0.6</v>
      </c>
      <c r="L54" s="53">
        <f>J54*4/5</f>
        <v>30.8</v>
      </c>
      <c r="M54" s="26" t="s">
        <v>213</v>
      </c>
      <c r="N54" s="9"/>
      <c r="O54" s="9">
        <v>1</v>
      </c>
      <c r="P54" s="52">
        <f t="shared" si="4"/>
        <v>0.532467532467532</v>
      </c>
      <c r="Q54" s="52">
        <f t="shared" si="5"/>
        <v>0.5</v>
      </c>
      <c r="R54" s="9"/>
      <c r="S54" s="21" t="s">
        <v>214</v>
      </c>
      <c r="T54" s="21"/>
      <c r="U54" s="43"/>
      <c r="V54" s="9" t="s">
        <v>125</v>
      </c>
      <c r="W54" s="9" t="e">
        <v>#N/A</v>
      </c>
    </row>
    <row r="55" customHeight="1" spans="1:23">
      <c r="A55" s="9">
        <v>53</v>
      </c>
      <c r="B55" s="21"/>
      <c r="C55" s="18">
        <v>124829</v>
      </c>
      <c r="D55" s="18" t="s">
        <v>220</v>
      </c>
      <c r="E55" s="18" t="s">
        <v>211</v>
      </c>
      <c r="F55" s="19" t="s">
        <v>221</v>
      </c>
      <c r="G55" s="20">
        <v>44927</v>
      </c>
      <c r="H55" s="9" t="s">
        <v>28</v>
      </c>
      <c r="I55" s="9">
        <v>9.8</v>
      </c>
      <c r="J55" s="9">
        <v>22.5</v>
      </c>
      <c r="K55" s="51">
        <f t="shared" si="3"/>
        <v>0.564444444444444</v>
      </c>
      <c r="L55" s="53">
        <f>J55*4/5</f>
        <v>18</v>
      </c>
      <c r="M55" s="26" t="s">
        <v>213</v>
      </c>
      <c r="N55" s="9"/>
      <c r="O55" s="9">
        <v>1</v>
      </c>
      <c r="P55" s="52">
        <f t="shared" si="4"/>
        <v>0.511111111111111</v>
      </c>
      <c r="Q55" s="52">
        <f t="shared" si="5"/>
        <v>0.455555555555555</v>
      </c>
      <c r="R55" s="9"/>
      <c r="S55" s="21" t="s">
        <v>214</v>
      </c>
      <c r="T55" s="21"/>
      <c r="U55" s="43"/>
      <c r="V55" s="9" t="s">
        <v>125</v>
      </c>
      <c r="W55" s="9" t="e">
        <v>#N/A</v>
      </c>
    </row>
    <row r="56" customFormat="1" ht="24" customHeight="1" spans="1:23">
      <c r="A56" s="9">
        <v>54</v>
      </c>
      <c r="B56" s="21" t="s">
        <v>222</v>
      </c>
      <c r="C56" s="19">
        <v>112213</v>
      </c>
      <c r="D56" s="19" t="s">
        <v>223</v>
      </c>
      <c r="E56" s="19" t="s">
        <v>224</v>
      </c>
      <c r="F56" s="19" t="s">
        <v>225</v>
      </c>
      <c r="G56" s="30">
        <v>44927</v>
      </c>
      <c r="H56" s="30">
        <v>44957</v>
      </c>
      <c r="I56" s="9">
        <v>26.5</v>
      </c>
      <c r="J56" s="9">
        <v>78.5</v>
      </c>
      <c r="K56" s="51">
        <f t="shared" si="3"/>
        <v>0.662420382165605</v>
      </c>
      <c r="L56" s="56">
        <f>J56*3/4</f>
        <v>58.875</v>
      </c>
      <c r="M56" s="44" t="s">
        <v>226</v>
      </c>
      <c r="N56" s="21"/>
      <c r="O56" s="21">
        <v>16</v>
      </c>
      <c r="P56" s="52">
        <f t="shared" si="4"/>
        <v>0.821656050955414</v>
      </c>
      <c r="Q56" s="52">
        <f t="shared" si="5"/>
        <v>0.549893842887473</v>
      </c>
      <c r="R56" s="21"/>
      <c r="S56" s="21" t="s">
        <v>227</v>
      </c>
      <c r="T56" s="21" t="s">
        <v>228</v>
      </c>
      <c r="U56" s="21" t="s">
        <v>97</v>
      </c>
      <c r="V56" s="9" t="s">
        <v>125</v>
      </c>
      <c r="W56" s="9" t="e">
        <v>#N/A</v>
      </c>
    </row>
    <row r="57" customFormat="1" ht="24" customHeight="1" spans="1:23">
      <c r="A57" s="9">
        <v>55</v>
      </c>
      <c r="B57" s="21"/>
      <c r="C57" s="19">
        <v>261188</v>
      </c>
      <c r="D57" s="19" t="s">
        <v>229</v>
      </c>
      <c r="E57" s="19" t="s">
        <v>224</v>
      </c>
      <c r="F57" s="19" t="s">
        <v>230</v>
      </c>
      <c r="G57" s="30">
        <v>44927</v>
      </c>
      <c r="H57" s="30">
        <v>44957</v>
      </c>
      <c r="I57" s="9">
        <v>47.05</v>
      </c>
      <c r="J57" s="9">
        <v>69.8</v>
      </c>
      <c r="K57" s="51">
        <f t="shared" si="3"/>
        <v>0.325931232091691</v>
      </c>
      <c r="L57" s="9">
        <v>69.8</v>
      </c>
      <c r="M57" s="44" t="s">
        <v>69</v>
      </c>
      <c r="N57" s="21"/>
      <c r="O57" s="21">
        <v>2.35</v>
      </c>
      <c r="P57" s="52">
        <f t="shared" si="4"/>
        <v>0.359598853868195</v>
      </c>
      <c r="Q57" s="52">
        <f t="shared" si="5"/>
        <v>0.325931232091691</v>
      </c>
      <c r="R57" s="21"/>
      <c r="S57" s="21" t="s">
        <v>190</v>
      </c>
      <c r="T57" s="21"/>
      <c r="U57" s="21"/>
      <c r="V57" s="9" t="s">
        <v>125</v>
      </c>
      <c r="W57" s="9" t="e">
        <v>#N/A</v>
      </c>
    </row>
    <row r="58" customFormat="1" ht="24" customHeight="1" spans="1:23">
      <c r="A58" s="9">
        <v>56</v>
      </c>
      <c r="B58" s="21"/>
      <c r="C58" s="19">
        <v>261186</v>
      </c>
      <c r="D58" s="19" t="s">
        <v>229</v>
      </c>
      <c r="E58" s="19" t="s">
        <v>224</v>
      </c>
      <c r="F58" s="19" t="s">
        <v>231</v>
      </c>
      <c r="G58" s="30">
        <v>44927</v>
      </c>
      <c r="H58" s="30">
        <v>44957</v>
      </c>
      <c r="I58" s="9">
        <v>47.05</v>
      </c>
      <c r="J58" s="9">
        <v>69.8</v>
      </c>
      <c r="K58" s="51">
        <f t="shared" si="3"/>
        <v>0.325931232091691</v>
      </c>
      <c r="L58" s="9">
        <v>69.8</v>
      </c>
      <c r="M58" s="44" t="s">
        <v>69</v>
      </c>
      <c r="N58" s="21"/>
      <c r="O58" s="21">
        <v>2.35</v>
      </c>
      <c r="P58" s="52">
        <f t="shared" si="4"/>
        <v>0.359598853868195</v>
      </c>
      <c r="Q58" s="52">
        <f t="shared" si="5"/>
        <v>0.325931232091691</v>
      </c>
      <c r="R58" s="21"/>
      <c r="S58" s="21" t="s">
        <v>190</v>
      </c>
      <c r="T58" s="21"/>
      <c r="U58" s="21"/>
      <c r="V58" s="9" t="s">
        <v>125</v>
      </c>
      <c r="W58" s="9" t="e">
        <v>#N/A</v>
      </c>
    </row>
    <row r="59" customFormat="1" ht="24" customHeight="1" spans="1:23">
      <c r="A59" s="9">
        <v>57</v>
      </c>
      <c r="B59" s="21"/>
      <c r="C59" s="19">
        <v>192265</v>
      </c>
      <c r="D59" s="19" t="s">
        <v>232</v>
      </c>
      <c r="E59" s="19" t="s">
        <v>224</v>
      </c>
      <c r="F59" s="19" t="s">
        <v>233</v>
      </c>
      <c r="G59" s="30">
        <v>44927</v>
      </c>
      <c r="H59" s="30">
        <v>44957</v>
      </c>
      <c r="I59" s="9">
        <v>83.83</v>
      </c>
      <c r="J59" s="9">
        <v>178</v>
      </c>
      <c r="K59" s="51">
        <f t="shared" si="3"/>
        <v>0.529044943820225</v>
      </c>
      <c r="L59" s="9">
        <v>178</v>
      </c>
      <c r="M59" s="44" t="s">
        <v>69</v>
      </c>
      <c r="N59" s="21"/>
      <c r="O59" s="21">
        <v>32</v>
      </c>
      <c r="P59" s="52">
        <f t="shared" si="4"/>
        <v>0.708820224719101</v>
      </c>
      <c r="Q59" s="52">
        <f t="shared" si="5"/>
        <v>0.529044943820225</v>
      </c>
      <c r="R59" s="21"/>
      <c r="S59" s="21" t="s">
        <v>234</v>
      </c>
      <c r="T59" s="21"/>
      <c r="U59" s="21"/>
      <c r="V59" s="9" t="s">
        <v>125</v>
      </c>
      <c r="W59" s="9" t="e">
        <v>#N/A</v>
      </c>
    </row>
    <row r="60" customFormat="1" ht="24" customHeight="1" spans="1:23">
      <c r="A60" s="9">
        <v>58</v>
      </c>
      <c r="B60" s="21"/>
      <c r="C60" s="19">
        <v>125370</v>
      </c>
      <c r="D60" s="19" t="s">
        <v>235</v>
      </c>
      <c r="E60" s="19" t="s">
        <v>224</v>
      </c>
      <c r="F60" s="19" t="s">
        <v>236</v>
      </c>
      <c r="G60" s="30">
        <v>44927</v>
      </c>
      <c r="H60" s="30">
        <v>44957</v>
      </c>
      <c r="I60" s="9">
        <v>27.7</v>
      </c>
      <c r="J60" s="9">
        <v>36</v>
      </c>
      <c r="K60" s="51">
        <f t="shared" si="3"/>
        <v>0.230555555555556</v>
      </c>
      <c r="L60" s="9">
        <v>36</v>
      </c>
      <c r="M60" s="44" t="s">
        <v>69</v>
      </c>
      <c r="N60" s="21"/>
      <c r="O60" s="21">
        <v>12.48</v>
      </c>
      <c r="P60" s="52">
        <f t="shared" si="4"/>
        <v>0.577222222222222</v>
      </c>
      <c r="Q60" s="52">
        <f t="shared" si="5"/>
        <v>0.230555555555556</v>
      </c>
      <c r="R60" s="21"/>
      <c r="S60" s="21" t="s">
        <v>133</v>
      </c>
      <c r="T60" s="21"/>
      <c r="U60" s="21"/>
      <c r="V60" s="9" t="s">
        <v>125</v>
      </c>
      <c r="W60" s="9" t="e">
        <v>#N/A</v>
      </c>
    </row>
    <row r="61" customFormat="1" ht="24" customHeight="1" spans="1:23">
      <c r="A61" s="9">
        <v>59</v>
      </c>
      <c r="B61" s="21"/>
      <c r="C61" s="19">
        <v>178937</v>
      </c>
      <c r="D61" s="19" t="s">
        <v>237</v>
      </c>
      <c r="E61" s="19" t="s">
        <v>238</v>
      </c>
      <c r="F61" s="19" t="s">
        <v>239</v>
      </c>
      <c r="G61" s="30">
        <v>44927</v>
      </c>
      <c r="H61" s="30">
        <v>44957</v>
      </c>
      <c r="I61" s="9">
        <v>12.5</v>
      </c>
      <c r="J61" s="9">
        <v>32.5</v>
      </c>
      <c r="K61" s="51">
        <f t="shared" si="3"/>
        <v>0.615384615384615</v>
      </c>
      <c r="L61" s="9">
        <v>32.5</v>
      </c>
      <c r="M61" s="44" t="s">
        <v>69</v>
      </c>
      <c r="N61" s="21"/>
      <c r="O61" s="21">
        <v>2.8</v>
      </c>
      <c r="P61" s="52">
        <f t="shared" si="4"/>
        <v>0.701538461538462</v>
      </c>
      <c r="Q61" s="52">
        <f t="shared" si="5"/>
        <v>0.615384615384615</v>
      </c>
      <c r="R61" s="21"/>
      <c r="S61" s="21" t="s">
        <v>133</v>
      </c>
      <c r="T61" s="21"/>
      <c r="U61" s="21"/>
      <c r="V61" s="9" t="s">
        <v>125</v>
      </c>
      <c r="W61" s="9" t="e">
        <v>#N/A</v>
      </c>
    </row>
    <row r="62" customHeight="1" spans="1:23">
      <c r="A62" s="9">
        <v>60</v>
      </c>
      <c r="B62" s="9" t="s">
        <v>240</v>
      </c>
      <c r="C62" s="18">
        <v>121340</v>
      </c>
      <c r="D62" s="18" t="s">
        <v>241</v>
      </c>
      <c r="E62" s="18" t="s">
        <v>242</v>
      </c>
      <c r="F62" s="19" t="s">
        <v>243</v>
      </c>
      <c r="G62" s="30">
        <v>44927</v>
      </c>
      <c r="H62" s="30">
        <v>44957</v>
      </c>
      <c r="I62" s="9">
        <v>11</v>
      </c>
      <c r="J62" s="9">
        <v>29.8</v>
      </c>
      <c r="K62" s="51">
        <f t="shared" si="3"/>
        <v>0.630872483221476</v>
      </c>
      <c r="L62" s="9">
        <v>29.8</v>
      </c>
      <c r="M62" s="34" t="s">
        <v>69</v>
      </c>
      <c r="N62" s="9"/>
      <c r="O62" s="9"/>
      <c r="P62" s="52">
        <f t="shared" si="4"/>
        <v>0.630872483221476</v>
      </c>
      <c r="Q62" s="52">
        <f t="shared" si="5"/>
        <v>0.630872483221476</v>
      </c>
      <c r="R62" s="9"/>
      <c r="S62" s="9" t="s">
        <v>244</v>
      </c>
      <c r="T62" s="9" t="s">
        <v>245</v>
      </c>
      <c r="U62" s="9" t="s">
        <v>246</v>
      </c>
      <c r="V62" s="9" t="s">
        <v>125</v>
      </c>
      <c r="W62" s="9" t="e">
        <v>#N/A</v>
      </c>
    </row>
    <row r="63" customHeight="1" spans="1:23">
      <c r="A63" s="9">
        <v>61</v>
      </c>
      <c r="B63" s="9"/>
      <c r="C63" s="18">
        <v>18480</v>
      </c>
      <c r="D63" s="18" t="s">
        <v>247</v>
      </c>
      <c r="E63" s="18" t="s">
        <v>242</v>
      </c>
      <c r="F63" s="19" t="s">
        <v>248</v>
      </c>
      <c r="G63" s="30">
        <v>44927</v>
      </c>
      <c r="H63" s="30">
        <v>44957</v>
      </c>
      <c r="I63" s="9">
        <v>13.8</v>
      </c>
      <c r="J63" s="9">
        <v>34.5</v>
      </c>
      <c r="K63" s="51">
        <f t="shared" si="3"/>
        <v>0.6</v>
      </c>
      <c r="L63" s="9">
        <v>34.5</v>
      </c>
      <c r="M63" s="34" t="s">
        <v>69</v>
      </c>
      <c r="N63" s="9"/>
      <c r="O63" s="9"/>
      <c r="P63" s="52">
        <f t="shared" si="4"/>
        <v>0.6</v>
      </c>
      <c r="Q63" s="52">
        <f t="shared" si="5"/>
        <v>0.6</v>
      </c>
      <c r="R63" s="9"/>
      <c r="S63" s="9" t="s">
        <v>244</v>
      </c>
      <c r="T63" s="9"/>
      <c r="U63" s="9"/>
      <c r="V63" s="9" t="s">
        <v>125</v>
      </c>
      <c r="W63" s="9" t="e">
        <v>#N/A</v>
      </c>
    </row>
    <row r="64" ht="44" customHeight="1" spans="1:23">
      <c r="A64" s="9">
        <v>62</v>
      </c>
      <c r="B64" s="9" t="s">
        <v>249</v>
      </c>
      <c r="C64" s="31">
        <v>1466</v>
      </c>
      <c r="D64" s="31" t="s">
        <v>250</v>
      </c>
      <c r="E64" s="9" t="s">
        <v>251</v>
      </c>
      <c r="F64" s="31" t="s">
        <v>252</v>
      </c>
      <c r="G64" s="20">
        <v>44927</v>
      </c>
      <c r="H64" s="9" t="s">
        <v>28</v>
      </c>
      <c r="I64" s="9">
        <v>12.5</v>
      </c>
      <c r="J64" s="9">
        <v>25</v>
      </c>
      <c r="K64" s="51">
        <f t="shared" ref="K64:K83" si="6">(J64-I64)/J64</f>
        <v>0.5</v>
      </c>
      <c r="L64" s="9">
        <f>J64</f>
        <v>25</v>
      </c>
      <c r="M64" s="34" t="s">
        <v>69</v>
      </c>
      <c r="N64" s="21"/>
      <c r="O64" s="9"/>
      <c r="P64" s="52">
        <f t="shared" ref="P64:P83" si="7">(L64-I64+O64)/L64</f>
        <v>0.5</v>
      </c>
      <c r="Q64" s="52">
        <f t="shared" ref="Q64:Q83" si="8">(L64-I64)/L64</f>
        <v>0.5</v>
      </c>
      <c r="R64" s="9"/>
      <c r="S64" s="31" t="s">
        <v>190</v>
      </c>
      <c r="T64" s="9" t="s">
        <v>253</v>
      </c>
      <c r="U64" s="45" t="s">
        <v>254</v>
      </c>
      <c r="V64" s="9" t="s">
        <v>125</v>
      </c>
      <c r="W64" s="9" t="e">
        <v>#N/A</v>
      </c>
    </row>
    <row r="65" customHeight="1" spans="1:23">
      <c r="A65" s="9">
        <v>63</v>
      </c>
      <c r="B65" s="9"/>
      <c r="C65" s="31">
        <v>58522</v>
      </c>
      <c r="D65" s="31" t="s">
        <v>255</v>
      </c>
      <c r="E65" s="9" t="s">
        <v>251</v>
      </c>
      <c r="F65" s="31" t="s">
        <v>256</v>
      </c>
      <c r="G65" s="20">
        <v>44927</v>
      </c>
      <c r="H65" s="9" t="s">
        <v>28</v>
      </c>
      <c r="I65" s="9">
        <v>14</v>
      </c>
      <c r="J65" s="9">
        <v>35</v>
      </c>
      <c r="K65" s="51">
        <f t="shared" si="6"/>
        <v>0.6</v>
      </c>
      <c r="L65" s="60">
        <f>J65*3/4</f>
        <v>26.25</v>
      </c>
      <c r="M65" s="34" t="s">
        <v>226</v>
      </c>
      <c r="N65" s="21"/>
      <c r="O65" s="9"/>
      <c r="P65" s="52">
        <f>K65</f>
        <v>0.6</v>
      </c>
      <c r="Q65" s="52">
        <f t="shared" si="8"/>
        <v>0.466666666666667</v>
      </c>
      <c r="R65" s="9" t="s">
        <v>197</v>
      </c>
      <c r="S65" s="31" t="s">
        <v>190</v>
      </c>
      <c r="T65" s="9"/>
      <c r="U65" s="48" t="s">
        <v>257</v>
      </c>
      <c r="V65" s="9" t="s">
        <v>125</v>
      </c>
      <c r="W65" s="9" t="e">
        <v>#N/A</v>
      </c>
    </row>
    <row r="66" customHeight="1" spans="1:23">
      <c r="A66" s="9">
        <v>64</v>
      </c>
      <c r="B66" s="9"/>
      <c r="C66" s="31">
        <v>166819</v>
      </c>
      <c r="D66" s="31" t="s">
        <v>258</v>
      </c>
      <c r="E66" s="9" t="s">
        <v>251</v>
      </c>
      <c r="F66" s="31" t="s">
        <v>259</v>
      </c>
      <c r="G66" s="20">
        <v>44927</v>
      </c>
      <c r="H66" s="9" t="s">
        <v>28</v>
      </c>
      <c r="I66" s="9">
        <v>199</v>
      </c>
      <c r="J66" s="9">
        <v>398</v>
      </c>
      <c r="K66" s="51">
        <f t="shared" si="6"/>
        <v>0.5</v>
      </c>
      <c r="L66" s="60">
        <f>J66*2/3</f>
        <v>265.333333333333</v>
      </c>
      <c r="M66" s="34" t="s">
        <v>196</v>
      </c>
      <c r="N66" s="21"/>
      <c r="O66" s="9"/>
      <c r="P66" s="52">
        <f>K66</f>
        <v>0.5</v>
      </c>
      <c r="Q66" s="52">
        <f t="shared" si="8"/>
        <v>0.25</v>
      </c>
      <c r="R66" s="9" t="s">
        <v>197</v>
      </c>
      <c r="S66" s="31" t="s">
        <v>128</v>
      </c>
      <c r="T66" s="9"/>
      <c r="U66" s="48"/>
      <c r="V66" s="9" t="s">
        <v>125</v>
      </c>
      <c r="W66" s="9" t="e">
        <v>#N/A</v>
      </c>
    </row>
    <row r="67" customHeight="1" spans="1:23">
      <c r="A67" s="9">
        <v>65</v>
      </c>
      <c r="B67" s="9"/>
      <c r="C67" s="31">
        <v>164949</v>
      </c>
      <c r="D67" s="31" t="s">
        <v>258</v>
      </c>
      <c r="E67" s="9" t="s">
        <v>251</v>
      </c>
      <c r="F67" s="31" t="s">
        <v>260</v>
      </c>
      <c r="G67" s="20">
        <v>44927</v>
      </c>
      <c r="H67" s="9" t="s">
        <v>28</v>
      </c>
      <c r="I67" s="9">
        <v>99</v>
      </c>
      <c r="J67" s="9">
        <v>198</v>
      </c>
      <c r="K67" s="51">
        <f t="shared" si="6"/>
        <v>0.5</v>
      </c>
      <c r="L67" s="60">
        <f>J67*2/3</f>
        <v>132</v>
      </c>
      <c r="M67" s="34" t="s">
        <v>196</v>
      </c>
      <c r="N67" s="21"/>
      <c r="O67" s="9"/>
      <c r="P67" s="52">
        <f>K67</f>
        <v>0.5</v>
      </c>
      <c r="Q67" s="52">
        <f t="shared" si="8"/>
        <v>0.25</v>
      </c>
      <c r="R67" s="9" t="s">
        <v>197</v>
      </c>
      <c r="S67" s="31" t="s">
        <v>61</v>
      </c>
      <c r="T67" s="9"/>
      <c r="U67" s="48"/>
      <c r="V67" s="9" t="s">
        <v>125</v>
      </c>
      <c r="W67" s="9" t="e">
        <v>#N/A</v>
      </c>
    </row>
    <row r="68" customHeight="1" spans="1:23">
      <c r="A68" s="9">
        <v>66</v>
      </c>
      <c r="B68" s="9"/>
      <c r="C68" s="31">
        <v>49939</v>
      </c>
      <c r="D68" s="31" t="s">
        <v>261</v>
      </c>
      <c r="E68" s="9" t="s">
        <v>251</v>
      </c>
      <c r="F68" s="31" t="s">
        <v>262</v>
      </c>
      <c r="G68" s="20">
        <v>44927</v>
      </c>
      <c r="H68" s="9" t="s">
        <v>28</v>
      </c>
      <c r="I68" s="9">
        <v>34</v>
      </c>
      <c r="J68" s="9">
        <v>68</v>
      </c>
      <c r="K68" s="51">
        <f t="shared" si="6"/>
        <v>0.5</v>
      </c>
      <c r="L68" s="60">
        <f>J68*5/6</f>
        <v>56.6666666666667</v>
      </c>
      <c r="M68" s="34" t="s">
        <v>263</v>
      </c>
      <c r="N68" s="21" t="s">
        <v>264</v>
      </c>
      <c r="O68" s="9"/>
      <c r="P68" s="52">
        <f>K68</f>
        <v>0.5</v>
      </c>
      <c r="Q68" s="52">
        <f t="shared" si="8"/>
        <v>0.4</v>
      </c>
      <c r="R68" s="9" t="s">
        <v>197</v>
      </c>
      <c r="S68" s="31" t="s">
        <v>265</v>
      </c>
      <c r="T68" s="9"/>
      <c r="U68" s="48"/>
      <c r="V68" s="9" t="s">
        <v>125</v>
      </c>
      <c r="W68" s="9" t="e">
        <v>#N/A</v>
      </c>
    </row>
    <row r="69" customHeight="1" spans="1:23">
      <c r="A69" s="9">
        <v>67</v>
      </c>
      <c r="B69" s="9"/>
      <c r="C69" s="31">
        <v>160637</v>
      </c>
      <c r="D69" s="31" t="s">
        <v>266</v>
      </c>
      <c r="E69" s="9" t="s">
        <v>251</v>
      </c>
      <c r="F69" s="31" t="s">
        <v>267</v>
      </c>
      <c r="G69" s="20">
        <v>44927</v>
      </c>
      <c r="H69" s="9" t="s">
        <v>28</v>
      </c>
      <c r="I69" s="9">
        <v>28</v>
      </c>
      <c r="J69" s="9">
        <v>56</v>
      </c>
      <c r="K69" s="51">
        <f t="shared" si="6"/>
        <v>0.5</v>
      </c>
      <c r="L69" s="9">
        <f t="shared" ref="L65:L73" si="9">J69</f>
        <v>56</v>
      </c>
      <c r="M69" s="34" t="s">
        <v>69</v>
      </c>
      <c r="N69" s="21"/>
      <c r="O69" s="9"/>
      <c r="P69" s="52">
        <f t="shared" si="7"/>
        <v>0.5</v>
      </c>
      <c r="Q69" s="52">
        <f t="shared" si="8"/>
        <v>0.5</v>
      </c>
      <c r="R69" s="9"/>
      <c r="S69" s="31" t="s">
        <v>207</v>
      </c>
      <c r="T69" s="9"/>
      <c r="U69" s="9" t="s">
        <v>268</v>
      </c>
      <c r="V69" s="9" t="s">
        <v>125</v>
      </c>
      <c r="W69" s="9" t="e">
        <v>#N/A</v>
      </c>
    </row>
    <row r="70" customHeight="1" spans="1:23">
      <c r="A70" s="9">
        <v>68</v>
      </c>
      <c r="B70" s="9"/>
      <c r="C70" s="31">
        <v>113826</v>
      </c>
      <c r="D70" s="31" t="s">
        <v>269</v>
      </c>
      <c r="E70" s="9" t="s">
        <v>251</v>
      </c>
      <c r="F70" s="31" t="s">
        <v>270</v>
      </c>
      <c r="G70" s="20">
        <v>44927</v>
      </c>
      <c r="H70" s="9" t="s">
        <v>28</v>
      </c>
      <c r="I70" s="9">
        <v>11</v>
      </c>
      <c r="J70" s="9">
        <v>25</v>
      </c>
      <c r="K70" s="51">
        <f t="shared" si="6"/>
        <v>0.56</v>
      </c>
      <c r="L70" s="9">
        <f t="shared" si="9"/>
        <v>25</v>
      </c>
      <c r="M70" s="34" t="s">
        <v>69</v>
      </c>
      <c r="N70" s="21"/>
      <c r="O70" s="9"/>
      <c r="P70" s="52">
        <f t="shared" si="7"/>
        <v>0.56</v>
      </c>
      <c r="Q70" s="52">
        <f t="shared" si="8"/>
        <v>0.56</v>
      </c>
      <c r="R70" s="9"/>
      <c r="S70" s="31" t="s">
        <v>190</v>
      </c>
      <c r="T70" s="9"/>
      <c r="U70" s="9"/>
      <c r="V70" s="9" t="s">
        <v>125</v>
      </c>
      <c r="W70" s="9" t="e">
        <v>#N/A</v>
      </c>
    </row>
    <row r="71" customHeight="1" spans="1:23">
      <c r="A71" s="9">
        <v>69</v>
      </c>
      <c r="B71" s="9"/>
      <c r="C71" s="31">
        <v>197442</v>
      </c>
      <c r="D71" s="31" t="s">
        <v>271</v>
      </c>
      <c r="E71" s="9" t="s">
        <v>251</v>
      </c>
      <c r="F71" s="31" t="s">
        <v>272</v>
      </c>
      <c r="G71" s="20">
        <v>44927</v>
      </c>
      <c r="H71" s="9" t="s">
        <v>28</v>
      </c>
      <c r="I71" s="9">
        <v>14.5</v>
      </c>
      <c r="J71" s="9">
        <v>68</v>
      </c>
      <c r="K71" s="51">
        <f t="shared" si="6"/>
        <v>0.786764705882353</v>
      </c>
      <c r="L71" s="9">
        <f t="shared" si="9"/>
        <v>68</v>
      </c>
      <c r="M71" s="34" t="s">
        <v>69</v>
      </c>
      <c r="N71" s="9"/>
      <c r="O71" s="9"/>
      <c r="P71" s="52">
        <f t="shared" si="7"/>
        <v>0.786764705882353</v>
      </c>
      <c r="Q71" s="52">
        <f t="shared" si="8"/>
        <v>0.786764705882353</v>
      </c>
      <c r="R71" s="9"/>
      <c r="S71" s="31" t="s">
        <v>190</v>
      </c>
      <c r="T71" s="9"/>
      <c r="U71" s="9"/>
      <c r="V71" s="9" t="s">
        <v>125</v>
      </c>
      <c r="W71" s="9" t="e">
        <v>#N/A</v>
      </c>
    </row>
    <row r="72" customHeight="1" spans="1:23">
      <c r="A72" s="9">
        <v>70</v>
      </c>
      <c r="B72" s="9"/>
      <c r="C72" s="31">
        <v>58375</v>
      </c>
      <c r="D72" s="31" t="s">
        <v>273</v>
      </c>
      <c r="E72" s="9" t="s">
        <v>251</v>
      </c>
      <c r="F72" s="31" t="s">
        <v>274</v>
      </c>
      <c r="G72" s="20">
        <v>44927</v>
      </c>
      <c r="H72" s="9" t="s">
        <v>28</v>
      </c>
      <c r="I72" s="9">
        <v>12.6</v>
      </c>
      <c r="J72" s="9">
        <v>28</v>
      </c>
      <c r="K72" s="51">
        <f t="shared" si="6"/>
        <v>0.55</v>
      </c>
      <c r="L72" s="9">
        <f t="shared" si="9"/>
        <v>28</v>
      </c>
      <c r="M72" s="34" t="s">
        <v>69</v>
      </c>
      <c r="N72" s="9"/>
      <c r="O72" s="9"/>
      <c r="P72" s="52">
        <f t="shared" si="7"/>
        <v>0.55</v>
      </c>
      <c r="Q72" s="52">
        <f t="shared" si="8"/>
        <v>0.55</v>
      </c>
      <c r="R72" s="9"/>
      <c r="S72" s="31" t="s">
        <v>190</v>
      </c>
      <c r="T72" s="9"/>
      <c r="U72" s="9"/>
      <c r="V72" s="9" t="s">
        <v>125</v>
      </c>
      <c r="W72" s="9" t="e">
        <v>#N/A</v>
      </c>
    </row>
    <row r="73" customHeight="1" spans="1:23">
      <c r="A73" s="9">
        <v>71</v>
      </c>
      <c r="B73" s="9"/>
      <c r="C73" s="17">
        <v>23622</v>
      </c>
      <c r="D73" s="17" t="s">
        <v>275</v>
      </c>
      <c r="E73" s="9" t="s">
        <v>251</v>
      </c>
      <c r="F73" s="17" t="s">
        <v>276</v>
      </c>
      <c r="G73" s="20">
        <v>44927</v>
      </c>
      <c r="H73" s="9" t="s">
        <v>28</v>
      </c>
      <c r="I73" s="9">
        <v>17.17</v>
      </c>
      <c r="J73" s="9">
        <v>29.8</v>
      </c>
      <c r="K73" s="51">
        <f t="shared" si="6"/>
        <v>0.423825503355705</v>
      </c>
      <c r="L73" s="9">
        <f t="shared" si="9"/>
        <v>29.8</v>
      </c>
      <c r="M73" s="34" t="s">
        <v>69</v>
      </c>
      <c r="N73" s="9"/>
      <c r="O73" s="9"/>
      <c r="P73" s="52">
        <f t="shared" si="7"/>
        <v>0.423825503355705</v>
      </c>
      <c r="Q73" s="52">
        <f t="shared" si="8"/>
        <v>0.423825503355705</v>
      </c>
      <c r="R73" s="9"/>
      <c r="S73" s="9" t="s">
        <v>190</v>
      </c>
      <c r="T73" s="9"/>
      <c r="U73" s="9"/>
      <c r="V73" s="9" t="s">
        <v>125</v>
      </c>
      <c r="W73" s="9" t="e">
        <v>#N/A</v>
      </c>
    </row>
    <row r="74" s="13" customFormat="1" customHeight="1" spans="1:23">
      <c r="A74" s="9">
        <v>72</v>
      </c>
      <c r="B74" s="27" t="s">
        <v>277</v>
      </c>
      <c r="C74" s="27">
        <v>124620</v>
      </c>
      <c r="D74" s="27" t="s">
        <v>278</v>
      </c>
      <c r="E74" s="27" t="s">
        <v>279</v>
      </c>
      <c r="F74" s="27" t="s">
        <v>280</v>
      </c>
      <c r="G74" s="46">
        <v>44927</v>
      </c>
      <c r="H74" s="46" t="s">
        <v>28</v>
      </c>
      <c r="I74" s="9">
        <v>27.2</v>
      </c>
      <c r="J74" s="9">
        <v>68</v>
      </c>
      <c r="K74" s="51">
        <f t="shared" si="6"/>
        <v>0.6</v>
      </c>
      <c r="L74" s="61">
        <v>49</v>
      </c>
      <c r="M74" s="32" t="s">
        <v>281</v>
      </c>
      <c r="N74" s="27"/>
      <c r="O74" s="49">
        <v>2</v>
      </c>
      <c r="P74" s="52">
        <f t="shared" si="7"/>
        <v>0.485714285714286</v>
      </c>
      <c r="Q74" s="52">
        <f t="shared" si="8"/>
        <v>0.444897959183673</v>
      </c>
      <c r="R74" s="63"/>
      <c r="S74" s="49" t="s">
        <v>282</v>
      </c>
      <c r="T74" s="27" t="s">
        <v>283</v>
      </c>
      <c r="U74" s="27" t="s">
        <v>97</v>
      </c>
      <c r="V74" s="9" t="s">
        <v>125</v>
      </c>
      <c r="W74" s="9" t="e">
        <v>#N/A</v>
      </c>
    </row>
    <row r="75" s="13" customFormat="1" customHeight="1" spans="1:23">
      <c r="A75" s="9">
        <v>73</v>
      </c>
      <c r="B75" s="27"/>
      <c r="C75" s="27">
        <v>131813</v>
      </c>
      <c r="D75" s="27" t="s">
        <v>284</v>
      </c>
      <c r="E75" s="27" t="s">
        <v>279</v>
      </c>
      <c r="F75" s="27" t="s">
        <v>280</v>
      </c>
      <c r="G75" s="46">
        <v>44927</v>
      </c>
      <c r="H75" s="46" t="s">
        <v>28</v>
      </c>
      <c r="I75" s="9">
        <v>47.07</v>
      </c>
      <c r="J75" s="9">
        <v>98</v>
      </c>
      <c r="K75" s="51">
        <f t="shared" si="6"/>
        <v>0.51969387755102</v>
      </c>
      <c r="L75" s="55">
        <f>(J75*2/3)</f>
        <v>65.3333333333333</v>
      </c>
      <c r="M75" s="32" t="s">
        <v>196</v>
      </c>
      <c r="N75" s="27"/>
      <c r="O75" s="49">
        <v>1</v>
      </c>
      <c r="P75" s="52">
        <f t="shared" si="7"/>
        <v>0.29484693877551</v>
      </c>
      <c r="Q75" s="52">
        <f t="shared" si="8"/>
        <v>0.279540816326531</v>
      </c>
      <c r="R75" s="64" t="s">
        <v>285</v>
      </c>
      <c r="S75" s="49" t="s">
        <v>286</v>
      </c>
      <c r="T75" s="27"/>
      <c r="U75" s="27"/>
      <c r="V75" s="9" t="s">
        <v>125</v>
      </c>
      <c r="W75" s="9" t="e">
        <v>#N/A</v>
      </c>
    </row>
    <row r="76" s="13" customFormat="1" customHeight="1" spans="1:23">
      <c r="A76" s="9">
        <v>74</v>
      </c>
      <c r="B76" s="27"/>
      <c r="C76" s="27">
        <v>124626</v>
      </c>
      <c r="D76" s="27" t="s">
        <v>287</v>
      </c>
      <c r="E76" s="27" t="s">
        <v>279</v>
      </c>
      <c r="F76" s="27" t="s">
        <v>280</v>
      </c>
      <c r="G76" s="46">
        <v>44927</v>
      </c>
      <c r="H76" s="46" t="s">
        <v>28</v>
      </c>
      <c r="I76" s="9">
        <v>24</v>
      </c>
      <c r="J76" s="9">
        <v>60</v>
      </c>
      <c r="K76" s="51">
        <f t="shared" si="6"/>
        <v>0.6</v>
      </c>
      <c r="L76" s="32">
        <f t="shared" ref="L76:L81" si="10">J76*0.5</f>
        <v>30</v>
      </c>
      <c r="M76" s="32" t="s">
        <v>288</v>
      </c>
      <c r="N76" s="27"/>
      <c r="O76" s="49">
        <v>1</v>
      </c>
      <c r="P76" s="52">
        <f t="shared" si="7"/>
        <v>0.233333333333333</v>
      </c>
      <c r="Q76" s="52">
        <f t="shared" si="8"/>
        <v>0.2</v>
      </c>
      <c r="R76" s="64" t="s">
        <v>289</v>
      </c>
      <c r="S76" s="49" t="s">
        <v>282</v>
      </c>
      <c r="T76" s="27"/>
      <c r="U76" s="27"/>
      <c r="V76" s="9" t="s">
        <v>125</v>
      </c>
      <c r="W76" s="9" t="e">
        <v>#N/A</v>
      </c>
    </row>
    <row r="77" s="13" customFormat="1" customHeight="1" spans="1:23">
      <c r="A77" s="9">
        <v>75</v>
      </c>
      <c r="B77" s="27"/>
      <c r="C77" s="27">
        <v>124631</v>
      </c>
      <c r="D77" s="27" t="s">
        <v>290</v>
      </c>
      <c r="E77" s="27" t="s">
        <v>279</v>
      </c>
      <c r="F77" s="27" t="s">
        <v>291</v>
      </c>
      <c r="G77" s="46">
        <v>44927</v>
      </c>
      <c r="H77" s="46" t="s">
        <v>28</v>
      </c>
      <c r="I77" s="9">
        <v>75.2</v>
      </c>
      <c r="J77" s="9">
        <v>188</v>
      </c>
      <c r="K77" s="51">
        <f t="shared" si="6"/>
        <v>0.6</v>
      </c>
      <c r="L77" s="32">
        <f t="shared" si="10"/>
        <v>94</v>
      </c>
      <c r="M77" s="32" t="s">
        <v>288</v>
      </c>
      <c r="N77" s="27"/>
      <c r="O77" s="49">
        <v>1</v>
      </c>
      <c r="P77" s="52">
        <f t="shared" si="7"/>
        <v>0.21063829787234</v>
      </c>
      <c r="Q77" s="52">
        <f t="shared" si="8"/>
        <v>0.2</v>
      </c>
      <c r="R77" s="64" t="s">
        <v>292</v>
      </c>
      <c r="S77" s="49" t="s">
        <v>293</v>
      </c>
      <c r="T77" s="27"/>
      <c r="U77" s="27"/>
      <c r="V77" s="9" t="s">
        <v>125</v>
      </c>
      <c r="W77" s="9" t="e">
        <v>#N/A</v>
      </c>
    </row>
    <row r="78" s="13" customFormat="1" customHeight="1" spans="1:23">
      <c r="A78" s="9">
        <v>76</v>
      </c>
      <c r="B78" s="27"/>
      <c r="C78" s="27">
        <v>124619</v>
      </c>
      <c r="D78" s="27" t="s">
        <v>294</v>
      </c>
      <c r="E78" s="27" t="s">
        <v>279</v>
      </c>
      <c r="F78" s="27" t="s">
        <v>291</v>
      </c>
      <c r="G78" s="46">
        <v>44927</v>
      </c>
      <c r="H78" s="46" t="s">
        <v>28</v>
      </c>
      <c r="I78" s="9">
        <v>96</v>
      </c>
      <c r="J78" s="9">
        <v>240</v>
      </c>
      <c r="K78" s="51">
        <f t="shared" si="6"/>
        <v>0.6</v>
      </c>
      <c r="L78" s="32">
        <f t="shared" si="10"/>
        <v>120</v>
      </c>
      <c r="M78" s="32" t="s">
        <v>288</v>
      </c>
      <c r="N78" s="27"/>
      <c r="O78" s="49">
        <v>1</v>
      </c>
      <c r="P78" s="52">
        <f t="shared" si="7"/>
        <v>0.208333333333333</v>
      </c>
      <c r="Q78" s="52">
        <f t="shared" si="8"/>
        <v>0.2</v>
      </c>
      <c r="R78" s="64" t="s">
        <v>292</v>
      </c>
      <c r="S78" s="49" t="s">
        <v>293</v>
      </c>
      <c r="T78" s="27"/>
      <c r="U78" s="27"/>
      <c r="V78" s="9" t="s">
        <v>125</v>
      </c>
      <c r="W78" s="9" t="e">
        <v>#N/A</v>
      </c>
    </row>
    <row r="79" s="13" customFormat="1" customHeight="1" spans="1:23">
      <c r="A79" s="9">
        <v>77</v>
      </c>
      <c r="B79" s="27"/>
      <c r="C79" s="27">
        <v>124627</v>
      </c>
      <c r="D79" s="27" t="s">
        <v>295</v>
      </c>
      <c r="E79" s="27" t="s">
        <v>279</v>
      </c>
      <c r="F79" s="27" t="s">
        <v>291</v>
      </c>
      <c r="G79" s="46">
        <v>44927</v>
      </c>
      <c r="H79" s="46" t="s">
        <v>28</v>
      </c>
      <c r="I79" s="9">
        <v>96</v>
      </c>
      <c r="J79" s="9">
        <v>240</v>
      </c>
      <c r="K79" s="51">
        <f t="shared" si="6"/>
        <v>0.6</v>
      </c>
      <c r="L79" s="32">
        <f t="shared" si="10"/>
        <v>120</v>
      </c>
      <c r="M79" s="32" t="s">
        <v>288</v>
      </c>
      <c r="N79" s="27"/>
      <c r="O79" s="49">
        <v>1</v>
      </c>
      <c r="P79" s="52">
        <f t="shared" si="7"/>
        <v>0.208333333333333</v>
      </c>
      <c r="Q79" s="52">
        <f t="shared" si="8"/>
        <v>0.2</v>
      </c>
      <c r="R79" s="64" t="s">
        <v>296</v>
      </c>
      <c r="S79" s="49" t="s">
        <v>297</v>
      </c>
      <c r="T79" s="27"/>
      <c r="U79" s="27"/>
      <c r="V79" s="9" t="s">
        <v>125</v>
      </c>
      <c r="W79" s="9" t="e">
        <v>#N/A</v>
      </c>
    </row>
    <row r="80" s="13" customFormat="1" customHeight="1" spans="1:23">
      <c r="A80" s="9">
        <v>78</v>
      </c>
      <c r="B80" s="27"/>
      <c r="C80" s="27">
        <v>134529</v>
      </c>
      <c r="D80" s="27" t="s">
        <v>298</v>
      </c>
      <c r="E80" s="27" t="s">
        <v>279</v>
      </c>
      <c r="F80" s="27" t="s">
        <v>299</v>
      </c>
      <c r="G80" s="46">
        <v>44927</v>
      </c>
      <c r="H80" s="46" t="s">
        <v>28</v>
      </c>
      <c r="I80" s="9">
        <v>32</v>
      </c>
      <c r="J80" s="9">
        <v>80</v>
      </c>
      <c r="K80" s="51">
        <f t="shared" si="6"/>
        <v>0.6</v>
      </c>
      <c r="L80" s="32">
        <f t="shared" si="10"/>
        <v>40</v>
      </c>
      <c r="M80" s="32" t="s">
        <v>288</v>
      </c>
      <c r="N80" s="27"/>
      <c r="O80" s="49">
        <v>1</v>
      </c>
      <c r="P80" s="52">
        <f t="shared" si="7"/>
        <v>0.225</v>
      </c>
      <c r="Q80" s="52">
        <f t="shared" si="8"/>
        <v>0.2</v>
      </c>
      <c r="R80" s="64" t="s">
        <v>289</v>
      </c>
      <c r="S80" s="49" t="s">
        <v>282</v>
      </c>
      <c r="T80" s="27"/>
      <c r="U80" s="27"/>
      <c r="V80" s="9" t="s">
        <v>125</v>
      </c>
      <c r="W80" s="9" t="e">
        <v>#N/A</v>
      </c>
    </row>
    <row r="81" s="13" customFormat="1" ht="22" customHeight="1" spans="1:23">
      <c r="A81" s="9">
        <v>79</v>
      </c>
      <c r="B81" s="27"/>
      <c r="C81" s="47">
        <v>124630</v>
      </c>
      <c r="D81" s="47" t="s">
        <v>300</v>
      </c>
      <c r="E81" s="47" t="s">
        <v>301</v>
      </c>
      <c r="F81" s="23" t="s">
        <v>302</v>
      </c>
      <c r="G81" s="46">
        <v>44927</v>
      </c>
      <c r="H81" s="46" t="s">
        <v>28</v>
      </c>
      <c r="I81" s="9">
        <v>34</v>
      </c>
      <c r="J81" s="9">
        <v>85</v>
      </c>
      <c r="K81" s="51">
        <f t="shared" si="6"/>
        <v>0.6</v>
      </c>
      <c r="L81" s="32">
        <f t="shared" si="10"/>
        <v>42.5</v>
      </c>
      <c r="M81" s="32" t="s">
        <v>288</v>
      </c>
      <c r="N81" s="27"/>
      <c r="O81" s="62">
        <v>1</v>
      </c>
      <c r="P81" s="52">
        <f t="shared" si="7"/>
        <v>0.223529411764706</v>
      </c>
      <c r="Q81" s="52">
        <f t="shared" si="8"/>
        <v>0.2</v>
      </c>
      <c r="R81" s="64" t="s">
        <v>289</v>
      </c>
      <c r="S81" s="49" t="s">
        <v>282</v>
      </c>
      <c r="T81" s="27"/>
      <c r="U81" s="27"/>
      <c r="V81" s="9" t="s">
        <v>125</v>
      </c>
      <c r="W81" s="9" t="e">
        <v>#N/A</v>
      </c>
    </row>
    <row r="82" customHeight="1" spans="1:23">
      <c r="A82" s="9">
        <v>80</v>
      </c>
      <c r="B82" s="9"/>
      <c r="C82" s="18">
        <v>192506</v>
      </c>
      <c r="D82" s="18" t="s">
        <v>303</v>
      </c>
      <c r="E82" s="18" t="s">
        <v>304</v>
      </c>
      <c r="F82" s="18" t="s">
        <v>305</v>
      </c>
      <c r="G82" s="30">
        <v>44927</v>
      </c>
      <c r="H82" s="30">
        <v>44957</v>
      </c>
      <c r="I82" s="9">
        <v>14.94</v>
      </c>
      <c r="J82" s="9">
        <v>49.8</v>
      </c>
      <c r="K82" s="51">
        <f t="shared" si="6"/>
        <v>0.7</v>
      </c>
      <c r="L82" s="9">
        <v>22.9</v>
      </c>
      <c r="M82" s="34" t="s">
        <v>306</v>
      </c>
      <c r="N82" s="9">
        <v>500</v>
      </c>
      <c r="O82" s="9">
        <v>2.98</v>
      </c>
      <c r="P82" s="52">
        <f t="shared" si="7"/>
        <v>0.477729257641921</v>
      </c>
      <c r="Q82" s="52">
        <f t="shared" si="8"/>
        <v>0.347598253275109</v>
      </c>
      <c r="R82" s="9" t="s">
        <v>307</v>
      </c>
      <c r="S82" s="9" t="s">
        <v>190</v>
      </c>
      <c r="T82" s="9" t="s">
        <v>308</v>
      </c>
      <c r="U82" s="9" t="s">
        <v>97</v>
      </c>
      <c r="V82" s="9" t="s">
        <v>125</v>
      </c>
      <c r="W82" s="9" t="e">
        <v>#N/A</v>
      </c>
    </row>
    <row r="83" ht="44" customHeight="1" spans="1:23">
      <c r="A83" s="9">
        <v>81</v>
      </c>
      <c r="B83" s="9" t="s">
        <v>309</v>
      </c>
      <c r="C83" s="18">
        <v>47683</v>
      </c>
      <c r="D83" s="18" t="s">
        <v>310</v>
      </c>
      <c r="E83" s="18" t="s">
        <v>311</v>
      </c>
      <c r="F83" s="18" t="s">
        <v>312</v>
      </c>
      <c r="G83" s="46">
        <v>44927</v>
      </c>
      <c r="H83" s="46" t="s">
        <v>28</v>
      </c>
      <c r="I83" s="9">
        <v>16.1</v>
      </c>
      <c r="J83" s="9">
        <v>25.88</v>
      </c>
      <c r="K83" s="51">
        <f t="shared" si="6"/>
        <v>0.37789799072643</v>
      </c>
      <c r="L83" s="9">
        <v>25.8</v>
      </c>
      <c r="M83" s="34"/>
      <c r="N83" s="9"/>
      <c r="O83" s="9"/>
      <c r="P83" s="52">
        <f t="shared" si="7"/>
        <v>0.375968992248062</v>
      </c>
      <c r="Q83" s="52">
        <f t="shared" si="8"/>
        <v>0.375968992248062</v>
      </c>
      <c r="R83" s="9"/>
      <c r="S83" s="21" t="s">
        <v>313</v>
      </c>
      <c r="T83" s="9"/>
      <c r="U83" s="9"/>
      <c r="V83" s="9" t="s">
        <v>125</v>
      </c>
      <c r="W83" s="9" t="e">
        <v>#N/A</v>
      </c>
    </row>
  </sheetData>
  <mergeCells count="39">
    <mergeCell ref="A1:V1"/>
    <mergeCell ref="B3:B20"/>
    <mergeCell ref="B23:B26"/>
    <mergeCell ref="B27:B28"/>
    <mergeCell ref="B30:B36"/>
    <mergeCell ref="B37:B44"/>
    <mergeCell ref="B46:B50"/>
    <mergeCell ref="B52:B55"/>
    <mergeCell ref="B56:B61"/>
    <mergeCell ref="B62:B63"/>
    <mergeCell ref="B64:B73"/>
    <mergeCell ref="B74:B81"/>
    <mergeCell ref="N3:N20"/>
    <mergeCell ref="N74:N81"/>
    <mergeCell ref="R48:R50"/>
    <mergeCell ref="T3:T20"/>
    <mergeCell ref="T23:T26"/>
    <mergeCell ref="T27:T28"/>
    <mergeCell ref="T30:T36"/>
    <mergeCell ref="T37:T44"/>
    <mergeCell ref="T46:T50"/>
    <mergeCell ref="T52:T55"/>
    <mergeCell ref="T56:T61"/>
    <mergeCell ref="T62:T63"/>
    <mergeCell ref="T64:T73"/>
    <mergeCell ref="T74:T81"/>
    <mergeCell ref="U3:U20"/>
    <mergeCell ref="U23:U26"/>
    <mergeCell ref="U27:U28"/>
    <mergeCell ref="U30:U36"/>
    <mergeCell ref="U37:U38"/>
    <mergeCell ref="U39:U44"/>
    <mergeCell ref="U46:U50"/>
    <mergeCell ref="U52:U55"/>
    <mergeCell ref="U56:U61"/>
    <mergeCell ref="U62:U63"/>
    <mergeCell ref="U65:U68"/>
    <mergeCell ref="U69:U73"/>
    <mergeCell ref="U74:U8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abSelected="1" workbookViewId="0">
      <pane xSplit="8" ySplit="2" topLeftCell="I65" activePane="bottomRight" state="frozen"/>
      <selection/>
      <selection pane="topRight"/>
      <selection pane="bottomLeft"/>
      <selection pane="bottomRight" activeCell="L74" sqref="L74:L81"/>
    </sheetView>
  </sheetViews>
  <sheetFormatPr defaultColWidth="13.5" defaultRowHeight="21" customHeight="1"/>
  <cols>
    <col min="1" max="1" width="8.25" style="14" customWidth="1"/>
    <col min="2" max="2" width="13.5" style="10" customWidth="1"/>
    <col min="3" max="3" width="13.5" style="14" customWidth="1"/>
    <col min="4" max="4" width="21.75" style="14" customWidth="1"/>
    <col min="5" max="5" width="21.875" style="14" customWidth="1"/>
    <col min="6" max="6" width="24.875" style="15" customWidth="1"/>
    <col min="7" max="8" width="13.5" style="14" customWidth="1"/>
    <col min="9" max="9" width="26.875" style="16" customWidth="1"/>
    <col min="10" max="10" width="25.5" style="10" customWidth="1"/>
    <col min="11" max="11" width="13.5" style="10" customWidth="1"/>
    <col min="12" max="12" width="19.75" style="10" customWidth="1"/>
    <col min="13" max="16370" width="13.5" style="14" customWidth="1"/>
    <col min="16371" max="16384" width="13.5" style="14"/>
  </cols>
  <sheetData>
    <row r="1" ht="36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31" customHeight="1" spans="1:12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32" t="s">
        <v>13</v>
      </c>
      <c r="J2" s="33" t="s">
        <v>19</v>
      </c>
      <c r="K2" s="17" t="s">
        <v>20</v>
      </c>
      <c r="L2" s="17" t="s">
        <v>21</v>
      </c>
    </row>
    <row r="3" s="10" customFormat="1" customHeight="1" spans="1:12">
      <c r="A3" s="9">
        <v>1</v>
      </c>
      <c r="B3" s="9" t="s">
        <v>24</v>
      </c>
      <c r="C3" s="18">
        <v>199835</v>
      </c>
      <c r="D3" s="18" t="s">
        <v>25</v>
      </c>
      <c r="E3" s="18" t="s">
        <v>26</v>
      </c>
      <c r="F3" s="19" t="s">
        <v>27</v>
      </c>
      <c r="G3" s="20">
        <v>44927</v>
      </c>
      <c r="H3" s="9" t="s">
        <v>28</v>
      </c>
      <c r="I3" s="34" t="s">
        <v>29</v>
      </c>
      <c r="J3" s="9" t="s">
        <v>31</v>
      </c>
      <c r="K3" s="9" t="s">
        <v>32</v>
      </c>
      <c r="L3" s="9" t="s">
        <v>33</v>
      </c>
    </row>
    <row r="4" s="10" customFormat="1" customHeight="1" spans="1:12">
      <c r="A4" s="9">
        <v>2</v>
      </c>
      <c r="B4" s="9"/>
      <c r="C4" s="18">
        <v>182881</v>
      </c>
      <c r="D4" s="18" t="s">
        <v>25</v>
      </c>
      <c r="E4" s="18" t="s">
        <v>26</v>
      </c>
      <c r="F4" s="19" t="s">
        <v>36</v>
      </c>
      <c r="G4" s="20">
        <v>44927</v>
      </c>
      <c r="H4" s="9" t="s">
        <v>28</v>
      </c>
      <c r="I4" s="34" t="s">
        <v>37</v>
      </c>
      <c r="J4" s="9" t="s">
        <v>38</v>
      </c>
      <c r="K4" s="9"/>
      <c r="L4" s="9"/>
    </row>
    <row r="5" customHeight="1" spans="1:12">
      <c r="A5" s="9">
        <v>3</v>
      </c>
      <c r="B5" s="9"/>
      <c r="C5" s="18">
        <v>234265</v>
      </c>
      <c r="D5" s="18" t="s">
        <v>25</v>
      </c>
      <c r="E5" s="18" t="s">
        <v>26</v>
      </c>
      <c r="F5" s="19" t="s">
        <v>39</v>
      </c>
      <c r="G5" s="20">
        <v>44927</v>
      </c>
      <c r="H5" s="9" t="s">
        <v>28</v>
      </c>
      <c r="I5" s="34" t="s">
        <v>37</v>
      </c>
      <c r="J5" s="9" t="s">
        <v>38</v>
      </c>
      <c r="K5" s="9"/>
      <c r="L5" s="9"/>
    </row>
    <row r="6" customHeight="1" spans="1:12">
      <c r="A6" s="9">
        <v>4</v>
      </c>
      <c r="B6" s="9"/>
      <c r="C6" s="18">
        <v>240231</v>
      </c>
      <c r="D6" s="18" t="s">
        <v>25</v>
      </c>
      <c r="E6" s="18" t="s">
        <v>26</v>
      </c>
      <c r="F6" s="19" t="s">
        <v>40</v>
      </c>
      <c r="G6" s="20">
        <v>44927</v>
      </c>
      <c r="H6" s="9" t="s">
        <v>28</v>
      </c>
      <c r="I6" s="34" t="s">
        <v>41</v>
      </c>
      <c r="J6" s="9" t="s">
        <v>38</v>
      </c>
      <c r="K6" s="9"/>
      <c r="L6" s="9"/>
    </row>
    <row r="7" customHeight="1" spans="1:12">
      <c r="A7" s="9">
        <v>5</v>
      </c>
      <c r="B7" s="9"/>
      <c r="C7" s="18">
        <v>240696</v>
      </c>
      <c r="D7" s="18" t="s">
        <v>42</v>
      </c>
      <c r="E7" s="18" t="s">
        <v>26</v>
      </c>
      <c r="F7" s="19" t="s">
        <v>43</v>
      </c>
      <c r="G7" s="20">
        <v>44927</v>
      </c>
      <c r="H7" s="9" t="s">
        <v>28</v>
      </c>
      <c r="I7" s="34" t="s">
        <v>44</v>
      </c>
      <c r="J7" s="9" t="s">
        <v>45</v>
      </c>
      <c r="K7" s="9"/>
      <c r="L7" s="9"/>
    </row>
    <row r="8" customHeight="1" spans="1:12">
      <c r="A8" s="9">
        <v>6</v>
      </c>
      <c r="B8" s="9"/>
      <c r="C8" s="18">
        <v>161956</v>
      </c>
      <c r="D8" s="18" t="s">
        <v>25</v>
      </c>
      <c r="E8" s="18" t="s">
        <v>26</v>
      </c>
      <c r="F8" s="19" t="s">
        <v>46</v>
      </c>
      <c r="G8" s="20">
        <v>44927</v>
      </c>
      <c r="H8" s="9" t="s">
        <v>28</v>
      </c>
      <c r="I8" s="34" t="s">
        <v>37</v>
      </c>
      <c r="J8" s="9" t="s">
        <v>47</v>
      </c>
      <c r="K8" s="9"/>
      <c r="L8" s="9"/>
    </row>
    <row r="9" customHeight="1" spans="1:12">
      <c r="A9" s="9">
        <v>7</v>
      </c>
      <c r="B9" s="9"/>
      <c r="C9" s="18">
        <v>211394</v>
      </c>
      <c r="D9" s="18" t="s">
        <v>48</v>
      </c>
      <c r="E9" s="18" t="s">
        <v>26</v>
      </c>
      <c r="F9" s="19" t="s">
        <v>49</v>
      </c>
      <c r="G9" s="20">
        <v>44927</v>
      </c>
      <c r="H9" s="9" t="s">
        <v>28</v>
      </c>
      <c r="I9" s="34" t="s">
        <v>50</v>
      </c>
      <c r="J9" s="9" t="s">
        <v>51</v>
      </c>
      <c r="K9" s="9"/>
      <c r="L9" s="9"/>
    </row>
    <row r="10" customHeight="1" spans="1:12">
      <c r="A10" s="9">
        <v>8</v>
      </c>
      <c r="B10" s="9"/>
      <c r="C10" s="18">
        <v>157003</v>
      </c>
      <c r="D10" s="18" t="s">
        <v>52</v>
      </c>
      <c r="E10" s="18" t="s">
        <v>26</v>
      </c>
      <c r="F10" s="19" t="s">
        <v>53</v>
      </c>
      <c r="G10" s="20">
        <v>44927</v>
      </c>
      <c r="H10" s="9" t="s">
        <v>28</v>
      </c>
      <c r="I10" s="34" t="s">
        <v>54</v>
      </c>
      <c r="J10" s="9" t="s">
        <v>55</v>
      </c>
      <c r="K10" s="9"/>
      <c r="L10" s="9"/>
    </row>
    <row r="11" customHeight="1" spans="1:12">
      <c r="A11" s="9">
        <v>9</v>
      </c>
      <c r="B11" s="9"/>
      <c r="C11" s="18">
        <v>184048</v>
      </c>
      <c r="D11" s="18" t="s">
        <v>56</v>
      </c>
      <c r="E11" s="18" t="s">
        <v>26</v>
      </c>
      <c r="F11" s="19" t="s">
        <v>57</v>
      </c>
      <c r="G11" s="20">
        <v>44927</v>
      </c>
      <c r="H11" s="9" t="s">
        <v>28</v>
      </c>
      <c r="I11" s="34" t="s">
        <v>58</v>
      </c>
      <c r="J11" s="9" t="s">
        <v>51</v>
      </c>
      <c r="K11" s="9"/>
      <c r="L11" s="9"/>
    </row>
    <row r="12" customHeight="1" spans="1:12">
      <c r="A12" s="9">
        <v>10</v>
      </c>
      <c r="B12" s="9"/>
      <c r="C12" s="18">
        <v>78006</v>
      </c>
      <c r="D12" s="18" t="s">
        <v>56</v>
      </c>
      <c r="E12" s="18" t="s">
        <v>26</v>
      </c>
      <c r="F12" s="19" t="s">
        <v>59</v>
      </c>
      <c r="G12" s="20">
        <v>44927</v>
      </c>
      <c r="H12" s="9" t="s">
        <v>28</v>
      </c>
      <c r="I12" s="34" t="s">
        <v>60</v>
      </c>
      <c r="J12" s="9" t="s">
        <v>61</v>
      </c>
      <c r="K12" s="9"/>
      <c r="L12" s="9"/>
    </row>
    <row r="13" customHeight="1" spans="1:12">
      <c r="A13" s="9">
        <v>11</v>
      </c>
      <c r="B13" s="9"/>
      <c r="C13" s="18">
        <v>199852</v>
      </c>
      <c r="D13" s="18" t="s">
        <v>56</v>
      </c>
      <c r="E13" s="18" t="s">
        <v>26</v>
      </c>
      <c r="F13" s="19" t="s">
        <v>62</v>
      </c>
      <c r="G13" s="20">
        <v>44927</v>
      </c>
      <c r="H13" s="9" t="s">
        <v>28</v>
      </c>
      <c r="I13" s="34" t="s">
        <v>58</v>
      </c>
      <c r="J13" s="9" t="s">
        <v>63</v>
      </c>
      <c r="K13" s="9"/>
      <c r="L13" s="9"/>
    </row>
    <row r="14" customHeight="1" spans="1:12">
      <c r="A14" s="9">
        <v>12</v>
      </c>
      <c r="B14" s="9"/>
      <c r="C14" s="18">
        <v>159617</v>
      </c>
      <c r="D14" s="18" t="s">
        <v>64</v>
      </c>
      <c r="E14" s="18" t="s">
        <v>26</v>
      </c>
      <c r="F14" s="19" t="s">
        <v>65</v>
      </c>
      <c r="G14" s="20">
        <v>44927</v>
      </c>
      <c r="H14" s="9" t="s">
        <v>28</v>
      </c>
      <c r="I14" s="34" t="s">
        <v>66</v>
      </c>
      <c r="J14" s="9" t="s">
        <v>61</v>
      </c>
      <c r="K14" s="9"/>
      <c r="L14" s="9"/>
    </row>
    <row r="15" customHeight="1" spans="1:12">
      <c r="A15" s="9">
        <v>13</v>
      </c>
      <c r="B15" s="9"/>
      <c r="C15" s="18">
        <v>180354</v>
      </c>
      <c r="D15" s="18" t="s">
        <v>67</v>
      </c>
      <c r="E15" s="18" t="s">
        <v>26</v>
      </c>
      <c r="F15" s="19" t="s">
        <v>68</v>
      </c>
      <c r="G15" s="20">
        <v>44927</v>
      </c>
      <c r="H15" s="9" t="s">
        <v>28</v>
      </c>
      <c r="I15" s="34" t="s">
        <v>69</v>
      </c>
      <c r="J15" s="9" t="s">
        <v>55</v>
      </c>
      <c r="K15" s="9"/>
      <c r="L15" s="9"/>
    </row>
    <row r="16" customHeight="1" spans="1:12">
      <c r="A16" s="9">
        <v>14</v>
      </c>
      <c r="B16" s="9"/>
      <c r="C16" s="18">
        <v>66534</v>
      </c>
      <c r="D16" s="18" t="s">
        <v>67</v>
      </c>
      <c r="E16" s="18" t="s">
        <v>26</v>
      </c>
      <c r="F16" s="19" t="s">
        <v>70</v>
      </c>
      <c r="G16" s="20">
        <v>44927</v>
      </c>
      <c r="H16" s="9" t="s">
        <v>28</v>
      </c>
      <c r="I16" s="34" t="s">
        <v>69</v>
      </c>
      <c r="J16" s="9" t="s">
        <v>55</v>
      </c>
      <c r="K16" s="9"/>
      <c r="L16" s="9"/>
    </row>
    <row r="17" s="10" customFormat="1" customHeight="1" spans="1:12">
      <c r="A17" s="9">
        <v>15</v>
      </c>
      <c r="B17" s="9"/>
      <c r="C17" s="18">
        <v>263869</v>
      </c>
      <c r="D17" s="18" t="s">
        <v>71</v>
      </c>
      <c r="E17" s="18" t="s">
        <v>72</v>
      </c>
      <c r="F17" s="19" t="s">
        <v>73</v>
      </c>
      <c r="G17" s="20">
        <v>44927</v>
      </c>
      <c r="H17" s="9" t="s">
        <v>28</v>
      </c>
      <c r="I17" s="34" t="s">
        <v>74</v>
      </c>
      <c r="J17" s="9" t="s">
        <v>75</v>
      </c>
      <c r="K17" s="9"/>
      <c r="L17" s="9"/>
    </row>
    <row r="18" customHeight="1" spans="1:12">
      <c r="A18" s="9">
        <v>16</v>
      </c>
      <c r="B18" s="9"/>
      <c r="C18" s="18">
        <v>248129</v>
      </c>
      <c r="D18" s="18" t="s">
        <v>71</v>
      </c>
      <c r="E18" s="18" t="s">
        <v>72</v>
      </c>
      <c r="F18" s="19" t="s">
        <v>76</v>
      </c>
      <c r="G18" s="20">
        <v>44927</v>
      </c>
      <c r="H18" s="9" t="s">
        <v>28</v>
      </c>
      <c r="I18" s="34" t="s">
        <v>77</v>
      </c>
      <c r="J18" s="9" t="s">
        <v>63</v>
      </c>
      <c r="K18" s="9"/>
      <c r="L18" s="9"/>
    </row>
    <row r="19" customHeight="1" spans="1:12">
      <c r="A19" s="9">
        <v>17</v>
      </c>
      <c r="B19" s="9"/>
      <c r="C19" s="18">
        <v>220987</v>
      </c>
      <c r="D19" s="18" t="s">
        <v>71</v>
      </c>
      <c r="E19" s="18" t="s">
        <v>72</v>
      </c>
      <c r="F19" s="19" t="s">
        <v>78</v>
      </c>
      <c r="G19" s="20">
        <v>44927</v>
      </c>
      <c r="H19" s="9" t="s">
        <v>28</v>
      </c>
      <c r="I19" s="34" t="s">
        <v>60</v>
      </c>
      <c r="J19" s="9" t="s">
        <v>51</v>
      </c>
      <c r="K19" s="9"/>
      <c r="L19" s="9"/>
    </row>
    <row r="20" customHeight="1" spans="1:12">
      <c r="A20" s="9">
        <v>18</v>
      </c>
      <c r="B20" s="9"/>
      <c r="C20" s="18">
        <v>263054</v>
      </c>
      <c r="D20" s="18" t="s">
        <v>79</v>
      </c>
      <c r="E20" s="18" t="s">
        <v>72</v>
      </c>
      <c r="F20" s="19" t="s">
        <v>80</v>
      </c>
      <c r="G20" s="20">
        <v>44927</v>
      </c>
      <c r="H20" s="9" t="s">
        <v>28</v>
      </c>
      <c r="I20" s="34" t="s">
        <v>81</v>
      </c>
      <c r="J20" s="9" t="s">
        <v>61</v>
      </c>
      <c r="K20" s="9"/>
      <c r="L20" s="9"/>
    </row>
    <row r="21" s="10" customFormat="1" customHeight="1" spans="1:12">
      <c r="A21" s="9">
        <v>19</v>
      </c>
      <c r="B21" s="9" t="s">
        <v>82</v>
      </c>
      <c r="C21" s="18">
        <v>270113</v>
      </c>
      <c r="D21" s="18" t="s">
        <v>83</v>
      </c>
      <c r="E21" s="18" t="s">
        <v>84</v>
      </c>
      <c r="F21" s="19" t="s">
        <v>85</v>
      </c>
      <c r="G21" s="20">
        <v>44927</v>
      </c>
      <c r="H21" s="9" t="s">
        <v>28</v>
      </c>
      <c r="I21" s="34" t="s">
        <v>69</v>
      </c>
      <c r="J21" s="21" t="s">
        <v>86</v>
      </c>
      <c r="K21" s="9" t="s">
        <v>87</v>
      </c>
      <c r="L21" s="9" t="s">
        <v>88</v>
      </c>
    </row>
    <row r="22" customHeight="1" spans="1:12">
      <c r="A22" s="9">
        <v>20</v>
      </c>
      <c r="B22" s="9" t="s">
        <v>89</v>
      </c>
      <c r="C22" s="19">
        <v>172554</v>
      </c>
      <c r="D22" s="19" t="s">
        <v>90</v>
      </c>
      <c r="E22" s="19" t="s">
        <v>91</v>
      </c>
      <c r="F22" s="19" t="s">
        <v>92</v>
      </c>
      <c r="G22" s="20">
        <v>44927</v>
      </c>
      <c r="H22" s="9" t="s">
        <v>28</v>
      </c>
      <c r="I22" s="34" t="s">
        <v>93</v>
      </c>
      <c r="J22" s="9" t="s">
        <v>95</v>
      </c>
      <c r="K22" s="9" t="s">
        <v>96</v>
      </c>
      <c r="L22" s="9" t="s">
        <v>97</v>
      </c>
    </row>
    <row r="23" customHeight="1" spans="1:12">
      <c r="A23" s="9">
        <v>21</v>
      </c>
      <c r="B23" s="21" t="s">
        <v>98</v>
      </c>
      <c r="C23" s="19">
        <v>239627</v>
      </c>
      <c r="D23" s="19" t="s">
        <v>99</v>
      </c>
      <c r="E23" s="19" t="s">
        <v>100</v>
      </c>
      <c r="F23" s="19" t="s">
        <v>101</v>
      </c>
      <c r="G23" s="20">
        <v>44927</v>
      </c>
      <c r="H23" s="9" t="s">
        <v>28</v>
      </c>
      <c r="I23" s="26" t="s">
        <v>102</v>
      </c>
      <c r="J23" s="21" t="s">
        <v>103</v>
      </c>
      <c r="K23" s="21" t="s">
        <v>104</v>
      </c>
      <c r="L23" s="21" t="s">
        <v>97</v>
      </c>
    </row>
    <row r="24" ht="62" customHeight="1" spans="1:12">
      <c r="A24" s="9">
        <v>22</v>
      </c>
      <c r="B24" s="21"/>
      <c r="C24" s="19">
        <v>266439</v>
      </c>
      <c r="D24" s="19" t="s">
        <v>105</v>
      </c>
      <c r="E24" s="19" t="s">
        <v>106</v>
      </c>
      <c r="F24" s="19" t="s">
        <v>107</v>
      </c>
      <c r="G24" s="20">
        <v>44927</v>
      </c>
      <c r="H24" s="9" t="s">
        <v>28</v>
      </c>
      <c r="I24" s="26" t="s">
        <v>108</v>
      </c>
      <c r="J24" s="21" t="s">
        <v>109</v>
      </c>
      <c r="K24" s="21"/>
      <c r="L24" s="21"/>
    </row>
    <row r="25" customHeight="1" spans="1:12">
      <c r="A25" s="9">
        <v>23</v>
      </c>
      <c r="B25" s="21"/>
      <c r="C25" s="19">
        <v>266454</v>
      </c>
      <c r="D25" s="19" t="s">
        <v>110</v>
      </c>
      <c r="E25" s="19" t="s">
        <v>106</v>
      </c>
      <c r="F25" s="19" t="s">
        <v>111</v>
      </c>
      <c r="G25" s="20">
        <v>44927</v>
      </c>
      <c r="H25" s="9" t="s">
        <v>28</v>
      </c>
      <c r="I25" s="26" t="s">
        <v>112</v>
      </c>
      <c r="J25" s="21" t="s">
        <v>113</v>
      </c>
      <c r="K25" s="21"/>
      <c r="L25" s="21"/>
    </row>
    <row r="26" ht="35" customHeight="1" spans="1:12">
      <c r="A26" s="9">
        <v>24</v>
      </c>
      <c r="B26" s="21"/>
      <c r="C26" s="18">
        <v>252056</v>
      </c>
      <c r="D26" s="18" t="s">
        <v>114</v>
      </c>
      <c r="E26" s="18" t="s">
        <v>115</v>
      </c>
      <c r="F26" s="19" t="s">
        <v>116</v>
      </c>
      <c r="G26" s="20">
        <v>44927</v>
      </c>
      <c r="H26" s="9" t="s">
        <v>28</v>
      </c>
      <c r="I26" s="34" t="s">
        <v>117</v>
      </c>
      <c r="J26" s="35" t="s">
        <v>118</v>
      </c>
      <c r="K26" s="21"/>
      <c r="L26" s="21"/>
    </row>
    <row r="27" customHeight="1" spans="1:12">
      <c r="A27" s="9">
        <v>25</v>
      </c>
      <c r="B27" s="9" t="s">
        <v>119</v>
      </c>
      <c r="C27" s="18">
        <v>808776</v>
      </c>
      <c r="D27" s="18" t="s">
        <v>120</v>
      </c>
      <c r="E27" s="19" t="s">
        <v>121</v>
      </c>
      <c r="F27" s="19" t="s">
        <v>122</v>
      </c>
      <c r="G27" s="20">
        <v>44927</v>
      </c>
      <c r="H27" s="9" t="s">
        <v>28</v>
      </c>
      <c r="I27" s="36" t="s">
        <v>123</v>
      </c>
      <c r="J27" s="9" t="s">
        <v>55</v>
      </c>
      <c r="K27" s="9" t="s">
        <v>124</v>
      </c>
      <c r="L27" s="9" t="s">
        <v>97</v>
      </c>
    </row>
    <row r="28" customHeight="1" spans="1:12">
      <c r="A28" s="9">
        <v>26</v>
      </c>
      <c r="B28" s="9"/>
      <c r="C28" s="18">
        <v>808777</v>
      </c>
      <c r="D28" s="18" t="s">
        <v>120</v>
      </c>
      <c r="E28" s="19" t="s">
        <v>121</v>
      </c>
      <c r="F28" s="19" t="s">
        <v>126</v>
      </c>
      <c r="G28" s="20">
        <v>44927</v>
      </c>
      <c r="H28" s="9" t="s">
        <v>28</v>
      </c>
      <c r="I28" s="36" t="s">
        <v>127</v>
      </c>
      <c r="J28" s="9" t="s">
        <v>128</v>
      </c>
      <c r="K28" s="9"/>
      <c r="L28" s="9"/>
    </row>
    <row r="29" customHeight="1" spans="1:12">
      <c r="A29" s="9">
        <v>27</v>
      </c>
      <c r="B29" s="9" t="s">
        <v>129</v>
      </c>
      <c r="C29" s="18">
        <v>194352</v>
      </c>
      <c r="D29" s="18" t="s">
        <v>130</v>
      </c>
      <c r="E29" s="18" t="s">
        <v>131</v>
      </c>
      <c r="F29" s="19" t="s">
        <v>132</v>
      </c>
      <c r="G29" s="20">
        <v>44927</v>
      </c>
      <c r="H29" s="9" t="s">
        <v>28</v>
      </c>
      <c r="I29" s="34" t="s">
        <v>69</v>
      </c>
      <c r="J29" s="9" t="s">
        <v>133</v>
      </c>
      <c r="K29" s="21" t="s">
        <v>134</v>
      </c>
      <c r="L29" s="37" t="s">
        <v>135</v>
      </c>
    </row>
    <row r="30" customHeight="1" spans="1:12">
      <c r="A30" s="9">
        <v>28</v>
      </c>
      <c r="B30" s="22" t="s">
        <v>137</v>
      </c>
      <c r="C30" s="23">
        <v>163836</v>
      </c>
      <c r="D30" s="23" t="s">
        <v>138</v>
      </c>
      <c r="E30" s="23" t="s">
        <v>139</v>
      </c>
      <c r="F30" s="23" t="s">
        <v>140</v>
      </c>
      <c r="G30" s="20">
        <v>44927</v>
      </c>
      <c r="H30" s="9" t="s">
        <v>28</v>
      </c>
      <c r="I30" s="32" t="s">
        <v>69</v>
      </c>
      <c r="J30" s="22" t="s">
        <v>51</v>
      </c>
      <c r="K30" s="22" t="s">
        <v>141</v>
      </c>
      <c r="L30" s="22" t="s">
        <v>97</v>
      </c>
    </row>
    <row r="31" customHeight="1" spans="1:12">
      <c r="A31" s="9">
        <v>29</v>
      </c>
      <c r="B31" s="22"/>
      <c r="C31" s="23">
        <v>176644</v>
      </c>
      <c r="D31" s="23" t="s">
        <v>142</v>
      </c>
      <c r="E31" s="23" t="s">
        <v>139</v>
      </c>
      <c r="F31" s="23" t="s">
        <v>143</v>
      </c>
      <c r="G31" s="20">
        <v>44927</v>
      </c>
      <c r="H31" s="9" t="s">
        <v>28</v>
      </c>
      <c r="I31" s="32" t="s">
        <v>69</v>
      </c>
      <c r="J31" s="22" t="s">
        <v>75</v>
      </c>
      <c r="K31" s="22"/>
      <c r="L31" s="22"/>
    </row>
    <row r="32" customHeight="1" spans="1:12">
      <c r="A32" s="9">
        <v>30</v>
      </c>
      <c r="B32" s="22"/>
      <c r="C32" s="23">
        <v>176934</v>
      </c>
      <c r="D32" s="23" t="s">
        <v>144</v>
      </c>
      <c r="E32" s="23" t="s">
        <v>139</v>
      </c>
      <c r="F32" s="23" t="s">
        <v>145</v>
      </c>
      <c r="G32" s="20">
        <v>44927</v>
      </c>
      <c r="H32" s="9" t="s">
        <v>28</v>
      </c>
      <c r="I32" s="32" t="s">
        <v>69</v>
      </c>
      <c r="J32" s="22" t="s">
        <v>75</v>
      </c>
      <c r="K32" s="22"/>
      <c r="L32" s="22"/>
    </row>
    <row r="33" customHeight="1" spans="1:12">
      <c r="A33" s="9">
        <v>31</v>
      </c>
      <c r="B33" s="22"/>
      <c r="C33" s="22">
        <v>234283</v>
      </c>
      <c r="D33" s="22" t="s">
        <v>146</v>
      </c>
      <c r="E33" s="23"/>
      <c r="F33" s="22" t="s">
        <v>147</v>
      </c>
      <c r="G33" s="20">
        <v>44927</v>
      </c>
      <c r="H33" s="9" t="s">
        <v>28</v>
      </c>
      <c r="I33" s="32" t="s">
        <v>69</v>
      </c>
      <c r="J33" s="22" t="s">
        <v>148</v>
      </c>
      <c r="K33" s="22"/>
      <c r="L33" s="22"/>
    </row>
    <row r="34" customHeight="1" spans="1:12">
      <c r="A34" s="9">
        <v>32</v>
      </c>
      <c r="B34" s="22"/>
      <c r="C34" s="22">
        <v>227503</v>
      </c>
      <c r="D34" s="22" t="s">
        <v>149</v>
      </c>
      <c r="E34" s="23"/>
      <c r="F34" s="22" t="s">
        <v>150</v>
      </c>
      <c r="G34" s="20">
        <v>44927</v>
      </c>
      <c r="H34" s="9" t="s">
        <v>28</v>
      </c>
      <c r="I34" s="32" t="s">
        <v>69</v>
      </c>
      <c r="J34" s="22" t="s">
        <v>95</v>
      </c>
      <c r="K34" s="22"/>
      <c r="L34" s="22"/>
    </row>
    <row r="35" customHeight="1" spans="1:12">
      <c r="A35" s="9">
        <v>33</v>
      </c>
      <c r="B35" s="22"/>
      <c r="C35" s="23">
        <v>177889</v>
      </c>
      <c r="D35" s="23" t="s">
        <v>151</v>
      </c>
      <c r="E35" s="23" t="s">
        <v>152</v>
      </c>
      <c r="F35" s="23" t="s">
        <v>153</v>
      </c>
      <c r="G35" s="20">
        <v>44927</v>
      </c>
      <c r="H35" s="9" t="s">
        <v>28</v>
      </c>
      <c r="I35" s="32" t="s">
        <v>69</v>
      </c>
      <c r="J35" s="22" t="s">
        <v>148</v>
      </c>
      <c r="K35" s="22"/>
      <c r="L35" s="22"/>
    </row>
    <row r="36" customHeight="1" spans="1:12">
      <c r="A36" s="9">
        <v>34</v>
      </c>
      <c r="B36" s="22"/>
      <c r="C36" s="23">
        <v>2501886</v>
      </c>
      <c r="D36" s="23" t="s">
        <v>155</v>
      </c>
      <c r="E36" s="23" t="s">
        <v>156</v>
      </c>
      <c r="F36" s="23" t="s">
        <v>157</v>
      </c>
      <c r="G36" s="20">
        <v>44927</v>
      </c>
      <c r="H36" s="9" t="s">
        <v>28</v>
      </c>
      <c r="I36" s="32" t="s">
        <v>69</v>
      </c>
      <c r="J36" s="22" t="s">
        <v>148</v>
      </c>
      <c r="K36" s="22"/>
      <c r="L36" s="22"/>
    </row>
    <row r="37" customFormat="1" customHeight="1" spans="1:12">
      <c r="A37" s="9">
        <v>35</v>
      </c>
      <c r="B37" s="24" t="s">
        <v>158</v>
      </c>
      <c r="C37" s="18">
        <v>183811</v>
      </c>
      <c r="D37" s="18" t="s">
        <v>159</v>
      </c>
      <c r="E37" s="18" t="s">
        <v>160</v>
      </c>
      <c r="F37" s="19" t="s">
        <v>161</v>
      </c>
      <c r="G37" s="20">
        <v>44927</v>
      </c>
      <c r="H37" s="9" t="s">
        <v>28</v>
      </c>
      <c r="I37" s="32" t="s">
        <v>69</v>
      </c>
      <c r="J37" s="22" t="s">
        <v>61</v>
      </c>
      <c r="K37" s="38" t="s">
        <v>162</v>
      </c>
      <c r="L37" s="21" t="s">
        <v>163</v>
      </c>
    </row>
    <row r="38" customFormat="1" customHeight="1" spans="1:12">
      <c r="A38" s="9">
        <v>36</v>
      </c>
      <c r="B38" s="24"/>
      <c r="C38" s="18">
        <v>166880</v>
      </c>
      <c r="D38" s="18" t="s">
        <v>164</v>
      </c>
      <c r="E38" s="18" t="s">
        <v>160</v>
      </c>
      <c r="F38" s="19" t="s">
        <v>165</v>
      </c>
      <c r="G38" s="20">
        <v>44927</v>
      </c>
      <c r="H38" s="9" t="s">
        <v>28</v>
      </c>
      <c r="I38" s="32" t="s">
        <v>69</v>
      </c>
      <c r="J38" s="22" t="s">
        <v>166</v>
      </c>
      <c r="K38" s="38"/>
      <c r="L38" s="21"/>
    </row>
    <row r="39" customFormat="1" customHeight="1" spans="1:12">
      <c r="A39" s="9">
        <v>37</v>
      </c>
      <c r="B39" s="24"/>
      <c r="C39" s="18">
        <v>104690</v>
      </c>
      <c r="D39" s="18" t="s">
        <v>167</v>
      </c>
      <c r="E39" s="18" t="s">
        <v>160</v>
      </c>
      <c r="F39" s="19" t="s">
        <v>168</v>
      </c>
      <c r="G39" s="20"/>
      <c r="H39" s="9"/>
      <c r="I39" s="32" t="s">
        <v>69</v>
      </c>
      <c r="J39" s="22" t="s">
        <v>133</v>
      </c>
      <c r="K39" s="38"/>
      <c r="L39" s="39" t="s">
        <v>135</v>
      </c>
    </row>
    <row r="40" s="11" customFormat="1" ht="24" customHeight="1" spans="1:12">
      <c r="A40" s="9">
        <v>38</v>
      </c>
      <c r="B40" s="24"/>
      <c r="C40" s="25">
        <v>120776</v>
      </c>
      <c r="D40" s="26" t="s">
        <v>169</v>
      </c>
      <c r="E40" s="26" t="s">
        <v>160</v>
      </c>
      <c r="F40" s="26" t="s">
        <v>170</v>
      </c>
      <c r="G40" s="20">
        <v>44927</v>
      </c>
      <c r="H40" s="9" t="s">
        <v>28</v>
      </c>
      <c r="I40" s="32" t="s">
        <v>69</v>
      </c>
      <c r="J40" s="24" t="s">
        <v>133</v>
      </c>
      <c r="K40" s="38"/>
      <c r="L40" s="39"/>
    </row>
    <row r="41" s="12" customFormat="1" ht="24" customHeight="1" spans="1:12">
      <c r="A41" s="9">
        <v>39</v>
      </c>
      <c r="B41" s="24"/>
      <c r="C41" s="26">
        <v>185513</v>
      </c>
      <c r="D41" s="26" t="s">
        <v>171</v>
      </c>
      <c r="E41" s="26" t="s">
        <v>160</v>
      </c>
      <c r="F41" s="26" t="s">
        <v>172</v>
      </c>
      <c r="G41" s="20">
        <v>44927</v>
      </c>
      <c r="H41" s="9" t="s">
        <v>28</v>
      </c>
      <c r="I41" s="32" t="s">
        <v>69</v>
      </c>
      <c r="J41" s="24" t="s">
        <v>133</v>
      </c>
      <c r="K41" s="38"/>
      <c r="L41" s="39"/>
    </row>
    <row r="42" s="11" customFormat="1" ht="24" customHeight="1" spans="1:12">
      <c r="A42" s="9">
        <v>40</v>
      </c>
      <c r="B42" s="24"/>
      <c r="C42" s="18">
        <v>151010</v>
      </c>
      <c r="D42" s="18" t="s">
        <v>173</v>
      </c>
      <c r="E42" s="19" t="s">
        <v>160</v>
      </c>
      <c r="F42" s="19" t="s">
        <v>174</v>
      </c>
      <c r="G42" s="20">
        <v>44927</v>
      </c>
      <c r="H42" s="9" t="s">
        <v>28</v>
      </c>
      <c r="I42" s="32" t="s">
        <v>69</v>
      </c>
      <c r="J42" s="9" t="s">
        <v>133</v>
      </c>
      <c r="K42" s="38"/>
      <c r="L42" s="39"/>
    </row>
    <row r="43" customFormat="1" ht="24" customHeight="1" spans="1:12">
      <c r="A43" s="9">
        <v>41</v>
      </c>
      <c r="B43" s="24"/>
      <c r="C43" s="18">
        <v>104642</v>
      </c>
      <c r="D43" s="18" t="s">
        <v>175</v>
      </c>
      <c r="E43" s="19" t="s">
        <v>160</v>
      </c>
      <c r="F43" s="19" t="s">
        <v>176</v>
      </c>
      <c r="G43" s="20">
        <v>44927</v>
      </c>
      <c r="H43" s="9" t="s">
        <v>28</v>
      </c>
      <c r="I43" s="32" t="s">
        <v>69</v>
      </c>
      <c r="J43" s="9" t="s">
        <v>133</v>
      </c>
      <c r="K43" s="38"/>
      <c r="L43" s="39"/>
    </row>
    <row r="44" customFormat="1" ht="24" customHeight="1" spans="1:12">
      <c r="A44" s="9">
        <v>42</v>
      </c>
      <c r="B44" s="24"/>
      <c r="C44" s="26">
        <v>216337</v>
      </c>
      <c r="D44" s="26" t="s">
        <v>177</v>
      </c>
      <c r="E44" s="26" t="s">
        <v>160</v>
      </c>
      <c r="F44" s="26" t="s">
        <v>178</v>
      </c>
      <c r="G44" s="20">
        <v>44927</v>
      </c>
      <c r="H44" s="9" t="s">
        <v>28</v>
      </c>
      <c r="I44" s="32" t="s">
        <v>69</v>
      </c>
      <c r="J44" s="40" t="s">
        <v>75</v>
      </c>
      <c r="K44" s="38"/>
      <c r="L44" s="39"/>
    </row>
    <row r="45" customHeight="1" spans="1:12">
      <c r="A45" s="9">
        <v>43</v>
      </c>
      <c r="B45" s="27" t="s">
        <v>179</v>
      </c>
      <c r="C45" s="27">
        <v>139954</v>
      </c>
      <c r="D45" s="27" t="s">
        <v>180</v>
      </c>
      <c r="E45" s="27" t="s">
        <v>181</v>
      </c>
      <c r="F45" s="27" t="s">
        <v>182</v>
      </c>
      <c r="G45" s="28">
        <v>44927</v>
      </c>
      <c r="H45" s="29" t="s">
        <v>28</v>
      </c>
      <c r="I45" s="41" t="s">
        <v>93</v>
      </c>
      <c r="J45" s="27">
        <v>10</v>
      </c>
      <c r="K45" s="27" t="s">
        <v>183</v>
      </c>
      <c r="L45" s="27" t="s">
        <v>97</v>
      </c>
    </row>
    <row r="46" customFormat="1" ht="24" customHeight="1" spans="1:12">
      <c r="A46" s="9">
        <v>44</v>
      </c>
      <c r="B46" s="27" t="s">
        <v>185</v>
      </c>
      <c r="C46" s="19">
        <v>248228</v>
      </c>
      <c r="D46" s="19" t="s">
        <v>186</v>
      </c>
      <c r="E46" s="19" t="s">
        <v>187</v>
      </c>
      <c r="F46" s="19" t="s">
        <v>188</v>
      </c>
      <c r="G46" s="30">
        <v>44927</v>
      </c>
      <c r="H46" s="30">
        <v>44957</v>
      </c>
      <c r="I46" s="42" t="s">
        <v>189</v>
      </c>
      <c r="J46" s="21" t="s">
        <v>190</v>
      </c>
      <c r="K46" s="21" t="s">
        <v>191</v>
      </c>
      <c r="L46" s="21" t="s">
        <v>97</v>
      </c>
    </row>
    <row r="47" customFormat="1" ht="24" customHeight="1" spans="1:12">
      <c r="A47" s="9">
        <v>45</v>
      </c>
      <c r="B47" s="27"/>
      <c r="C47" s="19">
        <v>248234</v>
      </c>
      <c r="D47" s="19" t="s">
        <v>186</v>
      </c>
      <c r="E47" s="19" t="s">
        <v>187</v>
      </c>
      <c r="F47" s="19" t="s">
        <v>192</v>
      </c>
      <c r="G47" s="30">
        <v>44927</v>
      </c>
      <c r="H47" s="30">
        <v>44957</v>
      </c>
      <c r="I47" s="42" t="s">
        <v>189</v>
      </c>
      <c r="J47" s="21" t="s">
        <v>190</v>
      </c>
      <c r="K47" s="21"/>
      <c r="L47" s="21"/>
    </row>
    <row r="48" customFormat="1" ht="24" customHeight="1" spans="1:12">
      <c r="A48" s="9">
        <v>46</v>
      </c>
      <c r="B48" s="27"/>
      <c r="C48" s="19">
        <v>191516</v>
      </c>
      <c r="D48" s="19" t="s">
        <v>193</v>
      </c>
      <c r="E48" s="19" t="s">
        <v>194</v>
      </c>
      <c r="F48" s="19" t="s">
        <v>195</v>
      </c>
      <c r="G48" s="30">
        <v>44927</v>
      </c>
      <c r="H48" s="30">
        <v>44957</v>
      </c>
      <c r="I48" s="26" t="s">
        <v>196</v>
      </c>
      <c r="J48" s="21" t="s">
        <v>198</v>
      </c>
      <c r="K48" s="21"/>
      <c r="L48" s="21"/>
    </row>
    <row r="49" customFormat="1" ht="24" customHeight="1" spans="1:12">
      <c r="A49" s="9">
        <v>47</v>
      </c>
      <c r="B49" s="27"/>
      <c r="C49" s="19">
        <v>191517</v>
      </c>
      <c r="D49" s="19" t="s">
        <v>193</v>
      </c>
      <c r="E49" s="19" t="s">
        <v>194</v>
      </c>
      <c r="F49" s="19" t="s">
        <v>199</v>
      </c>
      <c r="G49" s="30">
        <v>44927</v>
      </c>
      <c r="H49" s="30">
        <v>44957</v>
      </c>
      <c r="I49" s="26" t="s">
        <v>196</v>
      </c>
      <c r="J49" s="21" t="s">
        <v>200</v>
      </c>
      <c r="K49" s="21"/>
      <c r="L49" s="21"/>
    </row>
    <row r="50" customFormat="1" ht="24" customHeight="1" spans="1:12">
      <c r="A50" s="9">
        <v>48</v>
      </c>
      <c r="B50" s="27"/>
      <c r="C50" s="19">
        <v>205173</v>
      </c>
      <c r="D50" s="19" t="s">
        <v>193</v>
      </c>
      <c r="E50" s="19" t="s">
        <v>194</v>
      </c>
      <c r="F50" s="19" t="s">
        <v>201</v>
      </c>
      <c r="G50" s="30">
        <v>44927</v>
      </c>
      <c r="H50" s="30">
        <v>44957</v>
      </c>
      <c r="I50" s="26" t="s">
        <v>196</v>
      </c>
      <c r="J50" s="21" t="s">
        <v>202</v>
      </c>
      <c r="K50" s="21"/>
      <c r="L50" s="21"/>
    </row>
    <row r="51" customHeight="1" spans="1:12">
      <c r="A51" s="9">
        <v>49</v>
      </c>
      <c r="B51" s="9" t="s">
        <v>203</v>
      </c>
      <c r="C51" s="18">
        <v>30878</v>
      </c>
      <c r="D51" s="18" t="s">
        <v>204</v>
      </c>
      <c r="E51" s="18" t="s">
        <v>205</v>
      </c>
      <c r="F51" s="19" t="s">
        <v>206</v>
      </c>
      <c r="G51" s="20">
        <v>44927</v>
      </c>
      <c r="H51" s="9" t="s">
        <v>28</v>
      </c>
      <c r="I51" s="34" t="s">
        <v>69</v>
      </c>
      <c r="J51" s="9" t="s">
        <v>207</v>
      </c>
      <c r="K51" s="43" t="s">
        <v>208</v>
      </c>
      <c r="L51" s="9" t="s">
        <v>97</v>
      </c>
    </row>
    <row r="52" customFormat="1" ht="24" customHeight="1" spans="1:12">
      <c r="A52" s="9">
        <v>50</v>
      </c>
      <c r="B52" s="21" t="s">
        <v>209</v>
      </c>
      <c r="C52" s="19">
        <v>124828</v>
      </c>
      <c r="D52" s="19" t="s">
        <v>210</v>
      </c>
      <c r="E52" s="19" t="s">
        <v>211</v>
      </c>
      <c r="F52" s="19" t="s">
        <v>212</v>
      </c>
      <c r="G52" s="20">
        <v>44927</v>
      </c>
      <c r="H52" s="9" t="s">
        <v>28</v>
      </c>
      <c r="I52" s="26" t="s">
        <v>213</v>
      </c>
      <c r="J52" s="21" t="s">
        <v>214</v>
      </c>
      <c r="K52" s="21" t="s">
        <v>215</v>
      </c>
      <c r="L52" s="43" t="s">
        <v>97</v>
      </c>
    </row>
    <row r="53" customFormat="1" ht="24" customHeight="1" spans="1:12">
      <c r="A53" s="9">
        <v>51</v>
      </c>
      <c r="B53" s="21"/>
      <c r="C53" s="19">
        <v>136522</v>
      </c>
      <c r="D53" s="19" t="s">
        <v>216</v>
      </c>
      <c r="E53" s="19" t="s">
        <v>211</v>
      </c>
      <c r="F53" s="19" t="s">
        <v>217</v>
      </c>
      <c r="G53" s="20">
        <v>44927</v>
      </c>
      <c r="H53" s="9" t="s">
        <v>28</v>
      </c>
      <c r="I53" s="26" t="s">
        <v>213</v>
      </c>
      <c r="J53" s="21" t="s">
        <v>214</v>
      </c>
      <c r="K53" s="21"/>
      <c r="L53" s="43"/>
    </row>
    <row r="54" customHeight="1" spans="1:12">
      <c r="A54" s="9">
        <v>52</v>
      </c>
      <c r="B54" s="21"/>
      <c r="C54" s="18">
        <v>124826</v>
      </c>
      <c r="D54" s="18" t="s">
        <v>218</v>
      </c>
      <c r="E54" s="18" t="s">
        <v>211</v>
      </c>
      <c r="F54" s="19" t="s">
        <v>219</v>
      </c>
      <c r="G54" s="20">
        <v>44927</v>
      </c>
      <c r="H54" s="9" t="s">
        <v>28</v>
      </c>
      <c r="I54" s="26" t="s">
        <v>213</v>
      </c>
      <c r="J54" s="21" t="s">
        <v>214</v>
      </c>
      <c r="K54" s="21"/>
      <c r="L54" s="43"/>
    </row>
    <row r="55" customHeight="1" spans="1:12">
      <c r="A55" s="9">
        <v>53</v>
      </c>
      <c r="B55" s="21"/>
      <c r="C55" s="18">
        <v>124829</v>
      </c>
      <c r="D55" s="18" t="s">
        <v>220</v>
      </c>
      <c r="E55" s="18" t="s">
        <v>211</v>
      </c>
      <c r="F55" s="19" t="s">
        <v>221</v>
      </c>
      <c r="G55" s="20">
        <v>44927</v>
      </c>
      <c r="H55" s="9" t="s">
        <v>28</v>
      </c>
      <c r="I55" s="26" t="s">
        <v>213</v>
      </c>
      <c r="J55" s="21" t="s">
        <v>214</v>
      </c>
      <c r="K55" s="21"/>
      <c r="L55" s="43"/>
    </row>
    <row r="56" customFormat="1" ht="24" customHeight="1" spans="1:12">
      <c r="A56" s="9">
        <v>54</v>
      </c>
      <c r="B56" s="21" t="s">
        <v>222</v>
      </c>
      <c r="C56" s="19">
        <v>112213</v>
      </c>
      <c r="D56" s="19" t="s">
        <v>223</v>
      </c>
      <c r="E56" s="19" t="s">
        <v>224</v>
      </c>
      <c r="F56" s="19" t="s">
        <v>225</v>
      </c>
      <c r="G56" s="30">
        <v>44927</v>
      </c>
      <c r="H56" s="30">
        <v>44957</v>
      </c>
      <c r="I56" s="44" t="s">
        <v>226</v>
      </c>
      <c r="J56" s="21" t="s">
        <v>227</v>
      </c>
      <c r="K56" s="21" t="s">
        <v>228</v>
      </c>
      <c r="L56" s="21" t="s">
        <v>97</v>
      </c>
    </row>
    <row r="57" customFormat="1" ht="24" customHeight="1" spans="1:12">
      <c r="A57" s="9">
        <v>55</v>
      </c>
      <c r="B57" s="21"/>
      <c r="C57" s="19">
        <v>261188</v>
      </c>
      <c r="D57" s="19" t="s">
        <v>229</v>
      </c>
      <c r="E57" s="19" t="s">
        <v>224</v>
      </c>
      <c r="F57" s="19" t="s">
        <v>230</v>
      </c>
      <c r="G57" s="30">
        <v>44927</v>
      </c>
      <c r="H57" s="30">
        <v>44957</v>
      </c>
      <c r="I57" s="44" t="s">
        <v>69</v>
      </c>
      <c r="J57" s="21" t="s">
        <v>190</v>
      </c>
      <c r="K57" s="21"/>
      <c r="L57" s="21"/>
    </row>
    <row r="58" customFormat="1" ht="24" customHeight="1" spans="1:12">
      <c r="A58" s="9">
        <v>56</v>
      </c>
      <c r="B58" s="21"/>
      <c r="C58" s="19">
        <v>261186</v>
      </c>
      <c r="D58" s="19" t="s">
        <v>229</v>
      </c>
      <c r="E58" s="19" t="s">
        <v>224</v>
      </c>
      <c r="F58" s="19" t="s">
        <v>231</v>
      </c>
      <c r="G58" s="30">
        <v>44927</v>
      </c>
      <c r="H58" s="30">
        <v>44957</v>
      </c>
      <c r="I58" s="44" t="s">
        <v>69</v>
      </c>
      <c r="J58" s="21" t="s">
        <v>190</v>
      </c>
      <c r="K58" s="21"/>
      <c r="L58" s="21"/>
    </row>
    <row r="59" customFormat="1" ht="24" customHeight="1" spans="1:12">
      <c r="A59" s="9">
        <v>57</v>
      </c>
      <c r="B59" s="21"/>
      <c r="C59" s="19">
        <v>192265</v>
      </c>
      <c r="D59" s="19" t="s">
        <v>232</v>
      </c>
      <c r="E59" s="19" t="s">
        <v>224</v>
      </c>
      <c r="F59" s="19" t="s">
        <v>233</v>
      </c>
      <c r="G59" s="30">
        <v>44927</v>
      </c>
      <c r="H59" s="30">
        <v>44957</v>
      </c>
      <c r="I59" s="44" t="s">
        <v>69</v>
      </c>
      <c r="J59" s="21" t="s">
        <v>234</v>
      </c>
      <c r="K59" s="21"/>
      <c r="L59" s="21"/>
    </row>
    <row r="60" customFormat="1" ht="24" customHeight="1" spans="1:12">
      <c r="A60" s="9">
        <v>58</v>
      </c>
      <c r="B60" s="21"/>
      <c r="C60" s="19">
        <v>125370</v>
      </c>
      <c r="D60" s="19" t="s">
        <v>235</v>
      </c>
      <c r="E60" s="19" t="s">
        <v>224</v>
      </c>
      <c r="F60" s="19" t="s">
        <v>236</v>
      </c>
      <c r="G60" s="30">
        <v>44927</v>
      </c>
      <c r="H60" s="30">
        <v>44957</v>
      </c>
      <c r="I60" s="44" t="s">
        <v>69</v>
      </c>
      <c r="J60" s="21" t="s">
        <v>133</v>
      </c>
      <c r="K60" s="21"/>
      <c r="L60" s="21"/>
    </row>
    <row r="61" customFormat="1" ht="24" customHeight="1" spans="1:12">
      <c r="A61" s="9">
        <v>59</v>
      </c>
      <c r="B61" s="21"/>
      <c r="C61" s="19">
        <v>178937</v>
      </c>
      <c r="D61" s="19" t="s">
        <v>237</v>
      </c>
      <c r="E61" s="19" t="s">
        <v>238</v>
      </c>
      <c r="F61" s="19" t="s">
        <v>239</v>
      </c>
      <c r="G61" s="30">
        <v>44927</v>
      </c>
      <c r="H61" s="30">
        <v>44957</v>
      </c>
      <c r="I61" s="44" t="s">
        <v>69</v>
      </c>
      <c r="J61" s="21" t="s">
        <v>133</v>
      </c>
      <c r="K61" s="21"/>
      <c r="L61" s="21"/>
    </row>
    <row r="62" customHeight="1" spans="1:12">
      <c r="A62" s="9">
        <v>60</v>
      </c>
      <c r="B62" s="9" t="s">
        <v>240</v>
      </c>
      <c r="C62" s="18">
        <v>121340</v>
      </c>
      <c r="D62" s="18" t="s">
        <v>241</v>
      </c>
      <c r="E62" s="18" t="s">
        <v>242</v>
      </c>
      <c r="F62" s="19" t="s">
        <v>243</v>
      </c>
      <c r="G62" s="30">
        <v>44927</v>
      </c>
      <c r="H62" s="30">
        <v>44957</v>
      </c>
      <c r="I62" s="34" t="s">
        <v>69</v>
      </c>
      <c r="J62" s="9" t="s">
        <v>244</v>
      </c>
      <c r="K62" s="9" t="s">
        <v>245</v>
      </c>
      <c r="L62" s="9" t="s">
        <v>246</v>
      </c>
    </row>
    <row r="63" customHeight="1" spans="1:12">
      <c r="A63" s="9">
        <v>61</v>
      </c>
      <c r="B63" s="9"/>
      <c r="C63" s="18">
        <v>18480</v>
      </c>
      <c r="D63" s="18" t="s">
        <v>247</v>
      </c>
      <c r="E63" s="18" t="s">
        <v>242</v>
      </c>
      <c r="F63" s="19" t="s">
        <v>248</v>
      </c>
      <c r="G63" s="30">
        <v>44927</v>
      </c>
      <c r="H63" s="30">
        <v>44957</v>
      </c>
      <c r="I63" s="34" t="s">
        <v>69</v>
      </c>
      <c r="J63" s="9" t="s">
        <v>244</v>
      </c>
      <c r="K63" s="9"/>
      <c r="L63" s="9"/>
    </row>
    <row r="64" ht="44" customHeight="1" spans="1:12">
      <c r="A64" s="9">
        <v>62</v>
      </c>
      <c r="B64" s="9" t="s">
        <v>249</v>
      </c>
      <c r="C64" s="31">
        <v>1466</v>
      </c>
      <c r="D64" s="31" t="s">
        <v>250</v>
      </c>
      <c r="E64" s="9" t="s">
        <v>251</v>
      </c>
      <c r="F64" s="31" t="s">
        <v>252</v>
      </c>
      <c r="G64" s="20">
        <v>44927</v>
      </c>
      <c r="H64" s="9" t="s">
        <v>28</v>
      </c>
      <c r="I64" s="34" t="s">
        <v>69</v>
      </c>
      <c r="J64" s="31" t="s">
        <v>190</v>
      </c>
      <c r="K64" s="9" t="s">
        <v>253</v>
      </c>
      <c r="L64" s="45" t="s">
        <v>254</v>
      </c>
    </row>
    <row r="65" customHeight="1" spans="1:12">
      <c r="A65" s="9">
        <v>63</v>
      </c>
      <c r="B65" s="9"/>
      <c r="C65" s="31">
        <v>58522</v>
      </c>
      <c r="D65" s="31" t="s">
        <v>255</v>
      </c>
      <c r="E65" s="9" t="s">
        <v>251</v>
      </c>
      <c r="F65" s="31" t="s">
        <v>256</v>
      </c>
      <c r="G65" s="20">
        <v>44927</v>
      </c>
      <c r="H65" s="9" t="s">
        <v>28</v>
      </c>
      <c r="I65" s="34" t="s">
        <v>226</v>
      </c>
      <c r="J65" s="31" t="s">
        <v>190</v>
      </c>
      <c r="K65" s="9"/>
      <c r="L65" s="48" t="s">
        <v>257</v>
      </c>
    </row>
    <row r="66" customHeight="1" spans="1:12">
      <c r="A66" s="9">
        <v>64</v>
      </c>
      <c r="B66" s="9"/>
      <c r="C66" s="31">
        <v>166819</v>
      </c>
      <c r="D66" s="31" t="s">
        <v>258</v>
      </c>
      <c r="E66" s="9" t="s">
        <v>251</v>
      </c>
      <c r="F66" s="31" t="s">
        <v>259</v>
      </c>
      <c r="G66" s="20">
        <v>44927</v>
      </c>
      <c r="H66" s="9" t="s">
        <v>28</v>
      </c>
      <c r="I66" s="34" t="s">
        <v>196</v>
      </c>
      <c r="J66" s="31" t="s">
        <v>128</v>
      </c>
      <c r="K66" s="9"/>
      <c r="L66" s="48"/>
    </row>
    <row r="67" customHeight="1" spans="1:12">
      <c r="A67" s="9">
        <v>65</v>
      </c>
      <c r="B67" s="9"/>
      <c r="C67" s="31">
        <v>164949</v>
      </c>
      <c r="D67" s="31" t="s">
        <v>258</v>
      </c>
      <c r="E67" s="9" t="s">
        <v>251</v>
      </c>
      <c r="F67" s="31" t="s">
        <v>260</v>
      </c>
      <c r="G67" s="20">
        <v>44927</v>
      </c>
      <c r="H67" s="9" t="s">
        <v>28</v>
      </c>
      <c r="I67" s="34" t="s">
        <v>196</v>
      </c>
      <c r="J67" s="31" t="s">
        <v>61</v>
      </c>
      <c r="K67" s="9"/>
      <c r="L67" s="48"/>
    </row>
    <row r="68" customHeight="1" spans="1:12">
      <c r="A68" s="9">
        <v>66</v>
      </c>
      <c r="B68" s="9"/>
      <c r="C68" s="31">
        <v>49939</v>
      </c>
      <c r="D68" s="31" t="s">
        <v>261</v>
      </c>
      <c r="E68" s="9" t="s">
        <v>251</v>
      </c>
      <c r="F68" s="31" t="s">
        <v>262</v>
      </c>
      <c r="G68" s="20">
        <v>44927</v>
      </c>
      <c r="H68" s="9" t="s">
        <v>28</v>
      </c>
      <c r="I68" s="34" t="s">
        <v>263</v>
      </c>
      <c r="J68" s="31" t="s">
        <v>265</v>
      </c>
      <c r="K68" s="9"/>
      <c r="L68" s="48"/>
    </row>
    <row r="69" customHeight="1" spans="1:12">
      <c r="A69" s="9">
        <v>67</v>
      </c>
      <c r="B69" s="9"/>
      <c r="C69" s="31">
        <v>160637</v>
      </c>
      <c r="D69" s="31" t="s">
        <v>266</v>
      </c>
      <c r="E69" s="9" t="s">
        <v>251</v>
      </c>
      <c r="F69" s="31" t="s">
        <v>267</v>
      </c>
      <c r="G69" s="20">
        <v>44927</v>
      </c>
      <c r="H69" s="9" t="s">
        <v>28</v>
      </c>
      <c r="I69" s="34" t="s">
        <v>69</v>
      </c>
      <c r="J69" s="31" t="s">
        <v>207</v>
      </c>
      <c r="K69" s="9"/>
      <c r="L69" s="37" t="s">
        <v>268</v>
      </c>
    </row>
    <row r="70" customHeight="1" spans="1:12">
      <c r="A70" s="9">
        <v>68</v>
      </c>
      <c r="B70" s="9"/>
      <c r="C70" s="31">
        <v>113826</v>
      </c>
      <c r="D70" s="31" t="s">
        <v>269</v>
      </c>
      <c r="E70" s="9" t="s">
        <v>251</v>
      </c>
      <c r="F70" s="31" t="s">
        <v>270</v>
      </c>
      <c r="G70" s="20">
        <v>44927</v>
      </c>
      <c r="H70" s="9" t="s">
        <v>28</v>
      </c>
      <c r="I70" s="34" t="s">
        <v>69</v>
      </c>
      <c r="J70" s="31" t="s">
        <v>190</v>
      </c>
      <c r="K70" s="9"/>
      <c r="L70" s="37"/>
    </row>
    <row r="71" customHeight="1" spans="1:12">
      <c r="A71" s="9">
        <v>69</v>
      </c>
      <c r="B71" s="9"/>
      <c r="C71" s="31">
        <v>197442</v>
      </c>
      <c r="D71" s="31" t="s">
        <v>271</v>
      </c>
      <c r="E71" s="9" t="s">
        <v>251</v>
      </c>
      <c r="F71" s="31" t="s">
        <v>272</v>
      </c>
      <c r="G71" s="20">
        <v>44927</v>
      </c>
      <c r="H71" s="9" t="s">
        <v>28</v>
      </c>
      <c r="I71" s="34" t="s">
        <v>69</v>
      </c>
      <c r="J71" s="31" t="s">
        <v>190</v>
      </c>
      <c r="K71" s="9"/>
      <c r="L71" s="37"/>
    </row>
    <row r="72" customHeight="1" spans="1:12">
      <c r="A72" s="9">
        <v>70</v>
      </c>
      <c r="B72" s="9"/>
      <c r="C72" s="31">
        <v>58375</v>
      </c>
      <c r="D72" s="31" t="s">
        <v>273</v>
      </c>
      <c r="E72" s="9" t="s">
        <v>251</v>
      </c>
      <c r="F72" s="31" t="s">
        <v>274</v>
      </c>
      <c r="G72" s="20">
        <v>44927</v>
      </c>
      <c r="H72" s="9" t="s">
        <v>28</v>
      </c>
      <c r="I72" s="34" t="s">
        <v>69</v>
      </c>
      <c r="J72" s="31" t="s">
        <v>190</v>
      </c>
      <c r="K72" s="9"/>
      <c r="L72" s="37"/>
    </row>
    <row r="73" customHeight="1" spans="1:12">
      <c r="A73" s="9">
        <v>71</v>
      </c>
      <c r="B73" s="9"/>
      <c r="C73" s="17">
        <v>23622</v>
      </c>
      <c r="D73" s="17" t="s">
        <v>275</v>
      </c>
      <c r="E73" s="9" t="s">
        <v>251</v>
      </c>
      <c r="F73" s="17" t="s">
        <v>276</v>
      </c>
      <c r="G73" s="20">
        <v>44927</v>
      </c>
      <c r="H73" s="9" t="s">
        <v>28</v>
      </c>
      <c r="I73" s="34" t="s">
        <v>69</v>
      </c>
      <c r="J73" s="9" t="s">
        <v>190</v>
      </c>
      <c r="K73" s="9"/>
      <c r="L73" s="37"/>
    </row>
    <row r="74" s="13" customFormat="1" customHeight="1" spans="1:12">
      <c r="A74" s="9">
        <v>72</v>
      </c>
      <c r="B74" s="27" t="s">
        <v>277</v>
      </c>
      <c r="C74" s="27">
        <v>124620</v>
      </c>
      <c r="D74" s="27" t="s">
        <v>278</v>
      </c>
      <c r="E74" s="27" t="s">
        <v>279</v>
      </c>
      <c r="F74" s="27" t="s">
        <v>280</v>
      </c>
      <c r="G74" s="46">
        <v>44927</v>
      </c>
      <c r="H74" s="46" t="s">
        <v>28</v>
      </c>
      <c r="I74" s="32" t="s">
        <v>281</v>
      </c>
      <c r="J74" s="49" t="s">
        <v>282</v>
      </c>
      <c r="K74" s="27" t="s">
        <v>283</v>
      </c>
      <c r="L74" s="27" t="s">
        <v>97</v>
      </c>
    </row>
    <row r="75" s="13" customFormat="1" customHeight="1" spans="1:12">
      <c r="A75" s="9">
        <v>73</v>
      </c>
      <c r="B75" s="27"/>
      <c r="C75" s="27">
        <v>131813</v>
      </c>
      <c r="D75" s="27" t="s">
        <v>284</v>
      </c>
      <c r="E75" s="27" t="s">
        <v>279</v>
      </c>
      <c r="F75" s="27" t="s">
        <v>280</v>
      </c>
      <c r="G75" s="46">
        <v>44927</v>
      </c>
      <c r="H75" s="46" t="s">
        <v>28</v>
      </c>
      <c r="I75" s="32" t="s">
        <v>196</v>
      </c>
      <c r="J75" s="49" t="s">
        <v>286</v>
      </c>
      <c r="K75" s="27"/>
      <c r="L75" s="27"/>
    </row>
    <row r="76" s="13" customFormat="1" customHeight="1" spans="1:12">
      <c r="A76" s="9">
        <v>74</v>
      </c>
      <c r="B76" s="27"/>
      <c r="C76" s="27">
        <v>124626</v>
      </c>
      <c r="D76" s="27" t="s">
        <v>287</v>
      </c>
      <c r="E76" s="27" t="s">
        <v>279</v>
      </c>
      <c r="F76" s="27" t="s">
        <v>280</v>
      </c>
      <c r="G76" s="46">
        <v>44927</v>
      </c>
      <c r="H76" s="46" t="s">
        <v>28</v>
      </c>
      <c r="I76" s="32" t="s">
        <v>288</v>
      </c>
      <c r="J76" s="49" t="s">
        <v>282</v>
      </c>
      <c r="K76" s="27"/>
      <c r="L76" s="27"/>
    </row>
    <row r="77" s="13" customFormat="1" customHeight="1" spans="1:12">
      <c r="A77" s="9">
        <v>75</v>
      </c>
      <c r="B77" s="27"/>
      <c r="C77" s="27">
        <v>124631</v>
      </c>
      <c r="D77" s="27" t="s">
        <v>290</v>
      </c>
      <c r="E77" s="27" t="s">
        <v>279</v>
      </c>
      <c r="F77" s="27" t="s">
        <v>291</v>
      </c>
      <c r="G77" s="46">
        <v>44927</v>
      </c>
      <c r="H77" s="46" t="s">
        <v>28</v>
      </c>
      <c r="I77" s="32" t="s">
        <v>288</v>
      </c>
      <c r="J77" s="49" t="s">
        <v>293</v>
      </c>
      <c r="K77" s="27"/>
      <c r="L77" s="27"/>
    </row>
    <row r="78" s="13" customFormat="1" customHeight="1" spans="1:12">
      <c r="A78" s="9">
        <v>76</v>
      </c>
      <c r="B78" s="27"/>
      <c r="C78" s="27">
        <v>124619</v>
      </c>
      <c r="D78" s="27" t="s">
        <v>294</v>
      </c>
      <c r="E78" s="27" t="s">
        <v>279</v>
      </c>
      <c r="F78" s="27" t="s">
        <v>291</v>
      </c>
      <c r="G78" s="46">
        <v>44927</v>
      </c>
      <c r="H78" s="46" t="s">
        <v>28</v>
      </c>
      <c r="I78" s="32" t="s">
        <v>288</v>
      </c>
      <c r="J78" s="49" t="s">
        <v>293</v>
      </c>
      <c r="K78" s="27"/>
      <c r="L78" s="27"/>
    </row>
    <row r="79" s="13" customFormat="1" customHeight="1" spans="1:12">
      <c r="A79" s="9">
        <v>77</v>
      </c>
      <c r="B79" s="27"/>
      <c r="C79" s="27">
        <v>124627</v>
      </c>
      <c r="D79" s="27" t="s">
        <v>295</v>
      </c>
      <c r="E79" s="27" t="s">
        <v>279</v>
      </c>
      <c r="F79" s="27" t="s">
        <v>291</v>
      </c>
      <c r="G79" s="46">
        <v>44927</v>
      </c>
      <c r="H79" s="46" t="s">
        <v>28</v>
      </c>
      <c r="I79" s="32" t="s">
        <v>288</v>
      </c>
      <c r="J79" s="49" t="s">
        <v>297</v>
      </c>
      <c r="K79" s="27"/>
      <c r="L79" s="27"/>
    </row>
    <row r="80" s="13" customFormat="1" customHeight="1" spans="1:12">
      <c r="A80" s="9">
        <v>78</v>
      </c>
      <c r="B80" s="27"/>
      <c r="C80" s="27">
        <v>134529</v>
      </c>
      <c r="D80" s="27" t="s">
        <v>298</v>
      </c>
      <c r="E80" s="27" t="s">
        <v>279</v>
      </c>
      <c r="F80" s="27" t="s">
        <v>299</v>
      </c>
      <c r="G80" s="46">
        <v>44927</v>
      </c>
      <c r="H80" s="46" t="s">
        <v>28</v>
      </c>
      <c r="I80" s="32" t="s">
        <v>288</v>
      </c>
      <c r="J80" s="49" t="s">
        <v>282</v>
      </c>
      <c r="K80" s="27"/>
      <c r="L80" s="27"/>
    </row>
    <row r="81" s="13" customFormat="1" ht="22" customHeight="1" spans="1:12">
      <c r="A81" s="9">
        <v>79</v>
      </c>
      <c r="B81" s="27"/>
      <c r="C81" s="47">
        <v>124630</v>
      </c>
      <c r="D81" s="47" t="s">
        <v>300</v>
      </c>
      <c r="E81" s="47" t="s">
        <v>301</v>
      </c>
      <c r="F81" s="23" t="s">
        <v>302</v>
      </c>
      <c r="G81" s="46">
        <v>44927</v>
      </c>
      <c r="H81" s="46" t="s">
        <v>28</v>
      </c>
      <c r="I81" s="32" t="s">
        <v>288</v>
      </c>
      <c r="J81" s="49" t="s">
        <v>282</v>
      </c>
      <c r="K81" s="27"/>
      <c r="L81" s="27"/>
    </row>
    <row r="82" customHeight="1" spans="1:12">
      <c r="A82" s="9">
        <v>80</v>
      </c>
      <c r="B82" s="9"/>
      <c r="C82" s="18">
        <v>192506</v>
      </c>
      <c r="D82" s="18" t="s">
        <v>303</v>
      </c>
      <c r="E82" s="18" t="s">
        <v>304</v>
      </c>
      <c r="F82" s="18" t="s">
        <v>305</v>
      </c>
      <c r="G82" s="30">
        <v>44927</v>
      </c>
      <c r="H82" s="30">
        <v>44957</v>
      </c>
      <c r="I82" s="34" t="s">
        <v>306</v>
      </c>
      <c r="J82" s="9" t="s">
        <v>190</v>
      </c>
      <c r="K82" s="9" t="s">
        <v>308</v>
      </c>
      <c r="L82" s="9" t="s">
        <v>97</v>
      </c>
    </row>
    <row r="83" ht="44" customHeight="1" spans="1:12">
      <c r="A83" s="9">
        <v>81</v>
      </c>
      <c r="B83" s="9" t="s">
        <v>309</v>
      </c>
      <c r="C83" s="18">
        <v>47683</v>
      </c>
      <c r="D83" s="18" t="s">
        <v>310</v>
      </c>
      <c r="E83" s="18" t="s">
        <v>311</v>
      </c>
      <c r="F83" s="18" t="s">
        <v>312</v>
      </c>
      <c r="G83" s="46">
        <v>44927</v>
      </c>
      <c r="H83" s="46" t="s">
        <v>28</v>
      </c>
      <c r="I83" s="34"/>
      <c r="J83" s="21" t="s">
        <v>313</v>
      </c>
      <c r="K83" s="9" t="s">
        <v>314</v>
      </c>
      <c r="L83" s="9" t="s">
        <v>315</v>
      </c>
    </row>
  </sheetData>
  <mergeCells count="36">
    <mergeCell ref="A1:L1"/>
    <mergeCell ref="B3:B20"/>
    <mergeCell ref="B23:B26"/>
    <mergeCell ref="B27:B28"/>
    <mergeCell ref="B30:B36"/>
    <mergeCell ref="B37:B44"/>
    <mergeCell ref="B46:B50"/>
    <mergeCell ref="B52:B55"/>
    <mergeCell ref="B56:B61"/>
    <mergeCell ref="B62:B63"/>
    <mergeCell ref="B64:B73"/>
    <mergeCell ref="B74:B81"/>
    <mergeCell ref="K3:K20"/>
    <mergeCell ref="K23:K26"/>
    <mergeCell ref="K27:K28"/>
    <mergeCell ref="K30:K36"/>
    <mergeCell ref="K37:K44"/>
    <mergeCell ref="K46:K50"/>
    <mergeCell ref="K52:K55"/>
    <mergeCell ref="K56:K61"/>
    <mergeCell ref="K62:K63"/>
    <mergeCell ref="K64:K73"/>
    <mergeCell ref="K74:K81"/>
    <mergeCell ref="L3:L20"/>
    <mergeCell ref="L23:L26"/>
    <mergeCell ref="L27:L28"/>
    <mergeCell ref="L30:L36"/>
    <mergeCell ref="L37:L38"/>
    <mergeCell ref="L39:L44"/>
    <mergeCell ref="L46:L50"/>
    <mergeCell ref="L52:L55"/>
    <mergeCell ref="L56:L61"/>
    <mergeCell ref="L62:L63"/>
    <mergeCell ref="L65:L68"/>
    <mergeCell ref="L69:L73"/>
    <mergeCell ref="L74:L8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2" sqref="A2:B8"/>
    </sheetView>
  </sheetViews>
  <sheetFormatPr defaultColWidth="9" defaultRowHeight="24" customHeight="1"/>
  <cols>
    <col min="1" max="7" width="13.125" customWidth="1"/>
    <col min="8" max="8" width="21.5" customWidth="1"/>
  </cols>
  <sheetData>
    <row r="1" customHeight="1" spans="1:9">
      <c r="A1" s="1" t="s">
        <v>316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</row>
    <row r="2" customHeight="1" spans="1:9">
      <c r="A2" s="1">
        <v>148288</v>
      </c>
      <c r="B2" s="1" t="s">
        <v>325</v>
      </c>
      <c r="C2" s="1" t="s">
        <v>326</v>
      </c>
      <c r="D2" s="1" t="s">
        <v>327</v>
      </c>
      <c r="E2" s="1">
        <v>660</v>
      </c>
      <c r="F2" s="1">
        <v>1180</v>
      </c>
      <c r="G2" s="2">
        <v>0.44</v>
      </c>
      <c r="H2" s="2">
        <v>0.44</v>
      </c>
      <c r="I2" s="1" t="s">
        <v>328</v>
      </c>
    </row>
    <row r="3" customHeight="1" spans="1:9">
      <c r="A3" s="1">
        <v>10397</v>
      </c>
      <c r="B3" s="1" t="s">
        <v>325</v>
      </c>
      <c r="C3" s="1" t="s">
        <v>329</v>
      </c>
      <c r="D3" s="1" t="s">
        <v>327</v>
      </c>
      <c r="E3" s="1">
        <v>330</v>
      </c>
      <c r="F3" s="1">
        <v>590</v>
      </c>
      <c r="G3" s="2">
        <v>0.44</v>
      </c>
      <c r="H3" s="2">
        <v>0.44</v>
      </c>
      <c r="I3" s="1"/>
    </row>
    <row r="4" customHeight="1" spans="1:9">
      <c r="A4" s="1">
        <v>158354</v>
      </c>
      <c r="B4" s="1" t="s">
        <v>330</v>
      </c>
      <c r="C4" s="1" t="s">
        <v>331</v>
      </c>
      <c r="D4" s="1" t="s">
        <v>332</v>
      </c>
      <c r="E4" s="1">
        <v>90</v>
      </c>
      <c r="F4" s="1">
        <v>198</v>
      </c>
      <c r="G4" s="2">
        <v>0.55</v>
      </c>
      <c r="H4" s="2">
        <v>0.09</v>
      </c>
      <c r="I4" s="1"/>
    </row>
    <row r="5" customHeight="1" spans="1:9">
      <c r="A5" s="1">
        <v>58522</v>
      </c>
      <c r="B5" s="1" t="s">
        <v>333</v>
      </c>
      <c r="C5" s="1" t="s">
        <v>334</v>
      </c>
      <c r="D5" s="1" t="s">
        <v>335</v>
      </c>
      <c r="E5" s="1">
        <v>14</v>
      </c>
      <c r="F5" s="1">
        <v>35</v>
      </c>
      <c r="G5" s="2">
        <v>0.6</v>
      </c>
      <c r="H5" s="2">
        <v>0.47</v>
      </c>
      <c r="I5" s="1"/>
    </row>
    <row r="6" customHeight="1" spans="1:9">
      <c r="A6" s="1">
        <v>49939</v>
      </c>
      <c r="B6" s="3" t="s">
        <v>336</v>
      </c>
      <c r="C6" s="1" t="s">
        <v>337</v>
      </c>
      <c r="D6" s="1" t="s">
        <v>338</v>
      </c>
      <c r="E6" s="1">
        <v>34</v>
      </c>
      <c r="F6" s="1">
        <v>68</v>
      </c>
      <c r="G6" s="2">
        <v>0.5</v>
      </c>
      <c r="H6" s="2">
        <v>0.4</v>
      </c>
      <c r="I6" s="1"/>
    </row>
    <row r="7" customHeight="1" spans="1:9">
      <c r="A7" s="1">
        <v>164949</v>
      </c>
      <c r="B7" s="1" t="s">
        <v>339</v>
      </c>
      <c r="C7" s="1" t="s">
        <v>340</v>
      </c>
      <c r="D7" s="1" t="s">
        <v>327</v>
      </c>
      <c r="E7" s="1">
        <v>99</v>
      </c>
      <c r="F7" s="1">
        <v>198</v>
      </c>
      <c r="G7" s="2">
        <v>0.5</v>
      </c>
      <c r="H7" s="2">
        <v>0.25</v>
      </c>
      <c r="I7" s="1"/>
    </row>
    <row r="8" customHeight="1" spans="1:9">
      <c r="A8" s="1">
        <v>166819</v>
      </c>
      <c r="B8" s="1" t="s">
        <v>339</v>
      </c>
      <c r="C8" s="1" t="s">
        <v>341</v>
      </c>
      <c r="D8" s="1" t="s">
        <v>327</v>
      </c>
      <c r="E8" s="1">
        <v>199</v>
      </c>
      <c r="F8" s="1">
        <v>398</v>
      </c>
      <c r="G8" s="2">
        <v>0.5</v>
      </c>
      <c r="H8" s="2">
        <v>0.25</v>
      </c>
      <c r="I8" s="9"/>
    </row>
    <row r="11" customHeight="1" spans="1:8">
      <c r="A11" s="4" t="s">
        <v>342</v>
      </c>
      <c r="B11" s="4" t="s">
        <v>343</v>
      </c>
      <c r="C11" s="4" t="s">
        <v>344</v>
      </c>
      <c r="D11" s="4" t="s">
        <v>345</v>
      </c>
      <c r="E11" s="5" t="s">
        <v>346</v>
      </c>
      <c r="F11" s="5" t="s">
        <v>347</v>
      </c>
      <c r="G11" s="5" t="s">
        <v>348</v>
      </c>
      <c r="H11" s="4" t="s">
        <v>349</v>
      </c>
    </row>
    <row r="12" customHeight="1" spans="1:8">
      <c r="A12" s="6">
        <v>137250</v>
      </c>
      <c r="B12" s="6" t="s">
        <v>350</v>
      </c>
      <c r="C12" s="6" t="s">
        <v>351</v>
      </c>
      <c r="D12" s="6" t="s">
        <v>352</v>
      </c>
      <c r="E12" s="7">
        <v>0.1992</v>
      </c>
      <c r="F12" s="8" t="s">
        <v>353</v>
      </c>
      <c r="G12" s="7">
        <v>0.3223</v>
      </c>
      <c r="H12" s="6" t="s">
        <v>354</v>
      </c>
    </row>
    <row r="13" customHeight="1" spans="1:8">
      <c r="A13" s="6">
        <v>201264</v>
      </c>
      <c r="B13" s="6" t="s">
        <v>355</v>
      </c>
      <c r="C13" s="6" t="s">
        <v>356</v>
      </c>
      <c r="D13" s="6" t="s">
        <v>357</v>
      </c>
      <c r="E13" s="7">
        <v>0.2174</v>
      </c>
      <c r="F13" s="8" t="s">
        <v>358</v>
      </c>
      <c r="G13" s="7">
        <v>0.32</v>
      </c>
      <c r="H13" s="6" t="s">
        <v>354</v>
      </c>
    </row>
    <row r="14" customHeight="1" spans="1:8">
      <c r="A14" s="6">
        <v>201495</v>
      </c>
      <c r="B14" s="6" t="s">
        <v>359</v>
      </c>
      <c r="C14" s="6" t="s">
        <v>356</v>
      </c>
      <c r="D14" s="6" t="s">
        <v>357</v>
      </c>
      <c r="E14" s="7">
        <v>0.2018</v>
      </c>
      <c r="F14" s="8" t="s">
        <v>358</v>
      </c>
      <c r="G14" s="7">
        <v>0.3023</v>
      </c>
      <c r="H14" s="6" t="s">
        <v>354</v>
      </c>
    </row>
    <row r="15" customHeight="1" spans="1:8">
      <c r="A15" s="6">
        <v>174662</v>
      </c>
      <c r="B15" s="6" t="s">
        <v>360</v>
      </c>
      <c r="C15" s="6" t="s">
        <v>361</v>
      </c>
      <c r="D15" s="6" t="s">
        <v>362</v>
      </c>
      <c r="E15" s="7">
        <v>0.3389</v>
      </c>
      <c r="F15" s="8" t="s">
        <v>363</v>
      </c>
      <c r="G15" s="7">
        <v>0.4093</v>
      </c>
      <c r="H15" s="6" t="s">
        <v>364</v>
      </c>
    </row>
    <row r="16" customHeight="1" spans="1:8">
      <c r="A16" s="6">
        <v>261230</v>
      </c>
      <c r="B16" s="6" t="s">
        <v>365</v>
      </c>
      <c r="C16" s="6" t="s">
        <v>366</v>
      </c>
      <c r="D16" s="6" t="s">
        <v>367</v>
      </c>
      <c r="E16" s="7">
        <v>0.312</v>
      </c>
      <c r="F16" s="8" t="s">
        <v>368</v>
      </c>
      <c r="G16" s="7">
        <v>0.414</v>
      </c>
      <c r="H16" s="6" t="s">
        <v>369</v>
      </c>
    </row>
  </sheetData>
  <mergeCells count="1">
    <mergeCell ref="I2:I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晒单</vt:lpstr>
      <vt:lpstr>晒单 (2)</vt:lpstr>
      <vt:lpstr>品牌月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2023-12-28T13:48:23Z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