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1"/>
  </bookViews>
  <sheets>
    <sheet name="品种清单" sheetId="2" state="hidden" r:id="rId1"/>
    <sheet name="员工任务" sheetId="1" r:id="rId2"/>
    <sheet name="品种清单 (发门店)" sheetId="3" r:id="rId3"/>
  </sheets>
  <definedNames>
    <definedName name="_xlnm._FilterDatabase" localSheetId="0" hidden="1">品种清单!#REF!</definedName>
    <definedName name="_xlnm._FilterDatabase" localSheetId="1" hidden="1">员工任务!$A$2:$F$145</definedName>
    <definedName name="_xlnm._FilterDatabase" localSheetId="2" hidden="1">'品种清单 (发门店)'!#REF!</definedName>
  </definedNames>
  <calcPr calcId="144525"/>
</workbook>
</file>

<file path=xl/sharedStrings.xml><?xml version="1.0" encoding="utf-8"?>
<sst xmlns="http://schemas.openxmlformats.org/spreadsheetml/2006/main" count="674" uniqueCount="248">
  <si>
    <t>序号</t>
  </si>
  <si>
    <r>
      <rPr>
        <sz val="10.5"/>
        <rFont val="宋体"/>
        <charset val="134"/>
      </rPr>
      <t>货品</t>
    </r>
    <r>
      <rPr>
        <sz val="10.5"/>
        <rFont val="Times New Roman"/>
        <charset val="134"/>
      </rPr>
      <t>ID</t>
    </r>
  </si>
  <si>
    <t>品名</t>
  </si>
  <si>
    <t>零售价</t>
  </si>
  <si>
    <t>执行活动</t>
  </si>
  <si>
    <t>进价</t>
  </si>
  <si>
    <t>理论前台毛利</t>
  </si>
  <si>
    <t>活动后单价</t>
  </si>
  <si>
    <t>活动后毛利</t>
  </si>
  <si>
    <t>店员奖励</t>
  </si>
  <si>
    <t>奖励方式</t>
  </si>
  <si>
    <t>厂家政策</t>
  </si>
  <si>
    <t>康麦斯牌多种维生素及矿物质片</t>
  </si>
  <si>
    <t>第二件半价</t>
  </si>
  <si>
    <t>5元/瓶</t>
  </si>
  <si>
    <t>晒单</t>
  </si>
  <si>
    <t>康运来系列</t>
  </si>
  <si>
    <t>康麦斯碳酸钙维生素D软胶囊200g</t>
  </si>
  <si>
    <t>8元/瓶</t>
  </si>
  <si>
    <t>康麦斯牌卵磷脂胶囊100粒</t>
  </si>
  <si>
    <r>
      <rPr>
        <sz val="10.5"/>
        <rFont val="Times New Roman"/>
        <charset val="134"/>
      </rPr>
      <t>5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瓶</t>
    </r>
  </si>
  <si>
    <t>卵磷脂胶囊(康麦斯)200粒</t>
  </si>
  <si>
    <r>
      <rPr>
        <sz val="10.5"/>
        <rFont val="Times New Roman"/>
        <charset val="134"/>
      </rPr>
      <t>10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瓶</t>
    </r>
  </si>
  <si>
    <t>康麦斯牌深海鱼油胶囊100粒</t>
  </si>
  <si>
    <t>深海鱼油胶囊(康麦斯)200粒</t>
  </si>
  <si>
    <t>百合康牌甜橙味B族维生素600mgx50片</t>
  </si>
  <si>
    <t>第二件+29.8</t>
  </si>
  <si>
    <t>无</t>
  </si>
  <si>
    <t>百合康牌维生素C含片1.2gx60片</t>
  </si>
  <si>
    <t>百合康维生素C含片（青苹果味）60片</t>
  </si>
  <si>
    <t>百合康大豆卵磷脂软胶囊</t>
  </si>
  <si>
    <t>百合康牌钙维生素D软胶囊1000mgx60粒（百合康钙维D软胶囊1.1gx60粒）</t>
  </si>
  <si>
    <t>DHA藻油亚麻籽油软胶囊0.5gx60粒</t>
  </si>
  <si>
    <t>百合康芦荟软胶囊500mgx60粒</t>
  </si>
  <si>
    <t>百合康牌褪黑素维生素B6软胶囊0.15gx60粒</t>
  </si>
  <si>
    <t>百合康鱼油软胶囊1.0gx100粒</t>
  </si>
  <si>
    <t>多种维生素矿物质片1.0gx60片</t>
  </si>
  <si>
    <t>氨基葡萄糖硫酸软骨素钙</t>
  </si>
  <si>
    <t>康麦斯美康宁褪黑素片60片</t>
  </si>
  <si>
    <t>康麦斯牌蜂胶胶囊500mg×60片</t>
  </si>
  <si>
    <t>康麦斯牌芦荟软胶囊1341mgx60s(80.46g)</t>
  </si>
  <si>
    <t>康麦斯蒜油胶囊34.1g(341mgx100粒)</t>
  </si>
  <si>
    <t>康麦斯维生素C片38.4g(640mgx60片)</t>
  </si>
  <si>
    <t>牛初乳含片1588.3mg×60片</t>
  </si>
  <si>
    <t>维生素A软胶囊(康麦斯)100mgx60粒</t>
  </si>
  <si>
    <t>维生素E软胶囊(康麦斯)660mgx60粒</t>
  </si>
  <si>
    <t>忆立清胶囊698mg×60片</t>
  </si>
  <si>
    <t>麦金利益生菌粉30g(1.5gx20袋)</t>
  </si>
  <si>
    <t>两件85折</t>
  </si>
  <si>
    <t>成长快乐牌复合维生素软片（果味型）</t>
  </si>
  <si>
    <t>两件生省20元</t>
  </si>
  <si>
    <r>
      <rPr>
        <sz val="10.5"/>
        <color rgb="FF000000"/>
        <rFont val="宋体"/>
        <charset val="134"/>
      </rPr>
      <t xml:space="preserve">成长快乐牌多种维生素锌咀嚼片180g </t>
    </r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宋体"/>
        <charset val="134"/>
      </rPr>
      <t>(1.5gx120片)</t>
    </r>
  </si>
  <si>
    <t>成长快乐牌多种维生素锌咀嚼片（牛奶味）</t>
  </si>
  <si>
    <t>养生堂90粒VC</t>
  </si>
  <si>
    <r>
      <rPr>
        <sz val="10.5"/>
        <color rgb="FF000000"/>
        <rFont val="宋体"/>
        <charset val="134"/>
      </rPr>
      <t xml:space="preserve">成长快乐牌多种维生素钙咀嚼片180g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（1.5gx120片）</t>
    </r>
  </si>
  <si>
    <t>成长快乐牌多种维生素钙咀嚼片(巧克力味）</t>
  </si>
  <si>
    <t>养生堂120粒VE</t>
  </si>
  <si>
    <r>
      <rPr>
        <sz val="10.5"/>
        <color rgb="FF000000"/>
        <rFont val="宋体"/>
        <charset val="134"/>
      </rPr>
      <t xml:space="preserve">养生堂维生素C泡腾片 </t>
    </r>
    <r>
      <rPr>
        <sz val="10.5"/>
        <color rgb="FF000000"/>
        <rFont val="宋体"/>
        <charset val="134"/>
      </rPr>
      <t xml:space="preserve">             </t>
    </r>
    <r>
      <rPr>
        <sz val="10.5"/>
        <color rgb="FF000000"/>
        <rFont val="宋体"/>
        <charset val="134"/>
      </rPr>
      <t>42g(4.2gx10片)针叶樱桃味</t>
    </r>
  </si>
  <si>
    <t>两件省4元</t>
  </si>
  <si>
    <t>乐力氨糖软骨素加钙</t>
  </si>
  <si>
    <t>熊胆粉0.3g*10瓶</t>
  </si>
  <si>
    <t>熊胆粉0.1g*10瓶</t>
  </si>
  <si>
    <t>熊胆粉0.1g*3瓶</t>
  </si>
  <si>
    <t>金钙尔奇碳酸钙维D3元素片(4)(金钙尔奇D)</t>
  </si>
  <si>
    <t>惠氏所有产品满228元送礼品一份</t>
  </si>
  <si>
    <t>挂金奖励：10元/瓶</t>
  </si>
  <si>
    <t>后台补5.76元</t>
  </si>
  <si>
    <t>惠氏系列</t>
  </si>
  <si>
    <t>善存家庭装</t>
  </si>
  <si>
    <t>善存银家庭装</t>
  </si>
  <si>
    <t>钙尔奇氨糖</t>
  </si>
  <si>
    <t>毛利段提成</t>
  </si>
  <si>
    <t>善存儿童FOOD</t>
  </si>
  <si>
    <t>维D维K软胶囊166粒</t>
  </si>
  <si>
    <t>钙尔奇钙铁锌维生素C维生素K片</t>
  </si>
  <si>
    <t>钙尔奇钙镁锌维生素D维生素B1片</t>
  </si>
  <si>
    <t>多维元素片(23)</t>
  </si>
  <si>
    <t>碳酸钙D3咀嚼片（Ⅱ）</t>
  </si>
  <si>
    <t>碳酸钙D3咀嚼片Ⅱ(钙尔奇D300)</t>
  </si>
  <si>
    <t>多维元素片(29)(善存)</t>
  </si>
  <si>
    <t>碳酸钙D3片(钙尔奇)</t>
  </si>
  <si>
    <t>碳酸钙维D3元素片(4)(金钙尔奇D)</t>
  </si>
  <si>
    <t>碳酸钙D3片(钙尔奇D)</t>
  </si>
  <si>
    <t>碳酸钙D3片(钙尔奇D600)</t>
  </si>
  <si>
    <t>善存银片</t>
  </si>
  <si>
    <t>多维元素片（29）</t>
  </si>
  <si>
    <t>美敏伪麻溶液</t>
  </si>
  <si>
    <t>多维元素片（29-Ⅱ）（善存银片）</t>
  </si>
  <si>
    <t>惠氏</t>
  </si>
  <si>
    <t>康麦斯</t>
  </si>
  <si>
    <t>门店ID</t>
  </si>
  <si>
    <t>门店名称</t>
  </si>
  <si>
    <t>片区名称</t>
  </si>
  <si>
    <t>惠氏1档任务</t>
  </si>
  <si>
    <t>惠氏2档任务</t>
  </si>
  <si>
    <t>任务</t>
  </si>
  <si>
    <t>四川太极五津西路药店</t>
  </si>
  <si>
    <t>新津片区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</si>
  <si>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</si>
  <si>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</si>
  <si>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</si>
  <si>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</si>
  <si>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四川太极青羊区十二桥药店</t>
  </si>
  <si>
    <t>西门一片</t>
  </si>
  <si>
    <t>四川太极光华药店</t>
  </si>
  <si>
    <t>四川太极光华村街药店</t>
  </si>
  <si>
    <t>四川太极金牛区花照壁中横街药店</t>
  </si>
  <si>
    <t>四川太极清江东路药店</t>
  </si>
  <si>
    <t>四川太极金牛区银河北街药店</t>
  </si>
  <si>
    <t>四川太极青羊区贝森北路药店</t>
  </si>
  <si>
    <t>四川太极土龙路药店</t>
  </si>
  <si>
    <t>四川太极枣子巷药店</t>
  </si>
  <si>
    <t>四川太极金牛区蜀汉路药店</t>
  </si>
  <si>
    <t>四川太极高新天久北巷药店</t>
  </si>
  <si>
    <t>四川太极武侯区顺和街店</t>
  </si>
  <si>
    <t>四川太极金牛区交大路第三药店</t>
  </si>
  <si>
    <t>四川太极金牛区花照壁药店</t>
  </si>
  <si>
    <t>四川太极武侯区大悦路药店</t>
  </si>
  <si>
    <t>四川太极金牛区银沙路药店</t>
  </si>
  <si>
    <t>四川太极高新区紫薇东路药店</t>
  </si>
  <si>
    <t>四川太极金牛区金沙路药店</t>
  </si>
  <si>
    <t>四川太极武侯区佳灵路药店</t>
  </si>
  <si>
    <t>四川太极金牛区沙湾东一路药店</t>
  </si>
  <si>
    <t>四川太极武侯区长寿路药店</t>
  </si>
  <si>
    <t>四川太极金牛区黄苑东街药店</t>
  </si>
  <si>
    <t>四川太极高新区天顺路药店</t>
  </si>
  <si>
    <t>四川太极西部店</t>
  </si>
  <si>
    <t>四川太极金牛区五福桥东路药店</t>
  </si>
  <si>
    <t>四川太极沙河源药店</t>
  </si>
  <si>
    <t>四川太极青羊区蜀辉路药店</t>
  </si>
  <si>
    <t>西门二片</t>
  </si>
  <si>
    <t>四川太极青羊区光华北五路药店</t>
  </si>
  <si>
    <t>四川太极温江区公平街道江安路药店</t>
  </si>
  <si>
    <t>四川太极温江店</t>
  </si>
  <si>
    <t>四川太极大药房连锁有限公司武侯区聚萃街药店</t>
  </si>
  <si>
    <t>四川太极青羊区光华西一路药店</t>
  </si>
  <si>
    <t>四川太极青羊区经一路药店</t>
  </si>
  <si>
    <t>四川太极青羊区蜀源路药店</t>
  </si>
  <si>
    <t>四川太极青羊区大石西路药店</t>
  </si>
  <si>
    <t>四川太极武侯区双楠路药店</t>
  </si>
  <si>
    <t>四川太极青羊区金祥路药店</t>
  </si>
  <si>
    <t>四川太极武侯区大华街药店</t>
  </si>
  <si>
    <t>四川太极青羊区蜀鑫路药店</t>
  </si>
  <si>
    <t>四川太极武侯区逸都路药店</t>
  </si>
  <si>
    <t>四川太极新都区新繁镇繁江北路药店</t>
  </si>
  <si>
    <t>四川太极新都区新都街道万和北路药店</t>
  </si>
  <si>
    <t>四川太极新都区马超东路店</t>
  </si>
  <si>
    <t>四川太极彭州市致和镇南三环路药店</t>
  </si>
  <si>
    <t>四川太极新都区斑竹园街道医贸大道药店</t>
  </si>
  <si>
    <t>四川太极旗舰店</t>
  </si>
  <si>
    <t>旗舰片区</t>
  </si>
  <si>
    <t>成都成汉太极大药房有限公司</t>
  </si>
  <si>
    <t>四川太极锦江区庆云南街药店</t>
  </si>
  <si>
    <t>四川太极锦江区梨花街药店</t>
  </si>
  <si>
    <t>四川太极成都高新区元华二巷药店</t>
  </si>
  <si>
    <t>四川太极武侯区丝竹路药店</t>
  </si>
  <si>
    <t>四川太极武侯区科华北路药店</t>
  </si>
  <si>
    <t>四川太极青羊区童子街药店</t>
  </si>
  <si>
    <t>四川太极都江堰景中路店</t>
  </si>
  <si>
    <t>都江堰片区</t>
  </si>
  <si>
    <t>四川太极都江堰奎光路中段药店</t>
  </si>
  <si>
    <t>四川太极都江堰市蒲阳路药店</t>
  </si>
  <si>
    <t>四川太极都江堰聚源镇药店</t>
  </si>
  <si>
    <t>四川太极都江堰幸福镇翔凤路药店</t>
  </si>
  <si>
    <t>四川太极都江堰药店</t>
  </si>
  <si>
    <t>四川太极都江堰市永丰街道宝莲路药店</t>
  </si>
  <si>
    <t>四川太极都江堰市蒲阳镇堰问道西路药店</t>
  </si>
  <si>
    <t>四川太极高新区锦城大道药店</t>
  </si>
  <si>
    <t>东南片区</t>
  </si>
  <si>
    <t>四川太极成华区万科路药店</t>
  </si>
  <si>
    <t>四川太极成华区华泰路药店</t>
  </si>
  <si>
    <t>四川太极高新区大源北街药店</t>
  </si>
  <si>
    <t>四川太极高新区泰和二街药店</t>
  </si>
  <si>
    <t>四川太极新园大道药店</t>
  </si>
  <si>
    <t>四川太极新乐中街药店</t>
  </si>
  <si>
    <t>四川太极成华区金马河路药店</t>
  </si>
  <si>
    <t>四川太极成华区万宇路药店</t>
  </si>
  <si>
    <t>四川太极高新区新下街药店</t>
  </si>
  <si>
    <t>四川太极成华区华泰路二药店</t>
  </si>
  <si>
    <t>四川太极双流区东升街道三强西路药店</t>
  </si>
  <si>
    <t>四川太极成华区华康路药店</t>
  </si>
  <si>
    <t>四川太极双流县西航港街道锦华路一段药店</t>
  </si>
  <si>
    <t>四川太极高新区中和大道药店</t>
  </si>
  <si>
    <t>四川太极高新区剑南大道药店</t>
  </si>
  <si>
    <t>四川太极高新区中和公济桥路药店</t>
  </si>
  <si>
    <t>四川太极成华杉板桥南一路店</t>
  </si>
  <si>
    <t>四川太极成华区崔家店路药店</t>
  </si>
  <si>
    <t>四川太极双林路药店</t>
  </si>
  <si>
    <t>四川太极成华区水碾河路药店</t>
  </si>
  <si>
    <t>四川太极怀远店</t>
  </si>
  <si>
    <t>崇州片区</t>
  </si>
  <si>
    <t xml:space="preserve">四川太极崇州市崇阳镇永康东路药店 </t>
  </si>
  <si>
    <t>四川太极金带街药店</t>
  </si>
  <si>
    <t>四川太极崇州中心店</t>
  </si>
  <si>
    <t>四川太极崇州市崇阳镇蜀州中路药店</t>
  </si>
  <si>
    <t>四川太极崇州市崇阳镇尚贤坊街药店</t>
  </si>
  <si>
    <t>四川太极三江店</t>
  </si>
  <si>
    <t>四川太极崇州市怀远镇文井北路药店</t>
  </si>
  <si>
    <t>红高路店</t>
  </si>
  <si>
    <t>城中片区</t>
  </si>
  <si>
    <t>四川太极青羊区北东街店</t>
  </si>
  <si>
    <t>四川太极青羊区青龙街药店</t>
  </si>
  <si>
    <t>四川太极浆洗街药店</t>
  </si>
  <si>
    <t>四川太极锦江区榕声路店</t>
  </si>
  <si>
    <t>四川太极成华区培华东路药店</t>
  </si>
  <si>
    <t>四川太极通盈街药店</t>
  </si>
  <si>
    <t>四川太极武侯区科华街药店</t>
  </si>
  <si>
    <t>四川太极锦江区观音桥街药店</t>
  </si>
  <si>
    <t>四川太极郫县郫筒镇一环路东南段药店</t>
  </si>
  <si>
    <t>四川太极锦江区水杉街药店</t>
  </si>
  <si>
    <t>四川太极锦江区静沙南路药店</t>
  </si>
  <si>
    <t>四川太极郫县郫筒镇东大街药店</t>
  </si>
  <si>
    <t>四川太极成都高新区尚锦路药店</t>
  </si>
  <si>
    <t>四川太极金丝街药店</t>
  </si>
  <si>
    <t>四川太极锦江区柳翠路药店</t>
  </si>
  <si>
    <t>四川太极锦江区宏济中路药店</t>
  </si>
  <si>
    <t>四川太极锦江区劼人路药店</t>
  </si>
  <si>
    <t>四川太极武侯区倪家桥路药店</t>
  </si>
  <si>
    <t>四川太极成华区羊子山西路药店（兴元华盛）</t>
  </si>
  <si>
    <t>四川太极成华区二环路北四段药店（汇融名城）</t>
  </si>
  <si>
    <t>四川太极成华区华油路药店</t>
  </si>
  <si>
    <t>四川太极成华区东昌路一药店</t>
  </si>
  <si>
    <t>四川太极成华区西林一街药店</t>
  </si>
  <si>
    <t>四川太极红星店</t>
  </si>
  <si>
    <t>四川太极成华区驷马桥三路药店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</si>
  <si>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</si>
  <si>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</si>
  <si>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</si>
  <si>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</si>
  <si>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四川太极大邑县晋原镇通达东路五段药店</t>
  </si>
  <si>
    <t>四川太极大邑县沙渠镇方圆路药店</t>
  </si>
  <si>
    <t>四川太极邛崃市临邛镇洪川小区药店</t>
  </si>
  <si>
    <t>四川太极大邑县晋原镇北街药店</t>
  </si>
  <si>
    <t>四川太极大邑县晋原镇子龙路店</t>
  </si>
  <si>
    <t>四川太极大邑县安仁镇千禧街药店</t>
  </si>
  <si>
    <t>四川太极大邑县晋原镇东街药店</t>
  </si>
  <si>
    <t>四川太极大邑县新场镇文昌街药店</t>
  </si>
  <si>
    <t>四川太极大邑县晋源镇东壕沟段药店</t>
  </si>
  <si>
    <t>四川太极邛崃市临邛镇翠荫街药店</t>
  </si>
  <si>
    <t>四川太极邛崃市羊安镇永康大道药店</t>
  </si>
  <si>
    <t>四川太极大邑县观音阁街西段店</t>
  </si>
  <si>
    <t>四川太极大邑县晋原镇潘家街药店</t>
  </si>
  <si>
    <t>四川太极大邑晋原街道金巷西街药店</t>
  </si>
  <si>
    <t>四川太极大邑县青霞街道元通路南段药店</t>
  </si>
  <si>
    <t>四川太极大邑县晋原街道蜀望路药店</t>
  </si>
  <si>
    <t>四川太极邛崃市文君街道凤凰大道药店</t>
  </si>
  <si>
    <t>四川太极大邑县晋原街道南街药店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</si>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</sst>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1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0.5"/>
      <color rgb="FF000000"/>
      <name val="宋体"/>
      <charset val="134"/>
    </font>
    <font>
      <sz val="10.5"/>
      <name val="Times New Roman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/>
    </xf>
    <xf numFmtId="9" fontId="5" fillId="0" borderId="1" xfId="11" applyFont="1" applyBorder="1" applyAlignment="1">
      <alignment horizontal="center" vertical="center" wrapText="1"/>
    </xf>
    <xf numFmtId="9" fontId="5" fillId="0" borderId="1" xfId="11" applyFont="1" applyFill="1" applyBorder="1" applyAlignment="1">
      <alignment horizontal="center" vertical="center"/>
    </xf>
    <xf numFmtId="9" fontId="7" fillId="0" borderId="1" xfId="11" applyFont="1" applyBorder="1" applyAlignment="1">
      <alignment horizontal="center" vertical="center" wrapText="1"/>
    </xf>
    <xf numFmtId="9" fontId="4" fillId="0" borderId="1" xfId="11" applyFont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9" fontId="5" fillId="0" borderId="1" xfId="11" applyNumberFormat="1" applyFont="1" applyBorder="1" applyAlignment="1">
      <alignment horizontal="center" vertical="center" wrapText="1"/>
    </xf>
    <xf numFmtId="9" fontId="7" fillId="0" borderId="1" xfId="11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E1" sqref="E$1:E$1048576"/>
    </sheetView>
  </sheetViews>
  <sheetFormatPr defaultColWidth="9" defaultRowHeight="22" customHeight="1"/>
  <cols>
    <col min="2" max="2" width="7.125" customWidth="1"/>
    <col min="3" max="3" width="48.75" style="1" customWidth="1"/>
    <col min="4" max="4" width="18.625" style="1" customWidth="1"/>
    <col min="5" max="5" width="26.375" style="1" customWidth="1"/>
    <col min="6" max="6" width="18.875" style="1" hidden="1" customWidth="1"/>
    <col min="7" max="7" width="18.875" style="1" customWidth="1"/>
    <col min="8" max="8" width="14.625" style="1" customWidth="1"/>
    <col min="9" max="9" width="18.875" style="1" hidden="1" customWidth="1"/>
    <col min="10" max="10" width="21.5" style="1" customWidth="1"/>
    <col min="11" max="11" width="23.625" customWidth="1"/>
    <col min="12" max="12" width="22.875" customWidth="1"/>
    <col min="13" max="13" width="17.25" customWidth="1"/>
  </cols>
  <sheetData>
    <row r="1" customHeight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8" t="s">
        <v>5</v>
      </c>
      <c r="G1" s="8" t="s">
        <v>3</v>
      </c>
      <c r="H1" s="8" t="s">
        <v>6</v>
      </c>
      <c r="I1" s="8" t="s">
        <v>7</v>
      </c>
      <c r="J1" s="8" t="s">
        <v>8</v>
      </c>
      <c r="K1" s="3" t="s">
        <v>9</v>
      </c>
      <c r="L1" s="3" t="s">
        <v>10</v>
      </c>
      <c r="M1" s="2" t="s">
        <v>11</v>
      </c>
    </row>
    <row r="2" customHeight="1" spans="1:13">
      <c r="A2" s="2">
        <v>1</v>
      </c>
      <c r="B2" s="4">
        <v>152404</v>
      </c>
      <c r="C2" s="4" t="s">
        <v>12</v>
      </c>
      <c r="D2" s="4">
        <v>198</v>
      </c>
      <c r="E2" s="4" t="s">
        <v>13</v>
      </c>
      <c r="F2" s="8">
        <v>71.64</v>
      </c>
      <c r="G2" s="8">
        <v>198</v>
      </c>
      <c r="H2" s="25">
        <f>(G2-F2)/G2</f>
        <v>0.638181818181818</v>
      </c>
      <c r="I2" s="8">
        <f t="shared" ref="I2:I7" si="0">G2*0.75</f>
        <v>148.5</v>
      </c>
      <c r="J2" s="29">
        <f t="shared" ref="J2:J40" si="1">(I2-F2)/I2</f>
        <v>0.517575757575758</v>
      </c>
      <c r="K2" s="3" t="s">
        <v>14</v>
      </c>
      <c r="L2" s="3" t="s">
        <v>15</v>
      </c>
      <c r="M2" s="5" t="s">
        <v>16</v>
      </c>
    </row>
    <row r="3" customHeight="1" spans="1:13">
      <c r="A3" s="2">
        <v>2</v>
      </c>
      <c r="B3" s="4">
        <v>166599</v>
      </c>
      <c r="C3" s="4" t="s">
        <v>17</v>
      </c>
      <c r="D3" s="4">
        <v>228</v>
      </c>
      <c r="E3" s="4" t="s">
        <v>13</v>
      </c>
      <c r="F3" s="8">
        <v>82.08</v>
      </c>
      <c r="G3" s="8">
        <v>228</v>
      </c>
      <c r="H3" s="25">
        <f t="shared" ref="H3:H34" si="2">(G3-F3)/G3</f>
        <v>0.64</v>
      </c>
      <c r="I3" s="8">
        <f t="shared" si="0"/>
        <v>171</v>
      </c>
      <c r="J3" s="29">
        <f t="shared" si="1"/>
        <v>0.52</v>
      </c>
      <c r="K3" s="3" t="s">
        <v>18</v>
      </c>
      <c r="L3" s="3" t="s">
        <v>15</v>
      </c>
      <c r="M3" s="6"/>
    </row>
    <row r="4" customHeight="1" spans="1:13">
      <c r="A4" s="2">
        <v>3</v>
      </c>
      <c r="B4" s="4">
        <v>115434</v>
      </c>
      <c r="C4" s="4" t="s">
        <v>19</v>
      </c>
      <c r="D4" s="4">
        <v>199</v>
      </c>
      <c r="E4" s="4" t="s">
        <v>13</v>
      </c>
      <c r="F4" s="8">
        <v>71.64</v>
      </c>
      <c r="G4" s="8">
        <v>199</v>
      </c>
      <c r="H4" s="25">
        <f t="shared" si="2"/>
        <v>0.64</v>
      </c>
      <c r="I4" s="8">
        <f t="shared" si="0"/>
        <v>149.25</v>
      </c>
      <c r="J4" s="29">
        <f t="shared" si="1"/>
        <v>0.52</v>
      </c>
      <c r="K4" s="7" t="s">
        <v>20</v>
      </c>
      <c r="L4" s="3" t="s">
        <v>15</v>
      </c>
      <c r="M4" s="6"/>
    </row>
    <row r="5" customHeight="1" spans="1:13">
      <c r="A5" s="2">
        <v>4</v>
      </c>
      <c r="B5" s="4">
        <v>115425</v>
      </c>
      <c r="C5" s="4" t="s">
        <v>21</v>
      </c>
      <c r="D5" s="4">
        <v>366</v>
      </c>
      <c r="E5" s="4" t="s">
        <v>13</v>
      </c>
      <c r="F5" s="8">
        <v>131.76</v>
      </c>
      <c r="G5" s="8">
        <v>366</v>
      </c>
      <c r="H5" s="25">
        <f t="shared" si="2"/>
        <v>0.64</v>
      </c>
      <c r="I5" s="8">
        <f t="shared" si="0"/>
        <v>274.5</v>
      </c>
      <c r="J5" s="29">
        <f t="shared" si="1"/>
        <v>0.52</v>
      </c>
      <c r="K5" s="7" t="s">
        <v>22</v>
      </c>
      <c r="L5" s="3" t="s">
        <v>15</v>
      </c>
      <c r="M5" s="6"/>
    </row>
    <row r="6" customHeight="1" spans="1:13">
      <c r="A6" s="2">
        <v>5</v>
      </c>
      <c r="B6" s="4">
        <v>115435</v>
      </c>
      <c r="C6" s="4" t="s">
        <v>23</v>
      </c>
      <c r="D6" s="4">
        <v>199</v>
      </c>
      <c r="E6" s="4" t="s">
        <v>13</v>
      </c>
      <c r="F6" s="8">
        <v>71.64</v>
      </c>
      <c r="G6" s="8">
        <v>199</v>
      </c>
      <c r="H6" s="25">
        <f t="shared" si="2"/>
        <v>0.64</v>
      </c>
      <c r="I6" s="8">
        <f t="shared" si="0"/>
        <v>149.25</v>
      </c>
      <c r="J6" s="29">
        <f t="shared" si="1"/>
        <v>0.52</v>
      </c>
      <c r="K6" s="7" t="s">
        <v>20</v>
      </c>
      <c r="L6" s="3" t="s">
        <v>15</v>
      </c>
      <c r="M6" s="6"/>
    </row>
    <row r="7" customHeight="1" spans="1:13">
      <c r="A7" s="2">
        <v>6</v>
      </c>
      <c r="B7" s="4">
        <v>115433</v>
      </c>
      <c r="C7" s="4" t="s">
        <v>24</v>
      </c>
      <c r="D7" s="4">
        <v>366</v>
      </c>
      <c r="E7" s="4" t="s">
        <v>13</v>
      </c>
      <c r="F7" s="8">
        <v>131.76</v>
      </c>
      <c r="G7" s="8">
        <v>366</v>
      </c>
      <c r="H7" s="25">
        <f t="shared" si="2"/>
        <v>0.64</v>
      </c>
      <c r="I7" s="8">
        <f t="shared" si="0"/>
        <v>274.5</v>
      </c>
      <c r="J7" s="29">
        <f t="shared" si="1"/>
        <v>0.52</v>
      </c>
      <c r="K7" s="7" t="s">
        <v>22</v>
      </c>
      <c r="L7" s="3" t="s">
        <v>15</v>
      </c>
      <c r="M7" s="6"/>
    </row>
    <row r="8" customHeight="1" spans="1:13">
      <c r="A8" s="2">
        <v>7</v>
      </c>
      <c r="B8" s="4">
        <v>207587</v>
      </c>
      <c r="C8" s="4" t="s">
        <v>25</v>
      </c>
      <c r="D8" s="4">
        <v>118</v>
      </c>
      <c r="E8" s="4" t="s">
        <v>26</v>
      </c>
      <c r="F8" s="8">
        <v>29.5</v>
      </c>
      <c r="G8" s="8">
        <v>118</v>
      </c>
      <c r="H8" s="25">
        <f t="shared" si="2"/>
        <v>0.75</v>
      </c>
      <c r="I8" s="8">
        <f t="shared" ref="I8:I12" si="3">(G8+29.8)/2</f>
        <v>73.9</v>
      </c>
      <c r="J8" s="29">
        <f t="shared" si="1"/>
        <v>0.600811907983762</v>
      </c>
      <c r="K8" s="3" t="s">
        <v>27</v>
      </c>
      <c r="L8" s="8"/>
      <c r="M8" s="6"/>
    </row>
    <row r="9" customHeight="1" spans="1:13">
      <c r="A9" s="2">
        <v>8</v>
      </c>
      <c r="B9" s="4">
        <v>159520</v>
      </c>
      <c r="C9" s="4" t="s">
        <v>28</v>
      </c>
      <c r="D9" s="4">
        <v>118</v>
      </c>
      <c r="E9" s="4" t="s">
        <v>26</v>
      </c>
      <c r="F9" s="8">
        <v>29.5</v>
      </c>
      <c r="G9" s="8">
        <v>118</v>
      </c>
      <c r="H9" s="25">
        <f t="shared" si="2"/>
        <v>0.75</v>
      </c>
      <c r="I9" s="8">
        <f t="shared" si="3"/>
        <v>73.9</v>
      </c>
      <c r="J9" s="29">
        <f t="shared" si="1"/>
        <v>0.600811907983762</v>
      </c>
      <c r="K9" s="3" t="s">
        <v>27</v>
      </c>
      <c r="L9" s="8"/>
      <c r="M9" s="6"/>
    </row>
    <row r="10" customHeight="1" spans="1:13">
      <c r="A10" s="2">
        <v>9</v>
      </c>
      <c r="B10" s="4">
        <v>213660</v>
      </c>
      <c r="C10" s="4" t="s">
        <v>29</v>
      </c>
      <c r="D10" s="4">
        <v>118</v>
      </c>
      <c r="E10" s="4" t="s">
        <v>26</v>
      </c>
      <c r="F10" s="8">
        <v>29.5</v>
      </c>
      <c r="G10" s="8">
        <v>118</v>
      </c>
      <c r="H10" s="25">
        <f t="shared" si="2"/>
        <v>0.75</v>
      </c>
      <c r="I10" s="8">
        <f t="shared" si="3"/>
        <v>73.9</v>
      </c>
      <c r="J10" s="29">
        <f t="shared" si="1"/>
        <v>0.600811907983762</v>
      </c>
      <c r="K10" s="3" t="s">
        <v>27</v>
      </c>
      <c r="L10" s="8"/>
      <c r="M10" s="6"/>
    </row>
    <row r="11" customHeight="1" spans="1:13">
      <c r="A11" s="2">
        <v>10</v>
      </c>
      <c r="B11" s="4">
        <v>104016</v>
      </c>
      <c r="C11" s="4" t="s">
        <v>30</v>
      </c>
      <c r="D11" s="4">
        <v>148</v>
      </c>
      <c r="E11" s="4" t="s">
        <v>26</v>
      </c>
      <c r="F11" s="8">
        <v>44.4</v>
      </c>
      <c r="G11" s="8">
        <v>148</v>
      </c>
      <c r="H11" s="25">
        <f t="shared" si="2"/>
        <v>0.7</v>
      </c>
      <c r="I11" s="8">
        <f t="shared" si="3"/>
        <v>88.9</v>
      </c>
      <c r="J11" s="30">
        <f t="shared" si="1"/>
        <v>0.500562429696288</v>
      </c>
      <c r="K11" s="3" t="s">
        <v>27</v>
      </c>
      <c r="L11" s="8"/>
      <c r="M11" s="6"/>
    </row>
    <row r="12" customHeight="1" spans="1:13">
      <c r="A12" s="2">
        <v>11</v>
      </c>
      <c r="B12" s="4">
        <v>198856</v>
      </c>
      <c r="C12" s="4" t="s">
        <v>31</v>
      </c>
      <c r="D12" s="4">
        <v>88</v>
      </c>
      <c r="E12" s="4" t="s">
        <v>26</v>
      </c>
      <c r="F12" s="8">
        <v>26.4</v>
      </c>
      <c r="G12" s="8">
        <v>88</v>
      </c>
      <c r="H12" s="25">
        <f t="shared" si="2"/>
        <v>0.7</v>
      </c>
      <c r="I12" s="8">
        <f t="shared" si="3"/>
        <v>58.9</v>
      </c>
      <c r="J12" s="29">
        <f t="shared" si="1"/>
        <v>0.551782682512733</v>
      </c>
      <c r="K12" s="3" t="s">
        <v>27</v>
      </c>
      <c r="L12" s="8"/>
      <c r="M12" s="6"/>
    </row>
    <row r="13" customHeight="1" spans="1:13">
      <c r="A13" s="2">
        <v>12</v>
      </c>
      <c r="B13" s="4">
        <v>159515</v>
      </c>
      <c r="C13" s="4" t="s">
        <v>32</v>
      </c>
      <c r="D13" s="4">
        <v>268</v>
      </c>
      <c r="E13" s="4" t="s">
        <v>13</v>
      </c>
      <c r="F13" s="8">
        <v>80.4</v>
      </c>
      <c r="G13" s="8">
        <v>268</v>
      </c>
      <c r="H13" s="25">
        <f t="shared" si="2"/>
        <v>0.7</v>
      </c>
      <c r="I13" s="8">
        <f t="shared" ref="I13:I27" si="4">G13*0.75</f>
        <v>201</v>
      </c>
      <c r="J13" s="29">
        <f t="shared" si="1"/>
        <v>0.6</v>
      </c>
      <c r="K13" s="3" t="s">
        <v>27</v>
      </c>
      <c r="L13" s="8"/>
      <c r="M13" s="6"/>
    </row>
    <row r="14" customHeight="1" spans="1:13">
      <c r="A14" s="2">
        <v>13</v>
      </c>
      <c r="B14" s="4">
        <v>111002</v>
      </c>
      <c r="C14" s="4" t="s">
        <v>33</v>
      </c>
      <c r="D14" s="4">
        <v>138</v>
      </c>
      <c r="E14" s="4" t="s">
        <v>26</v>
      </c>
      <c r="F14" s="8">
        <v>41.4</v>
      </c>
      <c r="G14" s="8">
        <v>138</v>
      </c>
      <c r="H14" s="25">
        <f t="shared" si="2"/>
        <v>0.7</v>
      </c>
      <c r="I14" s="8">
        <f t="shared" ref="I14:I16" si="5">(G14+29.8)/2</f>
        <v>83.9</v>
      </c>
      <c r="J14" s="29">
        <f t="shared" si="1"/>
        <v>0.506555423122765</v>
      </c>
      <c r="K14" s="3" t="s">
        <v>27</v>
      </c>
      <c r="L14" s="8"/>
      <c r="M14" s="6"/>
    </row>
    <row r="15" customHeight="1" spans="1:13">
      <c r="A15" s="2">
        <v>14</v>
      </c>
      <c r="B15" s="4">
        <v>159523</v>
      </c>
      <c r="C15" s="4" t="s">
        <v>34</v>
      </c>
      <c r="D15" s="4">
        <v>118</v>
      </c>
      <c r="E15" s="4" t="s">
        <v>26</v>
      </c>
      <c r="F15" s="8">
        <v>35.4</v>
      </c>
      <c r="G15" s="8">
        <v>118</v>
      </c>
      <c r="H15" s="25">
        <f t="shared" si="2"/>
        <v>0.7</v>
      </c>
      <c r="I15" s="8">
        <f t="shared" si="5"/>
        <v>73.9</v>
      </c>
      <c r="J15" s="29">
        <f t="shared" si="1"/>
        <v>0.520974289580514</v>
      </c>
      <c r="K15" s="3" t="s">
        <v>27</v>
      </c>
      <c r="L15" s="8"/>
      <c r="M15" s="6"/>
    </row>
    <row r="16" customHeight="1" spans="1:13">
      <c r="A16" s="2">
        <v>15</v>
      </c>
      <c r="B16" s="4">
        <v>159507</v>
      </c>
      <c r="C16" s="4" t="s">
        <v>35</v>
      </c>
      <c r="D16" s="4">
        <v>128</v>
      </c>
      <c r="E16" s="4" t="s">
        <v>26</v>
      </c>
      <c r="F16" s="8">
        <v>38.4</v>
      </c>
      <c r="G16" s="8">
        <v>128</v>
      </c>
      <c r="H16" s="25">
        <f t="shared" si="2"/>
        <v>0.7</v>
      </c>
      <c r="I16" s="8">
        <f t="shared" si="5"/>
        <v>78.9</v>
      </c>
      <c r="J16" s="29">
        <f t="shared" si="1"/>
        <v>0.513307984790875</v>
      </c>
      <c r="K16" s="3" t="s">
        <v>27</v>
      </c>
      <c r="L16" s="8"/>
      <c r="M16" s="6"/>
    </row>
    <row r="17" customHeight="1" spans="1:13">
      <c r="A17" s="2">
        <v>16</v>
      </c>
      <c r="B17" s="4">
        <v>159511</v>
      </c>
      <c r="C17" s="4" t="s">
        <v>36</v>
      </c>
      <c r="D17" s="4">
        <v>138</v>
      </c>
      <c r="E17" s="4" t="s">
        <v>13</v>
      </c>
      <c r="F17" s="8">
        <v>41.4</v>
      </c>
      <c r="G17" s="8">
        <v>138</v>
      </c>
      <c r="H17" s="25">
        <f t="shared" si="2"/>
        <v>0.7</v>
      </c>
      <c r="I17" s="8">
        <f t="shared" si="4"/>
        <v>103.5</v>
      </c>
      <c r="J17" s="29">
        <f t="shared" si="1"/>
        <v>0.6</v>
      </c>
      <c r="K17" s="3" t="s">
        <v>27</v>
      </c>
      <c r="L17" s="8"/>
      <c r="M17" s="6"/>
    </row>
    <row r="18" customHeight="1" spans="1:13">
      <c r="A18" s="2">
        <v>17</v>
      </c>
      <c r="B18" s="4">
        <v>159519</v>
      </c>
      <c r="C18" s="4" t="s">
        <v>37</v>
      </c>
      <c r="D18" s="4">
        <v>168</v>
      </c>
      <c r="E18" s="4" t="s">
        <v>13</v>
      </c>
      <c r="F18" s="8">
        <v>42</v>
      </c>
      <c r="G18" s="8">
        <v>168</v>
      </c>
      <c r="H18" s="25">
        <f t="shared" si="2"/>
        <v>0.75</v>
      </c>
      <c r="I18" s="8">
        <f t="shared" si="4"/>
        <v>126</v>
      </c>
      <c r="J18" s="29">
        <f t="shared" si="1"/>
        <v>0.666666666666667</v>
      </c>
      <c r="K18" s="3" t="s">
        <v>27</v>
      </c>
      <c r="L18" s="8"/>
      <c r="M18" s="6"/>
    </row>
    <row r="19" customHeight="1" spans="1:13">
      <c r="A19" s="2">
        <v>18</v>
      </c>
      <c r="B19" s="4">
        <v>16644</v>
      </c>
      <c r="C19" s="4" t="s">
        <v>38</v>
      </c>
      <c r="D19" s="4">
        <v>188</v>
      </c>
      <c r="E19" s="4" t="s">
        <v>13</v>
      </c>
      <c r="F19" s="8">
        <v>67.68</v>
      </c>
      <c r="G19" s="8">
        <v>188</v>
      </c>
      <c r="H19" s="25">
        <f t="shared" si="2"/>
        <v>0.64</v>
      </c>
      <c r="I19" s="8">
        <f t="shared" si="4"/>
        <v>141</v>
      </c>
      <c r="J19" s="29">
        <f t="shared" si="1"/>
        <v>0.52</v>
      </c>
      <c r="K19" s="3" t="s">
        <v>27</v>
      </c>
      <c r="L19" s="8"/>
      <c r="M19" s="6"/>
    </row>
    <row r="20" customHeight="1" spans="1:13">
      <c r="A20" s="2">
        <v>19</v>
      </c>
      <c r="B20" s="4">
        <v>62049</v>
      </c>
      <c r="C20" s="4" t="s">
        <v>39</v>
      </c>
      <c r="D20" s="4">
        <v>299</v>
      </c>
      <c r="E20" s="4" t="s">
        <v>13</v>
      </c>
      <c r="F20" s="8">
        <v>107.64</v>
      </c>
      <c r="G20" s="8">
        <v>299</v>
      </c>
      <c r="H20" s="25">
        <f t="shared" si="2"/>
        <v>0.64</v>
      </c>
      <c r="I20" s="8">
        <f t="shared" si="4"/>
        <v>224.25</v>
      </c>
      <c r="J20" s="29">
        <f t="shared" si="1"/>
        <v>0.52</v>
      </c>
      <c r="K20" s="3" t="s">
        <v>27</v>
      </c>
      <c r="L20" s="8"/>
      <c r="M20" s="6"/>
    </row>
    <row r="21" customHeight="1" spans="1:13">
      <c r="A21" s="2">
        <v>20</v>
      </c>
      <c r="B21" s="4">
        <v>123944</v>
      </c>
      <c r="C21" s="4" t="s">
        <v>40</v>
      </c>
      <c r="D21" s="4">
        <v>198</v>
      </c>
      <c r="E21" s="4" t="s">
        <v>13</v>
      </c>
      <c r="F21" s="8">
        <v>71.28</v>
      </c>
      <c r="G21" s="8">
        <v>198</v>
      </c>
      <c r="H21" s="25">
        <f t="shared" si="2"/>
        <v>0.64</v>
      </c>
      <c r="I21" s="8">
        <f t="shared" si="4"/>
        <v>148.5</v>
      </c>
      <c r="J21" s="29">
        <f t="shared" si="1"/>
        <v>0.52</v>
      </c>
      <c r="K21" s="3" t="s">
        <v>27</v>
      </c>
      <c r="L21" s="8"/>
      <c r="M21" s="6"/>
    </row>
    <row r="22" customHeight="1" spans="1:13">
      <c r="A22" s="2">
        <v>21</v>
      </c>
      <c r="B22" s="4">
        <v>16645</v>
      </c>
      <c r="C22" s="4" t="s">
        <v>41</v>
      </c>
      <c r="D22" s="4">
        <v>168</v>
      </c>
      <c r="E22" s="4" t="s">
        <v>13</v>
      </c>
      <c r="F22" s="8">
        <v>60.48</v>
      </c>
      <c r="G22" s="8">
        <v>168</v>
      </c>
      <c r="H22" s="25">
        <f t="shared" si="2"/>
        <v>0.64</v>
      </c>
      <c r="I22" s="8">
        <f t="shared" si="4"/>
        <v>126</v>
      </c>
      <c r="J22" s="29">
        <f t="shared" si="1"/>
        <v>0.52</v>
      </c>
      <c r="K22" s="3" t="s">
        <v>27</v>
      </c>
      <c r="L22" s="8"/>
      <c r="M22" s="6"/>
    </row>
    <row r="23" customHeight="1" spans="1:13">
      <c r="A23" s="2">
        <v>22</v>
      </c>
      <c r="B23" s="4">
        <v>62982</v>
      </c>
      <c r="C23" s="4" t="s">
        <v>42</v>
      </c>
      <c r="D23" s="4">
        <v>168</v>
      </c>
      <c r="E23" s="4" t="s">
        <v>13</v>
      </c>
      <c r="F23" s="8">
        <v>60.48</v>
      </c>
      <c r="G23" s="8">
        <v>168</v>
      </c>
      <c r="H23" s="25">
        <f t="shared" si="2"/>
        <v>0.64</v>
      </c>
      <c r="I23" s="8">
        <f t="shared" si="4"/>
        <v>126</v>
      </c>
      <c r="J23" s="29">
        <f t="shared" si="1"/>
        <v>0.52</v>
      </c>
      <c r="K23" s="3" t="s">
        <v>27</v>
      </c>
      <c r="L23" s="8"/>
      <c r="M23" s="6"/>
    </row>
    <row r="24" customHeight="1" spans="1:13">
      <c r="A24" s="2">
        <v>23</v>
      </c>
      <c r="B24" s="4">
        <v>62051</v>
      </c>
      <c r="C24" s="4" t="s">
        <v>43</v>
      </c>
      <c r="D24" s="4">
        <v>268</v>
      </c>
      <c r="E24" s="4" t="s">
        <v>13</v>
      </c>
      <c r="F24" s="8">
        <v>96.48</v>
      </c>
      <c r="G24" s="8">
        <v>268</v>
      </c>
      <c r="H24" s="25">
        <f t="shared" si="2"/>
        <v>0.64</v>
      </c>
      <c r="I24" s="8">
        <f t="shared" si="4"/>
        <v>201</v>
      </c>
      <c r="J24" s="29">
        <f t="shared" si="1"/>
        <v>0.52</v>
      </c>
      <c r="K24" s="3" t="s">
        <v>27</v>
      </c>
      <c r="L24" s="8"/>
      <c r="M24" s="6"/>
    </row>
    <row r="25" customHeight="1" spans="1:13">
      <c r="A25" s="2">
        <v>24</v>
      </c>
      <c r="B25" s="4">
        <v>74933</v>
      </c>
      <c r="C25" s="4" t="s">
        <v>44</v>
      </c>
      <c r="D25" s="4">
        <v>168</v>
      </c>
      <c r="E25" s="4" t="s">
        <v>13</v>
      </c>
      <c r="F25" s="8">
        <v>60.48</v>
      </c>
      <c r="G25" s="8">
        <v>168</v>
      </c>
      <c r="H25" s="25">
        <f t="shared" si="2"/>
        <v>0.64</v>
      </c>
      <c r="I25" s="8">
        <f t="shared" si="4"/>
        <v>126</v>
      </c>
      <c r="J25" s="29">
        <f t="shared" si="1"/>
        <v>0.52</v>
      </c>
      <c r="K25" s="3" t="s">
        <v>27</v>
      </c>
      <c r="L25" s="8"/>
      <c r="M25" s="6"/>
    </row>
    <row r="26" customHeight="1" spans="1:13">
      <c r="A26" s="2">
        <v>25</v>
      </c>
      <c r="B26" s="4">
        <v>74934</v>
      </c>
      <c r="C26" s="4" t="s">
        <v>45</v>
      </c>
      <c r="D26" s="4">
        <v>198</v>
      </c>
      <c r="E26" s="4" t="s">
        <v>13</v>
      </c>
      <c r="F26" s="8">
        <v>71.28</v>
      </c>
      <c r="G26" s="8">
        <v>198</v>
      </c>
      <c r="H26" s="25">
        <f t="shared" si="2"/>
        <v>0.64</v>
      </c>
      <c r="I26" s="8">
        <f t="shared" si="4"/>
        <v>148.5</v>
      </c>
      <c r="J26" s="29">
        <f t="shared" si="1"/>
        <v>0.52</v>
      </c>
      <c r="K26" s="3" t="s">
        <v>27</v>
      </c>
      <c r="L26" s="8"/>
      <c r="M26" s="6"/>
    </row>
    <row r="27" customHeight="1" spans="1:13">
      <c r="A27" s="2">
        <v>26</v>
      </c>
      <c r="B27" s="4">
        <v>62986</v>
      </c>
      <c r="C27" s="4" t="s">
        <v>46</v>
      </c>
      <c r="D27" s="4">
        <v>298</v>
      </c>
      <c r="E27" s="4" t="s">
        <v>13</v>
      </c>
      <c r="F27" s="8">
        <v>107.28</v>
      </c>
      <c r="G27" s="8">
        <v>298</v>
      </c>
      <c r="H27" s="25">
        <f t="shared" si="2"/>
        <v>0.64</v>
      </c>
      <c r="I27" s="8">
        <f t="shared" si="4"/>
        <v>223.5</v>
      </c>
      <c r="J27" s="29">
        <f t="shared" si="1"/>
        <v>0.52</v>
      </c>
      <c r="K27" s="3" t="s">
        <v>27</v>
      </c>
      <c r="L27" s="8"/>
      <c r="M27" s="6"/>
    </row>
    <row r="28" customHeight="1" spans="1:13">
      <c r="A28" s="2">
        <v>27</v>
      </c>
      <c r="B28" s="4">
        <v>179327</v>
      </c>
      <c r="C28" s="4" t="s">
        <v>47</v>
      </c>
      <c r="D28" s="4">
        <v>148</v>
      </c>
      <c r="E28" s="4" t="s">
        <v>48</v>
      </c>
      <c r="F28" s="8">
        <v>59.2</v>
      </c>
      <c r="G28" s="8">
        <v>148</v>
      </c>
      <c r="H28" s="25">
        <f t="shared" si="2"/>
        <v>0.6</v>
      </c>
      <c r="I28" s="8">
        <f>G28*0.85</f>
        <v>125.8</v>
      </c>
      <c r="J28" s="29">
        <f t="shared" si="1"/>
        <v>0.529411764705882</v>
      </c>
      <c r="K28" s="3" t="s">
        <v>27</v>
      </c>
      <c r="L28" s="8"/>
      <c r="M28" s="6"/>
    </row>
    <row r="29" customHeight="1" spans="1:13">
      <c r="A29" s="2">
        <v>28</v>
      </c>
      <c r="B29" s="4">
        <v>20232</v>
      </c>
      <c r="C29" s="4" t="s">
        <v>49</v>
      </c>
      <c r="D29" s="4">
        <v>128</v>
      </c>
      <c r="E29" s="4" t="s">
        <v>50</v>
      </c>
      <c r="F29" s="8">
        <v>57.6</v>
      </c>
      <c r="G29" s="8">
        <v>128</v>
      </c>
      <c r="H29" s="25">
        <f t="shared" si="2"/>
        <v>0.55</v>
      </c>
      <c r="I29" s="8">
        <f t="shared" ref="I29:I35" si="6">G29-10</f>
        <v>118</v>
      </c>
      <c r="J29" s="29">
        <f t="shared" si="1"/>
        <v>0.511864406779661</v>
      </c>
      <c r="K29" s="3" t="s">
        <v>27</v>
      </c>
      <c r="L29" s="8"/>
      <c r="M29" s="6"/>
    </row>
    <row r="30" customHeight="1" spans="1:13">
      <c r="A30" s="2">
        <v>29</v>
      </c>
      <c r="B30" s="4">
        <v>204129</v>
      </c>
      <c r="C30" s="4" t="s">
        <v>51</v>
      </c>
      <c r="D30" s="4">
        <v>128</v>
      </c>
      <c r="E30" s="4" t="s">
        <v>50</v>
      </c>
      <c r="F30" s="8">
        <v>57.6</v>
      </c>
      <c r="G30" s="8">
        <v>128</v>
      </c>
      <c r="H30" s="25">
        <f t="shared" si="2"/>
        <v>0.55</v>
      </c>
      <c r="I30" s="8">
        <f t="shared" si="6"/>
        <v>118</v>
      </c>
      <c r="J30" s="29">
        <f t="shared" si="1"/>
        <v>0.511864406779661</v>
      </c>
      <c r="K30" s="3" t="s">
        <v>27</v>
      </c>
      <c r="L30" s="8"/>
      <c r="M30" s="6"/>
    </row>
    <row r="31" customHeight="1" spans="1:13">
      <c r="A31" s="2">
        <v>30</v>
      </c>
      <c r="B31" s="4">
        <v>219951</v>
      </c>
      <c r="C31" s="4" t="s">
        <v>52</v>
      </c>
      <c r="D31" s="4">
        <v>168</v>
      </c>
      <c r="E31" s="4" t="s">
        <v>50</v>
      </c>
      <c r="F31" s="8">
        <v>75.6</v>
      </c>
      <c r="G31" s="8">
        <v>168</v>
      </c>
      <c r="H31" s="25">
        <f t="shared" si="2"/>
        <v>0.55</v>
      </c>
      <c r="I31" s="8">
        <f t="shared" si="6"/>
        <v>158</v>
      </c>
      <c r="J31" s="29">
        <f t="shared" si="1"/>
        <v>0.521518987341772</v>
      </c>
      <c r="K31" s="3" t="s">
        <v>27</v>
      </c>
      <c r="L31" s="8"/>
      <c r="M31" s="6"/>
    </row>
    <row r="32" customHeight="1" spans="1:13">
      <c r="A32" s="2">
        <v>31</v>
      </c>
      <c r="B32" s="4">
        <v>40995</v>
      </c>
      <c r="C32" s="4" t="s">
        <v>53</v>
      </c>
      <c r="D32" s="4">
        <v>128</v>
      </c>
      <c r="E32" s="4" t="s">
        <v>50</v>
      </c>
      <c r="F32" s="8">
        <v>57.6</v>
      </c>
      <c r="G32" s="8">
        <v>128</v>
      </c>
      <c r="H32" s="25">
        <f t="shared" si="2"/>
        <v>0.55</v>
      </c>
      <c r="I32" s="8">
        <f t="shared" si="6"/>
        <v>118</v>
      </c>
      <c r="J32" s="29">
        <f t="shared" si="1"/>
        <v>0.511864406779661</v>
      </c>
      <c r="K32" s="3" t="s">
        <v>27</v>
      </c>
      <c r="L32" s="8"/>
      <c r="M32" s="6"/>
    </row>
    <row r="33" customHeight="1" spans="1:13">
      <c r="A33" s="2">
        <v>32</v>
      </c>
      <c r="B33" s="4">
        <v>188715</v>
      </c>
      <c r="C33" s="4" t="s">
        <v>54</v>
      </c>
      <c r="D33" s="4">
        <v>128</v>
      </c>
      <c r="E33" s="4" t="s">
        <v>50</v>
      </c>
      <c r="F33" s="8">
        <v>57.6</v>
      </c>
      <c r="G33" s="8">
        <v>128</v>
      </c>
      <c r="H33" s="25">
        <f t="shared" si="2"/>
        <v>0.55</v>
      </c>
      <c r="I33" s="8">
        <f t="shared" si="6"/>
        <v>118</v>
      </c>
      <c r="J33" s="29">
        <f t="shared" si="1"/>
        <v>0.511864406779661</v>
      </c>
      <c r="K33" s="3" t="s">
        <v>27</v>
      </c>
      <c r="L33" s="8"/>
      <c r="M33" s="6"/>
    </row>
    <row r="34" customHeight="1" spans="1:13">
      <c r="A34" s="2">
        <v>33</v>
      </c>
      <c r="B34" s="4">
        <v>219949</v>
      </c>
      <c r="C34" s="4" t="s">
        <v>55</v>
      </c>
      <c r="D34" s="4">
        <v>168</v>
      </c>
      <c r="E34" s="4" t="s">
        <v>50</v>
      </c>
      <c r="F34" s="8">
        <v>75.6</v>
      </c>
      <c r="G34" s="8">
        <v>168</v>
      </c>
      <c r="H34" s="25">
        <f t="shared" si="2"/>
        <v>0.55</v>
      </c>
      <c r="I34" s="8">
        <f t="shared" si="6"/>
        <v>158</v>
      </c>
      <c r="J34" s="29">
        <f t="shared" si="1"/>
        <v>0.521518987341772</v>
      </c>
      <c r="K34" s="3" t="s">
        <v>27</v>
      </c>
      <c r="L34" s="8"/>
      <c r="M34" s="6"/>
    </row>
    <row r="35" customHeight="1" spans="1:13">
      <c r="A35" s="2">
        <v>34</v>
      </c>
      <c r="B35" s="4">
        <v>138033</v>
      </c>
      <c r="C35" s="4" t="s">
        <v>56</v>
      </c>
      <c r="D35" s="4">
        <v>158</v>
      </c>
      <c r="E35" s="4" t="s">
        <v>50</v>
      </c>
      <c r="F35" s="8">
        <v>71.1</v>
      </c>
      <c r="G35" s="8">
        <v>158</v>
      </c>
      <c r="H35" s="25">
        <f t="shared" ref="H35:H64" si="7">(G35-F35)/G35</f>
        <v>0.55</v>
      </c>
      <c r="I35" s="8">
        <f t="shared" si="6"/>
        <v>148</v>
      </c>
      <c r="J35" s="29">
        <f t="shared" si="1"/>
        <v>0.519594594594595</v>
      </c>
      <c r="K35" s="3" t="s">
        <v>27</v>
      </c>
      <c r="L35" s="8"/>
      <c r="M35" s="6"/>
    </row>
    <row r="36" customHeight="1" spans="1:13">
      <c r="A36" s="2">
        <v>35</v>
      </c>
      <c r="B36" s="4">
        <v>208433</v>
      </c>
      <c r="C36" s="4" t="s">
        <v>57</v>
      </c>
      <c r="D36" s="4">
        <v>28</v>
      </c>
      <c r="E36" s="4" t="s">
        <v>58</v>
      </c>
      <c r="F36" s="8">
        <v>12.6</v>
      </c>
      <c r="G36" s="8">
        <v>28</v>
      </c>
      <c r="H36" s="25">
        <f t="shared" si="7"/>
        <v>0.55</v>
      </c>
      <c r="I36" s="8">
        <f>G36-2</f>
        <v>26</v>
      </c>
      <c r="J36" s="29">
        <f t="shared" si="1"/>
        <v>0.515384615384615</v>
      </c>
      <c r="K36" s="4" t="s">
        <v>27</v>
      </c>
      <c r="L36" s="8"/>
      <c r="M36" s="6"/>
    </row>
    <row r="37" customHeight="1" spans="1:13">
      <c r="A37" s="2">
        <v>36</v>
      </c>
      <c r="B37" s="4">
        <v>215350</v>
      </c>
      <c r="C37" s="4" t="s">
        <v>59</v>
      </c>
      <c r="D37" s="4">
        <v>269</v>
      </c>
      <c r="E37" s="4" t="s">
        <v>13</v>
      </c>
      <c r="F37" s="8">
        <v>96.48</v>
      </c>
      <c r="G37" s="8">
        <v>269</v>
      </c>
      <c r="H37" s="25">
        <f t="shared" si="7"/>
        <v>0.641338289962825</v>
      </c>
      <c r="I37" s="8">
        <f>G37*0.75</f>
        <v>201.75</v>
      </c>
      <c r="J37" s="29">
        <f t="shared" si="1"/>
        <v>0.5217843866171</v>
      </c>
      <c r="K37" s="4" t="s">
        <v>27</v>
      </c>
      <c r="L37" s="8"/>
      <c r="M37" s="6"/>
    </row>
    <row r="38" customHeight="1" spans="1:13">
      <c r="A38" s="2">
        <v>37</v>
      </c>
      <c r="B38" s="4">
        <v>191516</v>
      </c>
      <c r="C38" s="4" t="s">
        <v>60</v>
      </c>
      <c r="D38" s="4">
        <v>868</v>
      </c>
      <c r="E38" s="4" t="s">
        <v>48</v>
      </c>
      <c r="F38" s="8">
        <v>347.2</v>
      </c>
      <c r="G38" s="8">
        <v>868</v>
      </c>
      <c r="H38" s="25">
        <f t="shared" si="7"/>
        <v>0.6</v>
      </c>
      <c r="I38" s="8">
        <f t="shared" ref="I38:I40" si="8">G38*0.85</f>
        <v>737.8</v>
      </c>
      <c r="J38" s="29">
        <f t="shared" si="1"/>
        <v>0.529411764705882</v>
      </c>
      <c r="K38" s="4" t="s">
        <v>27</v>
      </c>
      <c r="L38" s="8"/>
      <c r="M38" s="6"/>
    </row>
    <row r="39" customHeight="1" spans="1:13">
      <c r="A39" s="2">
        <v>38</v>
      </c>
      <c r="B39" s="4">
        <v>191517</v>
      </c>
      <c r="C39" s="4" t="s">
        <v>61</v>
      </c>
      <c r="D39" s="4">
        <v>298</v>
      </c>
      <c r="E39" s="4" t="s">
        <v>48</v>
      </c>
      <c r="F39" s="8">
        <v>119.2</v>
      </c>
      <c r="G39" s="8">
        <v>298</v>
      </c>
      <c r="H39" s="25">
        <f t="shared" si="7"/>
        <v>0.6</v>
      </c>
      <c r="I39" s="8">
        <f t="shared" si="8"/>
        <v>253.3</v>
      </c>
      <c r="J39" s="29">
        <f t="shared" si="1"/>
        <v>0.529411764705882</v>
      </c>
      <c r="K39" s="4" t="s">
        <v>27</v>
      </c>
      <c r="L39" s="8"/>
      <c r="M39" s="6"/>
    </row>
    <row r="40" customHeight="1" spans="1:13">
      <c r="A40" s="2">
        <v>39</v>
      </c>
      <c r="B40" s="4">
        <v>205173</v>
      </c>
      <c r="C40" s="4" t="s">
        <v>62</v>
      </c>
      <c r="D40" s="4">
        <v>99</v>
      </c>
      <c r="E40" s="4" t="s">
        <v>48</v>
      </c>
      <c r="F40" s="8">
        <v>39.6</v>
      </c>
      <c r="G40" s="8">
        <v>99</v>
      </c>
      <c r="H40" s="25">
        <f t="shared" si="7"/>
        <v>0.6</v>
      </c>
      <c r="I40" s="8">
        <f t="shared" si="8"/>
        <v>84.15</v>
      </c>
      <c r="J40" s="29">
        <f t="shared" si="1"/>
        <v>0.529411764705882</v>
      </c>
      <c r="K40" s="4" t="s">
        <v>27</v>
      </c>
      <c r="L40" s="8"/>
      <c r="M40" s="9"/>
    </row>
    <row r="41" customHeight="1" spans="1:13">
      <c r="A41" s="2">
        <v>40</v>
      </c>
      <c r="B41" s="10">
        <v>137250</v>
      </c>
      <c r="C41" s="10" t="s">
        <v>63</v>
      </c>
      <c r="D41" s="11">
        <v>192</v>
      </c>
      <c r="E41" s="12" t="s">
        <v>64</v>
      </c>
      <c r="F41" s="11">
        <v>106</v>
      </c>
      <c r="G41" s="26">
        <v>0.447916666666667</v>
      </c>
      <c r="H41" s="27">
        <f t="shared" si="7"/>
        <v>-235.651162790697</v>
      </c>
      <c r="I41" s="26"/>
      <c r="J41" s="31">
        <v>0.5</v>
      </c>
      <c r="K41" s="10" t="s">
        <v>65</v>
      </c>
      <c r="L41" s="2" t="s">
        <v>66</v>
      </c>
      <c r="M41" s="13" t="s">
        <v>67</v>
      </c>
    </row>
    <row r="42" customHeight="1" spans="1:13">
      <c r="A42" s="2">
        <v>41</v>
      </c>
      <c r="B42" s="10">
        <v>201264</v>
      </c>
      <c r="C42" s="10" t="s">
        <v>68</v>
      </c>
      <c r="D42" s="11">
        <v>283.89</v>
      </c>
      <c r="E42" s="12"/>
      <c r="F42" s="11">
        <v>147.4</v>
      </c>
      <c r="G42" s="26">
        <v>0.480784811018352</v>
      </c>
      <c r="H42" s="27">
        <f t="shared" si="7"/>
        <v>-305.582064620119</v>
      </c>
      <c r="I42" s="26"/>
      <c r="J42" s="31">
        <v>0.498639455782313</v>
      </c>
      <c r="K42" s="10" t="s">
        <v>65</v>
      </c>
      <c r="L42" s="2"/>
      <c r="M42" s="14"/>
    </row>
    <row r="43" customHeight="1" spans="1:13">
      <c r="A43" s="2">
        <v>42</v>
      </c>
      <c r="B43" s="10">
        <v>201495</v>
      </c>
      <c r="C43" s="10" t="s">
        <v>69</v>
      </c>
      <c r="D43" s="11">
        <v>294.33</v>
      </c>
      <c r="E43" s="12"/>
      <c r="F43" s="11">
        <v>149.67</v>
      </c>
      <c r="G43" s="26">
        <v>0.491489144837427</v>
      </c>
      <c r="H43" s="27">
        <f t="shared" si="7"/>
        <v>-303.52351099129</v>
      </c>
      <c r="I43" s="26"/>
      <c r="J43" s="31">
        <v>0.49943143812709</v>
      </c>
      <c r="K43" s="10" t="s">
        <v>65</v>
      </c>
      <c r="L43" s="2"/>
      <c r="M43" s="14"/>
    </row>
    <row r="44" customHeight="1" spans="1:13">
      <c r="A44" s="2">
        <v>43</v>
      </c>
      <c r="B44" s="15">
        <v>163749</v>
      </c>
      <c r="C44" s="15" t="s">
        <v>70</v>
      </c>
      <c r="D44" s="16">
        <v>258</v>
      </c>
      <c r="E44" s="15" t="s">
        <v>13</v>
      </c>
      <c r="F44" s="16">
        <v>103.2</v>
      </c>
      <c r="G44" s="28">
        <v>0.6</v>
      </c>
      <c r="H44" s="25">
        <f t="shared" si="7"/>
        <v>-171</v>
      </c>
      <c r="I44" s="28"/>
      <c r="J44" s="32">
        <v>0.6</v>
      </c>
      <c r="K44" s="15" t="s">
        <v>71</v>
      </c>
      <c r="L44" s="2"/>
      <c r="M44" s="14"/>
    </row>
    <row r="45" customHeight="1" spans="1:13">
      <c r="A45" s="2">
        <v>44</v>
      </c>
      <c r="B45" s="15">
        <v>158603</v>
      </c>
      <c r="C45" s="15" t="s">
        <v>72</v>
      </c>
      <c r="D45" s="16">
        <v>140</v>
      </c>
      <c r="E45" s="15" t="s">
        <v>13</v>
      </c>
      <c r="F45" s="16">
        <v>58.97</v>
      </c>
      <c r="G45" s="28">
        <v>0.578785714285714</v>
      </c>
      <c r="H45" s="25">
        <f t="shared" si="7"/>
        <v>-100.885721337776</v>
      </c>
      <c r="I45" s="28"/>
      <c r="J45" s="32">
        <v>0.578785714285714</v>
      </c>
      <c r="K45" s="15" t="s">
        <v>71</v>
      </c>
      <c r="L45" s="2"/>
      <c r="M45" s="14"/>
    </row>
    <row r="46" customHeight="1" spans="1:13">
      <c r="A46" s="2">
        <v>45</v>
      </c>
      <c r="B46" s="15">
        <v>176958</v>
      </c>
      <c r="C46" s="15" t="s">
        <v>73</v>
      </c>
      <c r="D46" s="16">
        <v>169</v>
      </c>
      <c r="E46" s="15" t="s">
        <v>13</v>
      </c>
      <c r="F46" s="16">
        <v>67.6</v>
      </c>
      <c r="G46" s="28">
        <v>0.6</v>
      </c>
      <c r="H46" s="25">
        <f t="shared" si="7"/>
        <v>-111.666666666667</v>
      </c>
      <c r="I46" s="28"/>
      <c r="J46" s="32">
        <v>0.6</v>
      </c>
      <c r="K46" s="15" t="s">
        <v>71</v>
      </c>
      <c r="L46" s="2"/>
      <c r="M46" s="14"/>
    </row>
    <row r="47" customHeight="1" spans="1:13">
      <c r="A47" s="2">
        <v>46</v>
      </c>
      <c r="B47" s="15">
        <v>238734</v>
      </c>
      <c r="C47" s="17" t="s">
        <v>74</v>
      </c>
      <c r="D47" s="16">
        <v>133</v>
      </c>
      <c r="E47" s="15" t="s">
        <v>13</v>
      </c>
      <c r="F47" s="16">
        <v>53.2</v>
      </c>
      <c r="G47" s="28">
        <v>0.6</v>
      </c>
      <c r="H47" s="25">
        <f t="shared" si="7"/>
        <v>-87.6666666666667</v>
      </c>
      <c r="I47" s="28"/>
      <c r="J47" s="32">
        <v>0.6</v>
      </c>
      <c r="K47" s="15" t="s">
        <v>71</v>
      </c>
      <c r="L47" s="2"/>
      <c r="M47" s="14"/>
    </row>
    <row r="48" customHeight="1" spans="1:13">
      <c r="A48" s="2">
        <v>47</v>
      </c>
      <c r="B48" s="15">
        <v>238702</v>
      </c>
      <c r="C48" s="17" t="s">
        <v>75</v>
      </c>
      <c r="D48" s="16">
        <v>133</v>
      </c>
      <c r="E48" s="15" t="s">
        <v>13</v>
      </c>
      <c r="F48" s="16">
        <v>53.2</v>
      </c>
      <c r="G48" s="28">
        <v>0.6</v>
      </c>
      <c r="H48" s="25">
        <f t="shared" si="7"/>
        <v>-87.6666666666667</v>
      </c>
      <c r="I48" s="28"/>
      <c r="J48" s="32">
        <v>0.6</v>
      </c>
      <c r="K48" s="15" t="s">
        <v>71</v>
      </c>
      <c r="L48" s="2"/>
      <c r="M48" s="14"/>
    </row>
    <row r="49" customHeight="1" spans="1:13">
      <c r="A49" s="2">
        <v>48</v>
      </c>
      <c r="B49" s="15">
        <v>131284</v>
      </c>
      <c r="C49" s="15" t="s">
        <v>76</v>
      </c>
      <c r="D49" s="16">
        <v>275</v>
      </c>
      <c r="E49" s="12"/>
      <c r="F49" s="16">
        <v>137.5</v>
      </c>
      <c r="G49" s="28">
        <v>0.5</v>
      </c>
      <c r="H49" s="25">
        <f t="shared" si="7"/>
        <v>-274</v>
      </c>
      <c r="I49" s="28"/>
      <c r="J49" s="32">
        <v>0.5</v>
      </c>
      <c r="K49" s="15" t="s">
        <v>71</v>
      </c>
      <c r="L49" s="2"/>
      <c r="M49" s="14"/>
    </row>
    <row r="50" customHeight="1" spans="1:13">
      <c r="A50" s="2">
        <v>49</v>
      </c>
      <c r="B50" s="15">
        <v>174662</v>
      </c>
      <c r="C50" s="15" t="s">
        <v>77</v>
      </c>
      <c r="D50" s="16">
        <v>49</v>
      </c>
      <c r="E50" s="12"/>
      <c r="F50" s="16">
        <v>25</v>
      </c>
      <c r="G50" s="28">
        <v>0.489795918367347</v>
      </c>
      <c r="H50" s="25">
        <f t="shared" si="7"/>
        <v>-50.0416666666667</v>
      </c>
      <c r="I50" s="28"/>
      <c r="J50" s="32">
        <v>0.489795918367347</v>
      </c>
      <c r="K50" s="15" t="s">
        <v>71</v>
      </c>
      <c r="L50" s="2"/>
      <c r="M50" s="14"/>
    </row>
    <row r="51" customHeight="1" spans="1:13">
      <c r="A51" s="2">
        <v>50</v>
      </c>
      <c r="B51" s="15">
        <v>174666</v>
      </c>
      <c r="C51" s="15" t="s">
        <v>77</v>
      </c>
      <c r="D51" s="16">
        <v>98</v>
      </c>
      <c r="E51" s="12"/>
      <c r="F51" s="16">
        <v>50.22</v>
      </c>
      <c r="G51" s="28">
        <v>0.487551020408163</v>
      </c>
      <c r="H51" s="25">
        <f t="shared" si="7"/>
        <v>-102.004604437003</v>
      </c>
      <c r="I51" s="28"/>
      <c r="J51" s="32">
        <v>0.487551020408163</v>
      </c>
      <c r="K51" s="15" t="s">
        <v>71</v>
      </c>
      <c r="L51" s="2"/>
      <c r="M51" s="14"/>
    </row>
    <row r="52" customHeight="1" spans="1:13">
      <c r="A52" s="2">
        <v>51</v>
      </c>
      <c r="B52" s="15">
        <v>363</v>
      </c>
      <c r="C52" s="15" t="s">
        <v>78</v>
      </c>
      <c r="D52" s="16">
        <v>22.4</v>
      </c>
      <c r="E52" s="12"/>
      <c r="F52" s="16">
        <v>17.11</v>
      </c>
      <c r="G52" s="28">
        <v>0.236160714285714</v>
      </c>
      <c r="H52" s="25">
        <f t="shared" si="7"/>
        <v>-71.450661625709</v>
      </c>
      <c r="I52" s="28"/>
      <c r="J52" s="32">
        <v>0.236160714285714</v>
      </c>
      <c r="K52" s="15" t="s">
        <v>71</v>
      </c>
      <c r="L52" s="2"/>
      <c r="M52" s="14"/>
    </row>
    <row r="53" customHeight="1" spans="1:13">
      <c r="A53" s="2">
        <v>52</v>
      </c>
      <c r="B53" s="15">
        <v>384</v>
      </c>
      <c r="C53" s="15" t="s">
        <v>79</v>
      </c>
      <c r="D53" s="16">
        <v>59</v>
      </c>
      <c r="E53" s="12"/>
      <c r="F53" s="16">
        <v>39.57</v>
      </c>
      <c r="G53" s="28">
        <v>0.329322033898305</v>
      </c>
      <c r="H53" s="25">
        <f t="shared" si="7"/>
        <v>-119.155944415852</v>
      </c>
      <c r="I53" s="28"/>
      <c r="J53" s="32">
        <v>0.329322033898305</v>
      </c>
      <c r="K53" s="15" t="s">
        <v>71</v>
      </c>
      <c r="L53" s="2"/>
      <c r="M53" s="14"/>
    </row>
    <row r="54" customHeight="1" spans="1:13">
      <c r="A54" s="2">
        <v>53</v>
      </c>
      <c r="B54" s="15">
        <v>139200</v>
      </c>
      <c r="C54" s="15" t="s">
        <v>80</v>
      </c>
      <c r="D54" s="16">
        <v>120</v>
      </c>
      <c r="E54" s="12"/>
      <c r="F54" s="16">
        <v>87.44</v>
      </c>
      <c r="G54" s="28">
        <v>0.271333333333333</v>
      </c>
      <c r="H54" s="25">
        <f t="shared" si="7"/>
        <v>-321.260442260443</v>
      </c>
      <c r="I54" s="28"/>
      <c r="J54" s="32">
        <v>0.311496062992126</v>
      </c>
      <c r="K54" s="15" t="s">
        <v>71</v>
      </c>
      <c r="L54" s="2"/>
      <c r="M54" s="14"/>
    </row>
    <row r="55" customHeight="1" spans="1:13">
      <c r="A55" s="2">
        <v>54</v>
      </c>
      <c r="B55" s="15">
        <v>110208</v>
      </c>
      <c r="C55" s="15" t="s">
        <v>81</v>
      </c>
      <c r="D55" s="16">
        <v>63</v>
      </c>
      <c r="E55" s="12"/>
      <c r="F55" s="16">
        <v>43.22</v>
      </c>
      <c r="G55" s="28">
        <v>0.313968253968254</v>
      </c>
      <c r="H55" s="25">
        <f t="shared" si="7"/>
        <v>-136.657229524772</v>
      </c>
      <c r="I55" s="28"/>
      <c r="J55" s="32">
        <v>0.313968253968254</v>
      </c>
      <c r="K55" s="15" t="s">
        <v>71</v>
      </c>
      <c r="L55" s="2"/>
      <c r="M55" s="14"/>
    </row>
    <row r="56" customHeight="1" spans="1:13">
      <c r="A56" s="2">
        <v>55</v>
      </c>
      <c r="B56" s="15">
        <v>138568</v>
      </c>
      <c r="C56" s="15" t="s">
        <v>82</v>
      </c>
      <c r="D56" s="16">
        <v>45.22</v>
      </c>
      <c r="E56" s="12"/>
      <c r="F56" s="16">
        <v>33.59</v>
      </c>
      <c r="G56" s="28">
        <v>0.25718708536046</v>
      </c>
      <c r="H56" s="25">
        <f t="shared" si="7"/>
        <v>-129.605313843508</v>
      </c>
      <c r="I56" s="28"/>
      <c r="J56" s="32">
        <v>0.269782608695652</v>
      </c>
      <c r="K56" s="15" t="s">
        <v>71</v>
      </c>
      <c r="L56" s="2"/>
      <c r="M56" s="14"/>
    </row>
    <row r="57" customHeight="1" spans="1:13">
      <c r="A57" s="2">
        <v>56</v>
      </c>
      <c r="B57" s="15">
        <v>11203</v>
      </c>
      <c r="C57" s="15" t="s">
        <v>83</v>
      </c>
      <c r="D57" s="16">
        <v>74.83</v>
      </c>
      <c r="E57" s="12"/>
      <c r="F57" s="16">
        <v>56.94</v>
      </c>
      <c r="G57" s="28">
        <v>0.23907523720433</v>
      </c>
      <c r="H57" s="25">
        <f t="shared" si="7"/>
        <v>-237.167702627166</v>
      </c>
      <c r="I57" s="28"/>
      <c r="J57" s="32">
        <v>0.250789473684211</v>
      </c>
      <c r="K57" s="15" t="s">
        <v>71</v>
      </c>
      <c r="L57" s="2"/>
      <c r="M57" s="14"/>
    </row>
    <row r="58" customHeight="1" spans="1:13">
      <c r="A58" s="2">
        <v>57</v>
      </c>
      <c r="B58" s="15">
        <v>110207</v>
      </c>
      <c r="C58" s="15" t="s">
        <v>81</v>
      </c>
      <c r="D58" s="16">
        <v>122</v>
      </c>
      <c r="E58" s="12"/>
      <c r="F58" s="16">
        <v>83.21</v>
      </c>
      <c r="G58" s="28">
        <v>0.317950819672131</v>
      </c>
      <c r="H58" s="25">
        <f t="shared" si="7"/>
        <v>-260.707141015726</v>
      </c>
      <c r="I58" s="28"/>
      <c r="J58" s="32">
        <v>0.389344262295082</v>
      </c>
      <c r="K58" s="15" t="s">
        <v>71</v>
      </c>
      <c r="L58" s="2"/>
      <c r="M58" s="14"/>
    </row>
    <row r="59" customHeight="1" spans="1:13">
      <c r="A59" s="2">
        <v>58</v>
      </c>
      <c r="B59" s="15">
        <v>10968</v>
      </c>
      <c r="C59" s="15" t="s">
        <v>84</v>
      </c>
      <c r="D59" s="16">
        <v>117.5</v>
      </c>
      <c r="E59" s="12"/>
      <c r="F59" s="16">
        <v>76.26</v>
      </c>
      <c r="G59" s="28">
        <v>0.350978723404255</v>
      </c>
      <c r="H59" s="25">
        <f t="shared" si="7"/>
        <v>-216.278128031038</v>
      </c>
      <c r="I59" s="28"/>
      <c r="J59" s="32">
        <v>0.369752066115702</v>
      </c>
      <c r="K59" s="15" t="s">
        <v>71</v>
      </c>
      <c r="L59" s="2"/>
      <c r="M59" s="14"/>
    </row>
    <row r="60" customHeight="1" spans="1:13">
      <c r="A60" s="2">
        <v>59</v>
      </c>
      <c r="B60" s="15">
        <v>10969</v>
      </c>
      <c r="C60" s="15" t="s">
        <v>85</v>
      </c>
      <c r="D60" s="16">
        <v>110.89</v>
      </c>
      <c r="E60" s="12"/>
      <c r="F60" s="16">
        <v>75.48</v>
      </c>
      <c r="G60" s="28">
        <v>0.319325457660745</v>
      </c>
      <c r="H60" s="25">
        <f t="shared" si="7"/>
        <v>-235.373261790455</v>
      </c>
      <c r="I60" s="28"/>
      <c r="J60" s="32">
        <v>0.337894736842105</v>
      </c>
      <c r="K60" s="15" t="s">
        <v>71</v>
      </c>
      <c r="L60" s="2"/>
      <c r="M60" s="14"/>
    </row>
    <row r="61" customHeight="1" spans="1:13">
      <c r="A61" s="2">
        <v>60</v>
      </c>
      <c r="B61" s="15">
        <v>16570</v>
      </c>
      <c r="C61" s="15" t="s">
        <v>86</v>
      </c>
      <c r="D61" s="16">
        <v>19.9</v>
      </c>
      <c r="E61" s="12"/>
      <c r="F61" s="16">
        <v>14.5</v>
      </c>
      <c r="G61" s="28">
        <v>0.271356783919598</v>
      </c>
      <c r="H61" s="25">
        <f t="shared" si="7"/>
        <v>-52.4351851851852</v>
      </c>
      <c r="I61" s="28"/>
      <c r="J61" s="32">
        <v>0.271356783919598</v>
      </c>
      <c r="K61" s="15" t="s">
        <v>71</v>
      </c>
      <c r="L61" s="2"/>
      <c r="M61" s="14"/>
    </row>
    <row r="62" customHeight="1" spans="1:13">
      <c r="A62" s="2">
        <v>61</v>
      </c>
      <c r="B62" s="15">
        <v>16569</v>
      </c>
      <c r="C62" s="15" t="s">
        <v>86</v>
      </c>
      <c r="D62" s="16">
        <v>18</v>
      </c>
      <c r="E62" s="12"/>
      <c r="F62" s="16">
        <v>12.45</v>
      </c>
      <c r="G62" s="28">
        <v>0.308333333333333</v>
      </c>
      <c r="H62" s="25">
        <f t="shared" si="7"/>
        <v>-39.3783783783784</v>
      </c>
      <c r="I62" s="28"/>
      <c r="J62" s="32">
        <v>0.308333333333333</v>
      </c>
      <c r="K62" s="15" t="s">
        <v>71</v>
      </c>
      <c r="L62" s="2"/>
      <c r="M62" s="14"/>
    </row>
    <row r="63" customHeight="1" spans="1:13">
      <c r="A63" s="2">
        <v>62</v>
      </c>
      <c r="B63" s="15">
        <v>84545</v>
      </c>
      <c r="C63" s="15" t="s">
        <v>87</v>
      </c>
      <c r="D63" s="16">
        <v>182.56</v>
      </c>
      <c r="E63" s="12"/>
      <c r="F63" s="16">
        <v>124.41</v>
      </c>
      <c r="G63" s="28">
        <v>0.31852541630149</v>
      </c>
      <c r="H63" s="25">
        <f t="shared" si="7"/>
        <v>-389.581076526225</v>
      </c>
      <c r="I63" s="28"/>
      <c r="J63" s="32">
        <v>0.338244680851064</v>
      </c>
      <c r="K63" s="15" t="s">
        <v>71</v>
      </c>
      <c r="L63" s="2"/>
      <c r="M63" s="14"/>
    </row>
    <row r="64" customHeight="1" spans="1:13">
      <c r="A64" s="2">
        <v>63</v>
      </c>
      <c r="B64" s="15">
        <v>84546</v>
      </c>
      <c r="C64" s="15" t="s">
        <v>79</v>
      </c>
      <c r="D64" s="16">
        <v>170.94</v>
      </c>
      <c r="E64" s="12"/>
      <c r="F64" s="16">
        <v>116.14</v>
      </c>
      <c r="G64" s="28">
        <v>0.320580320580321</v>
      </c>
      <c r="H64" s="25">
        <f t="shared" si="7"/>
        <v>-361.280503649635</v>
      </c>
      <c r="I64" s="28"/>
      <c r="J64" s="32">
        <v>0.340113636363636</v>
      </c>
      <c r="K64" s="15" t="s">
        <v>71</v>
      </c>
      <c r="L64" s="2"/>
      <c r="M64" s="18"/>
    </row>
  </sheetData>
  <mergeCells count="2">
    <mergeCell ref="M2:M40"/>
    <mergeCell ref="M41:M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tabSelected="1" workbookViewId="0">
      <selection activeCell="E28" sqref="E28"/>
    </sheetView>
  </sheetViews>
  <sheetFormatPr defaultColWidth="9" defaultRowHeight="17" customHeight="1" outlineLevelCol="5"/>
  <cols>
    <col min="1" max="1" width="9" style="1"/>
    <col min="2" max="2" width="39.5" style="1" customWidth="1"/>
    <col min="3" max="3" width="17.625" style="1" customWidth="1"/>
    <col min="4" max="5" width="11.875" style="19" customWidth="1"/>
    <col min="6" max="6" width="16" style="1" customWidth="1"/>
  </cols>
  <sheetData>
    <row r="1" customHeight="1" spans="1:6">
      <c r="A1" s="2"/>
      <c r="B1" s="2"/>
      <c r="C1" s="2"/>
      <c r="D1" s="20" t="s">
        <v>88</v>
      </c>
      <c r="E1" s="20"/>
      <c r="F1" s="2" t="s">
        <v>89</v>
      </c>
    </row>
    <row r="2" customHeight="1" spans="1:6">
      <c r="A2" s="21" t="s">
        <v>90</v>
      </c>
      <c r="B2" s="21" t="s">
        <v>91</v>
      </c>
      <c r="C2" s="21" t="s">
        <v>92</v>
      </c>
      <c r="D2" s="20" t="s">
        <v>93</v>
      </c>
      <c r="E2" s="20" t="s">
        <v>94</v>
      </c>
      <c r="F2" s="2" t="s">
        <v>95</v>
      </c>
    </row>
    <row r="3" customHeight="1" spans="1:6">
      <c r="A3" s="22">
        <v>385</v>
      </c>
      <c r="B3" s="22" t="s">
        <v>96</v>
      </c>
      <c r="C3" s="22" t="s">
        <v>97</v>
      </c>
      <c r="D3" s="20">
        <v>13060</v>
      </c>
      <c r="E3" s="20">
        <v>15411</v>
      </c>
      <c r="F3" s="2">
        <v>81</v>
      </c>
    </row>
    <row r="4" customHeight="1" spans="1:6">
      <c r="A4" s="22">
        <v>108656</v>
      </c>
      <c r="B4" s="22" t="s">
        <v>98</v>
      </c>
      <c r="C4" s="22" t="s">
        <v>97</v>
      </c>
      <c r="D4" s="20">
        <v>9045</v>
      </c>
      <c r="E4" s="20">
        <v>10673</v>
      </c>
      <c r="F4" s="2">
        <v>54</v>
      </c>
    </row>
    <row r="5" customHeight="1" spans="1:6">
      <c r="A5" s="22">
        <v>514</v>
      </c>
      <c r="B5" s="22" t="s">
        <v>99</v>
      </c>
      <c r="C5" s="22" t="s">
        <v>97</v>
      </c>
      <c r="D5" s="20">
        <v>9791</v>
      </c>
      <c r="E5" s="20">
        <v>11553</v>
      </c>
      <c r="F5" s="2">
        <v>40</v>
      </c>
    </row>
    <row r="6" customHeight="1" spans="1:6">
      <c r="A6" s="22">
        <v>102567</v>
      </c>
      <c r="B6" s="22" t="s">
        <v>100</v>
      </c>
      <c r="C6" s="22" t="s">
        <v>97</v>
      </c>
      <c r="D6" s="20">
        <v>4777</v>
      </c>
      <c r="E6" s="20">
        <v>5637</v>
      </c>
      <c r="F6" s="2">
        <v>25</v>
      </c>
    </row>
    <row r="7" customHeight="1" spans="1:6">
      <c r="A7" s="22">
        <v>371</v>
      </c>
      <c r="B7" s="22" t="s">
        <v>101</v>
      </c>
      <c r="C7" s="22" t="s">
        <v>97</v>
      </c>
      <c r="D7" s="20">
        <v>4777</v>
      </c>
      <c r="E7" s="20">
        <v>5637</v>
      </c>
      <c r="F7" s="2">
        <v>20</v>
      </c>
    </row>
    <row r="8" customHeight="1" spans="1:6">
      <c r="A8" s="22">
        <v>582</v>
      </c>
      <c r="B8" s="22" t="s">
        <v>102</v>
      </c>
      <c r="C8" s="22" t="s">
        <v>103</v>
      </c>
      <c r="D8" s="20">
        <v>13060</v>
      </c>
      <c r="E8" s="20">
        <v>15411</v>
      </c>
      <c r="F8" s="2">
        <v>81</v>
      </c>
    </row>
    <row r="9" customHeight="1" spans="1:6">
      <c r="A9" s="22">
        <v>343</v>
      </c>
      <c r="B9" s="22" t="s">
        <v>104</v>
      </c>
      <c r="C9" s="22" t="s">
        <v>103</v>
      </c>
      <c r="D9" s="20">
        <v>17344</v>
      </c>
      <c r="E9" s="20">
        <v>20466</v>
      </c>
      <c r="F9" s="2">
        <v>108</v>
      </c>
    </row>
    <row r="10" customHeight="1" spans="1:6">
      <c r="A10" s="22">
        <v>365</v>
      </c>
      <c r="B10" s="22" t="s">
        <v>105</v>
      </c>
      <c r="C10" s="22" t="s">
        <v>103</v>
      </c>
      <c r="D10" s="20">
        <v>15895</v>
      </c>
      <c r="E10" s="20">
        <v>18756</v>
      </c>
      <c r="F10" s="2">
        <v>108</v>
      </c>
    </row>
    <row r="11" customHeight="1" spans="1:6">
      <c r="A11" s="22">
        <v>117491</v>
      </c>
      <c r="B11" s="22" t="s">
        <v>106</v>
      </c>
      <c r="C11" s="22" t="s">
        <v>103</v>
      </c>
      <c r="D11" s="20">
        <v>9791</v>
      </c>
      <c r="E11" s="20">
        <v>11553</v>
      </c>
      <c r="F11" s="2">
        <v>54</v>
      </c>
    </row>
    <row r="12" customHeight="1" spans="1:6">
      <c r="A12" s="22">
        <v>357</v>
      </c>
      <c r="B12" s="22" t="s">
        <v>107</v>
      </c>
      <c r="C12" s="22" t="s">
        <v>103</v>
      </c>
      <c r="D12" s="20">
        <v>8418</v>
      </c>
      <c r="E12" s="20">
        <v>9933</v>
      </c>
      <c r="F12" s="2">
        <v>81</v>
      </c>
    </row>
    <row r="13" customHeight="1" spans="1:6">
      <c r="A13" s="22">
        <v>102934</v>
      </c>
      <c r="B13" s="22" t="s">
        <v>108</v>
      </c>
      <c r="C13" s="22" t="s">
        <v>103</v>
      </c>
      <c r="D13" s="20">
        <v>11612</v>
      </c>
      <c r="E13" s="20">
        <v>13702</v>
      </c>
      <c r="F13" s="2">
        <v>40</v>
      </c>
    </row>
    <row r="14" customHeight="1" spans="1:6">
      <c r="A14" s="22">
        <v>103198</v>
      </c>
      <c r="B14" s="22" t="s">
        <v>109</v>
      </c>
      <c r="C14" s="22" t="s">
        <v>103</v>
      </c>
      <c r="D14" s="20">
        <v>9179</v>
      </c>
      <c r="E14" s="20">
        <v>10831</v>
      </c>
      <c r="F14" s="2">
        <v>40</v>
      </c>
    </row>
    <row r="15" customHeight="1" spans="1:6">
      <c r="A15" s="22">
        <v>379</v>
      </c>
      <c r="B15" s="22" t="s">
        <v>110</v>
      </c>
      <c r="C15" s="22" t="s">
        <v>103</v>
      </c>
      <c r="D15" s="20">
        <v>9119</v>
      </c>
      <c r="E15" s="20">
        <v>10760</v>
      </c>
      <c r="F15" s="2">
        <v>40</v>
      </c>
    </row>
    <row r="16" customHeight="1" spans="1:6">
      <c r="A16" s="22">
        <v>359</v>
      </c>
      <c r="B16" s="22" t="s">
        <v>111</v>
      </c>
      <c r="C16" s="22" t="s">
        <v>103</v>
      </c>
      <c r="D16" s="20">
        <v>9791</v>
      </c>
      <c r="E16" s="20">
        <v>11553</v>
      </c>
      <c r="F16" s="2">
        <v>40</v>
      </c>
    </row>
    <row r="17" customHeight="1" spans="1:6">
      <c r="A17" s="22">
        <v>105267</v>
      </c>
      <c r="B17" s="22" t="s">
        <v>112</v>
      </c>
      <c r="C17" s="22" t="s">
        <v>103</v>
      </c>
      <c r="D17" s="20">
        <v>9045</v>
      </c>
      <c r="E17" s="20">
        <v>10673</v>
      </c>
      <c r="F17" s="2">
        <v>40</v>
      </c>
    </row>
    <row r="18" customHeight="1" spans="1:6">
      <c r="A18" s="22">
        <v>399</v>
      </c>
      <c r="B18" s="22" t="s">
        <v>113</v>
      </c>
      <c r="C18" s="22" t="s">
        <v>103</v>
      </c>
      <c r="D18" s="20">
        <v>9134</v>
      </c>
      <c r="E18" s="20">
        <v>10778</v>
      </c>
      <c r="F18" s="2">
        <v>40</v>
      </c>
    </row>
    <row r="19" customHeight="1" spans="1:6">
      <c r="A19" s="22">
        <v>513</v>
      </c>
      <c r="B19" s="22" t="s">
        <v>114</v>
      </c>
      <c r="C19" s="22" t="s">
        <v>103</v>
      </c>
      <c r="D19" s="20">
        <v>14329</v>
      </c>
      <c r="E19" s="20">
        <v>16908</v>
      </c>
      <c r="F19" s="2">
        <v>40</v>
      </c>
    </row>
    <row r="20" customHeight="1" spans="1:6">
      <c r="A20" s="22">
        <v>726</v>
      </c>
      <c r="B20" s="22" t="s">
        <v>115</v>
      </c>
      <c r="C20" s="22" t="s">
        <v>103</v>
      </c>
      <c r="D20" s="20">
        <v>9045</v>
      </c>
      <c r="E20" s="20">
        <v>10673</v>
      </c>
      <c r="F20" s="2">
        <v>40</v>
      </c>
    </row>
    <row r="21" customHeight="1" spans="1:6">
      <c r="A21" s="22">
        <v>111219</v>
      </c>
      <c r="B21" s="22" t="s">
        <v>116</v>
      </c>
      <c r="C21" s="22" t="s">
        <v>103</v>
      </c>
      <c r="D21" s="20">
        <v>9045</v>
      </c>
      <c r="E21" s="20">
        <v>10673</v>
      </c>
      <c r="F21" s="2">
        <v>27</v>
      </c>
    </row>
    <row r="22" customHeight="1" spans="1:6">
      <c r="A22" s="22">
        <v>106569</v>
      </c>
      <c r="B22" s="22" t="s">
        <v>117</v>
      </c>
      <c r="C22" s="22" t="s">
        <v>103</v>
      </c>
      <c r="D22" s="20">
        <v>9045</v>
      </c>
      <c r="E22" s="20">
        <v>10673</v>
      </c>
      <c r="F22" s="2">
        <v>27</v>
      </c>
    </row>
    <row r="23" customHeight="1" spans="1:6">
      <c r="A23" s="22">
        <v>108277</v>
      </c>
      <c r="B23" s="22" t="s">
        <v>118</v>
      </c>
      <c r="C23" s="22" t="s">
        <v>103</v>
      </c>
      <c r="D23" s="20">
        <v>8239</v>
      </c>
      <c r="E23" s="20">
        <v>9722</v>
      </c>
      <c r="F23" s="2">
        <v>27</v>
      </c>
    </row>
    <row r="24" customHeight="1" spans="1:6">
      <c r="A24" s="22">
        <v>105910</v>
      </c>
      <c r="B24" s="22" t="s">
        <v>119</v>
      </c>
      <c r="C24" s="22" t="s">
        <v>103</v>
      </c>
      <c r="D24" s="20">
        <v>9881</v>
      </c>
      <c r="E24" s="20">
        <v>11660</v>
      </c>
      <c r="F24" s="2">
        <v>27</v>
      </c>
    </row>
    <row r="25" customHeight="1" spans="1:6">
      <c r="A25" s="22">
        <v>745</v>
      </c>
      <c r="B25" s="22" t="s">
        <v>120</v>
      </c>
      <c r="C25" s="22" t="s">
        <v>103</v>
      </c>
      <c r="D25" s="20">
        <v>10284</v>
      </c>
      <c r="E25" s="20">
        <v>12135</v>
      </c>
      <c r="F25" s="2">
        <v>25</v>
      </c>
    </row>
    <row r="26" customHeight="1" spans="1:6">
      <c r="A26" s="22">
        <v>102565</v>
      </c>
      <c r="B26" s="22" t="s">
        <v>121</v>
      </c>
      <c r="C26" s="22" t="s">
        <v>103</v>
      </c>
      <c r="D26" s="20">
        <v>9359</v>
      </c>
      <c r="E26" s="20">
        <v>11044</v>
      </c>
      <c r="F26" s="2">
        <v>25</v>
      </c>
    </row>
    <row r="27" customHeight="1" spans="1:6">
      <c r="A27" s="22">
        <v>118151</v>
      </c>
      <c r="B27" s="22" t="s">
        <v>122</v>
      </c>
      <c r="C27" s="22" t="s">
        <v>103</v>
      </c>
      <c r="D27" s="20">
        <v>4777</v>
      </c>
      <c r="E27" s="20">
        <v>5637</v>
      </c>
      <c r="F27" s="2">
        <v>25</v>
      </c>
    </row>
    <row r="28" customHeight="1" spans="1:6">
      <c r="A28" s="22">
        <v>117310</v>
      </c>
      <c r="B28" s="22" t="s">
        <v>123</v>
      </c>
      <c r="C28" s="22" t="s">
        <v>103</v>
      </c>
      <c r="D28" s="20">
        <v>7598</v>
      </c>
      <c r="E28" s="20">
        <v>8966</v>
      </c>
      <c r="F28" s="2">
        <v>25</v>
      </c>
    </row>
    <row r="29" customHeight="1" spans="1:6">
      <c r="A29" s="22">
        <v>727</v>
      </c>
      <c r="B29" s="22" t="s">
        <v>124</v>
      </c>
      <c r="C29" s="22" t="s">
        <v>103</v>
      </c>
      <c r="D29" s="20">
        <v>4777</v>
      </c>
      <c r="E29" s="20">
        <v>5637</v>
      </c>
      <c r="F29" s="2">
        <v>25</v>
      </c>
    </row>
    <row r="30" customHeight="1" spans="1:6">
      <c r="A30" s="22">
        <v>115971</v>
      </c>
      <c r="B30" s="22" t="s">
        <v>125</v>
      </c>
      <c r="C30" s="22" t="s">
        <v>103</v>
      </c>
      <c r="D30" s="20">
        <v>4777</v>
      </c>
      <c r="E30" s="20">
        <v>5637</v>
      </c>
      <c r="F30" s="2">
        <v>25</v>
      </c>
    </row>
    <row r="31" customHeight="1" spans="1:6">
      <c r="A31" s="22">
        <v>311</v>
      </c>
      <c r="B31" s="22" t="s">
        <v>126</v>
      </c>
      <c r="C31" s="22" t="s">
        <v>103</v>
      </c>
      <c r="D31" s="20">
        <v>9045</v>
      </c>
      <c r="E31" s="20">
        <v>10673</v>
      </c>
      <c r="F31" s="2">
        <v>25</v>
      </c>
    </row>
    <row r="32" customHeight="1" spans="1:6">
      <c r="A32" s="22">
        <v>112415</v>
      </c>
      <c r="B32" s="22" t="s">
        <v>127</v>
      </c>
      <c r="C32" s="22" t="s">
        <v>103</v>
      </c>
      <c r="D32" s="20">
        <v>8090</v>
      </c>
      <c r="E32" s="20">
        <v>9546</v>
      </c>
      <c r="F32" s="2">
        <v>25</v>
      </c>
    </row>
    <row r="33" customHeight="1" spans="1:6">
      <c r="A33" s="22">
        <v>339</v>
      </c>
      <c r="B33" s="22" t="s">
        <v>128</v>
      </c>
      <c r="C33" s="22" t="s">
        <v>103</v>
      </c>
      <c r="D33" s="20">
        <v>7672</v>
      </c>
      <c r="E33" s="20">
        <v>9053</v>
      </c>
      <c r="F33" s="2">
        <v>25</v>
      </c>
    </row>
    <row r="34" customHeight="1" spans="1:6">
      <c r="A34" s="22">
        <v>106399</v>
      </c>
      <c r="B34" s="22" t="s">
        <v>129</v>
      </c>
      <c r="C34" s="22" t="s">
        <v>130</v>
      </c>
      <c r="D34" s="20">
        <v>10701</v>
      </c>
      <c r="E34" s="20">
        <v>12627</v>
      </c>
      <c r="F34" s="2">
        <v>40</v>
      </c>
    </row>
    <row r="35" customHeight="1" spans="1:6">
      <c r="A35" s="22">
        <v>114286</v>
      </c>
      <c r="B35" s="22" t="s">
        <v>131</v>
      </c>
      <c r="C35" s="22" t="s">
        <v>130</v>
      </c>
      <c r="D35" s="20">
        <v>6941</v>
      </c>
      <c r="E35" s="20">
        <v>8190</v>
      </c>
      <c r="F35" s="2">
        <v>40</v>
      </c>
    </row>
    <row r="36" customHeight="1" spans="1:6">
      <c r="A36" s="22">
        <v>101453</v>
      </c>
      <c r="B36" s="22" t="s">
        <v>132</v>
      </c>
      <c r="C36" s="22" t="s">
        <v>130</v>
      </c>
      <c r="D36" s="20">
        <v>8284</v>
      </c>
      <c r="E36" s="20">
        <v>9775</v>
      </c>
      <c r="F36" s="2">
        <v>27</v>
      </c>
    </row>
    <row r="37" customHeight="1" spans="1:6">
      <c r="A37" s="22">
        <v>329</v>
      </c>
      <c r="B37" s="22" t="s">
        <v>133</v>
      </c>
      <c r="C37" s="22" t="s">
        <v>130</v>
      </c>
      <c r="D37" s="20">
        <v>9389</v>
      </c>
      <c r="E37" s="20">
        <v>11079</v>
      </c>
      <c r="F37" s="2">
        <v>27</v>
      </c>
    </row>
    <row r="38" customHeight="1" spans="1:6">
      <c r="A38" s="22">
        <v>752</v>
      </c>
      <c r="B38" s="22" t="s">
        <v>134</v>
      </c>
      <c r="C38" s="22" t="s">
        <v>130</v>
      </c>
      <c r="D38" s="20">
        <v>8090</v>
      </c>
      <c r="E38" s="20">
        <v>9546</v>
      </c>
      <c r="F38" s="2">
        <v>25</v>
      </c>
    </row>
    <row r="39" customHeight="1" spans="1:6">
      <c r="A39" s="22">
        <v>113833</v>
      </c>
      <c r="B39" s="22" t="s">
        <v>135</v>
      </c>
      <c r="C39" s="22" t="s">
        <v>130</v>
      </c>
      <c r="D39" s="20">
        <v>4777</v>
      </c>
      <c r="E39" s="20">
        <v>5637</v>
      </c>
      <c r="F39" s="2">
        <v>25</v>
      </c>
    </row>
    <row r="40" customHeight="1" spans="1:6">
      <c r="A40" s="22">
        <v>116773</v>
      </c>
      <c r="B40" s="22" t="s">
        <v>136</v>
      </c>
      <c r="C40" s="22" t="s">
        <v>130</v>
      </c>
      <c r="D40" s="20">
        <v>4777</v>
      </c>
      <c r="E40" s="20">
        <v>5637</v>
      </c>
      <c r="F40" s="2">
        <v>25</v>
      </c>
    </row>
    <row r="41" customHeight="1" spans="1:6">
      <c r="A41" s="22">
        <v>119263</v>
      </c>
      <c r="B41" s="22" t="s">
        <v>137</v>
      </c>
      <c r="C41" s="22" t="s">
        <v>130</v>
      </c>
      <c r="D41" s="20">
        <v>4777</v>
      </c>
      <c r="E41" s="20">
        <v>5637</v>
      </c>
      <c r="F41" s="2">
        <v>25</v>
      </c>
    </row>
    <row r="42" customHeight="1" spans="1:6">
      <c r="A42" s="22">
        <v>570</v>
      </c>
      <c r="B42" s="22" t="s">
        <v>138</v>
      </c>
      <c r="C42" s="22" t="s">
        <v>130</v>
      </c>
      <c r="D42" s="20">
        <v>7478</v>
      </c>
      <c r="E42" s="20">
        <v>8824</v>
      </c>
      <c r="F42" s="2">
        <v>25</v>
      </c>
    </row>
    <row r="43" customHeight="1" spans="1:6">
      <c r="A43" s="22">
        <v>112888</v>
      </c>
      <c r="B43" s="22" t="s">
        <v>139</v>
      </c>
      <c r="C43" s="22" t="s">
        <v>130</v>
      </c>
      <c r="D43" s="20">
        <v>4777</v>
      </c>
      <c r="E43" s="20">
        <v>5637</v>
      </c>
      <c r="F43" s="2">
        <v>25</v>
      </c>
    </row>
    <row r="44" customHeight="1" spans="1:6">
      <c r="A44" s="22">
        <v>118951</v>
      </c>
      <c r="B44" s="22" t="s">
        <v>140</v>
      </c>
      <c r="C44" s="22" t="s">
        <v>130</v>
      </c>
      <c r="D44" s="20">
        <v>7478</v>
      </c>
      <c r="E44" s="20">
        <v>8824</v>
      </c>
      <c r="F44" s="2">
        <v>25</v>
      </c>
    </row>
    <row r="45" customHeight="1" spans="1:6">
      <c r="A45" s="22">
        <v>104429</v>
      </c>
      <c r="B45" s="22" t="s">
        <v>141</v>
      </c>
      <c r="C45" s="22" t="s">
        <v>130</v>
      </c>
      <c r="D45" s="20">
        <v>4777</v>
      </c>
      <c r="E45" s="20">
        <v>5637</v>
      </c>
      <c r="F45" s="2">
        <v>25</v>
      </c>
    </row>
    <row r="46" customHeight="1" spans="1:6">
      <c r="A46" s="22">
        <v>113025</v>
      </c>
      <c r="B46" s="22" t="s">
        <v>142</v>
      </c>
      <c r="C46" s="22" t="s">
        <v>130</v>
      </c>
      <c r="D46" s="20">
        <v>4777</v>
      </c>
      <c r="E46" s="20">
        <v>5637</v>
      </c>
      <c r="F46" s="2">
        <v>25</v>
      </c>
    </row>
    <row r="47" customHeight="1" spans="1:6">
      <c r="A47" s="22">
        <v>113298</v>
      </c>
      <c r="B47" s="22" t="s">
        <v>143</v>
      </c>
      <c r="C47" s="22" t="s">
        <v>130</v>
      </c>
      <c r="D47" s="20">
        <v>4777</v>
      </c>
      <c r="E47" s="20">
        <v>5637</v>
      </c>
      <c r="F47" s="2">
        <v>25</v>
      </c>
    </row>
    <row r="48" customHeight="1" spans="1:6">
      <c r="A48" s="22">
        <v>730</v>
      </c>
      <c r="B48" s="22" t="s">
        <v>144</v>
      </c>
      <c r="C48" s="22" t="s">
        <v>130</v>
      </c>
      <c r="D48" s="20">
        <v>15895</v>
      </c>
      <c r="E48" s="20">
        <v>18756</v>
      </c>
      <c r="F48" s="2">
        <v>54</v>
      </c>
    </row>
    <row r="49" customHeight="1" spans="1:6">
      <c r="A49" s="22">
        <v>107658</v>
      </c>
      <c r="B49" s="22" t="s">
        <v>145</v>
      </c>
      <c r="C49" s="22" t="s">
        <v>130</v>
      </c>
      <c r="D49" s="20">
        <v>12284</v>
      </c>
      <c r="E49" s="20">
        <v>14495</v>
      </c>
      <c r="F49" s="2">
        <v>54</v>
      </c>
    </row>
    <row r="50" customHeight="1" spans="1:6">
      <c r="A50" s="22">
        <v>709</v>
      </c>
      <c r="B50" s="22" t="s">
        <v>146</v>
      </c>
      <c r="C50" s="22" t="s">
        <v>130</v>
      </c>
      <c r="D50" s="20">
        <v>9045</v>
      </c>
      <c r="E50" s="20">
        <v>10673</v>
      </c>
      <c r="F50" s="2">
        <v>40</v>
      </c>
    </row>
    <row r="51" customHeight="1" spans="1:6">
      <c r="A51" s="22">
        <v>120844</v>
      </c>
      <c r="B51" s="22" t="s">
        <v>147</v>
      </c>
      <c r="C51" s="22" t="s">
        <v>130</v>
      </c>
      <c r="D51" s="20">
        <v>9045</v>
      </c>
      <c r="E51" s="20">
        <v>10673</v>
      </c>
      <c r="F51" s="2">
        <v>40</v>
      </c>
    </row>
    <row r="52" customHeight="1" spans="1:6">
      <c r="A52" s="22">
        <v>122906</v>
      </c>
      <c r="B52" s="22" t="s">
        <v>148</v>
      </c>
      <c r="C52" s="22" t="s">
        <v>130</v>
      </c>
      <c r="D52" s="20">
        <v>10358</v>
      </c>
      <c r="E52" s="20">
        <v>12222</v>
      </c>
      <c r="F52" s="2">
        <v>25</v>
      </c>
    </row>
    <row r="53" customHeight="1" spans="1:6">
      <c r="A53" s="22">
        <v>307</v>
      </c>
      <c r="B53" s="22" t="s">
        <v>149</v>
      </c>
      <c r="C53" s="22" t="s">
        <v>150</v>
      </c>
      <c r="D53" s="20">
        <v>40404</v>
      </c>
      <c r="E53" s="20">
        <v>47677</v>
      </c>
      <c r="F53" s="2">
        <v>150</v>
      </c>
    </row>
    <row r="54" customHeight="1" spans="1:6">
      <c r="A54" s="22">
        <v>750</v>
      </c>
      <c r="B54" s="22" t="s">
        <v>151</v>
      </c>
      <c r="C54" s="22" t="s">
        <v>150</v>
      </c>
      <c r="D54" s="20">
        <v>20956</v>
      </c>
      <c r="E54" s="20">
        <v>24728</v>
      </c>
      <c r="F54" s="2">
        <v>135</v>
      </c>
    </row>
    <row r="55" customHeight="1" spans="1:6">
      <c r="A55" s="22">
        <v>742</v>
      </c>
      <c r="B55" s="22" t="s">
        <v>152</v>
      </c>
      <c r="C55" s="22" t="s">
        <v>150</v>
      </c>
      <c r="D55" s="20">
        <v>9791</v>
      </c>
      <c r="E55" s="20">
        <v>11553</v>
      </c>
      <c r="F55" s="2">
        <v>54</v>
      </c>
    </row>
    <row r="56" customHeight="1" spans="1:6">
      <c r="A56" s="22">
        <v>106066</v>
      </c>
      <c r="B56" s="22" t="s">
        <v>153</v>
      </c>
      <c r="C56" s="22" t="s">
        <v>150</v>
      </c>
      <c r="D56" s="20">
        <v>9791</v>
      </c>
      <c r="E56" s="20">
        <v>11553</v>
      </c>
      <c r="F56" s="2">
        <v>40</v>
      </c>
    </row>
    <row r="57" customHeight="1" spans="1:6">
      <c r="A57" s="22">
        <v>106485</v>
      </c>
      <c r="B57" s="22" t="s">
        <v>154</v>
      </c>
      <c r="C57" s="22" t="s">
        <v>150</v>
      </c>
      <c r="D57" s="20">
        <v>9314</v>
      </c>
      <c r="E57" s="20">
        <v>10991</v>
      </c>
      <c r="F57" s="2">
        <v>27</v>
      </c>
    </row>
    <row r="58" customHeight="1" spans="1:6">
      <c r="A58" s="22">
        <v>106865</v>
      </c>
      <c r="B58" s="22" t="s">
        <v>155</v>
      </c>
      <c r="C58" s="22" t="s">
        <v>150</v>
      </c>
      <c r="D58" s="20">
        <v>6388</v>
      </c>
      <c r="E58" s="20">
        <v>7538</v>
      </c>
      <c r="F58" s="2">
        <v>27</v>
      </c>
    </row>
    <row r="59" customHeight="1" spans="1:6">
      <c r="A59" s="22">
        <v>116919</v>
      </c>
      <c r="B59" s="22" t="s">
        <v>156</v>
      </c>
      <c r="C59" s="22" t="s">
        <v>150</v>
      </c>
      <c r="D59" s="20">
        <v>8881</v>
      </c>
      <c r="E59" s="20">
        <v>10480</v>
      </c>
      <c r="F59" s="2">
        <v>25</v>
      </c>
    </row>
    <row r="60" customHeight="1" spans="1:6">
      <c r="A60" s="22">
        <v>102935</v>
      </c>
      <c r="B60" s="22" t="s">
        <v>157</v>
      </c>
      <c r="C60" s="22" t="s">
        <v>150</v>
      </c>
      <c r="D60" s="20">
        <v>6821</v>
      </c>
      <c r="E60" s="20">
        <v>8049</v>
      </c>
      <c r="F60" s="2">
        <v>25</v>
      </c>
    </row>
    <row r="61" customHeight="1" spans="1:6">
      <c r="A61" s="22">
        <v>587</v>
      </c>
      <c r="B61" s="22" t="s">
        <v>158</v>
      </c>
      <c r="C61" s="22" t="s">
        <v>159</v>
      </c>
      <c r="D61" s="20">
        <v>8492</v>
      </c>
      <c r="E61" s="20">
        <v>10021</v>
      </c>
      <c r="F61" s="2">
        <v>27</v>
      </c>
    </row>
    <row r="62" customHeight="1" spans="1:6">
      <c r="A62" s="22">
        <v>704</v>
      </c>
      <c r="B62" s="22" t="s">
        <v>160</v>
      </c>
      <c r="C62" s="22" t="s">
        <v>159</v>
      </c>
      <c r="D62" s="20">
        <v>7120</v>
      </c>
      <c r="E62" s="20">
        <v>8402</v>
      </c>
      <c r="F62" s="2">
        <v>25</v>
      </c>
    </row>
    <row r="63" customHeight="1" spans="1:6">
      <c r="A63" s="22">
        <v>738</v>
      </c>
      <c r="B63" s="22" t="s">
        <v>161</v>
      </c>
      <c r="C63" s="22" t="s">
        <v>159</v>
      </c>
      <c r="D63" s="20">
        <v>4777</v>
      </c>
      <c r="E63" s="20">
        <v>5637</v>
      </c>
      <c r="F63" s="2">
        <v>25</v>
      </c>
    </row>
    <row r="64" customHeight="1" spans="1:6">
      <c r="A64" s="22">
        <v>713</v>
      </c>
      <c r="B64" s="22" t="s">
        <v>162</v>
      </c>
      <c r="C64" s="22" t="s">
        <v>159</v>
      </c>
      <c r="D64" s="20">
        <v>4777</v>
      </c>
      <c r="E64" s="20">
        <v>5637</v>
      </c>
      <c r="F64" s="2">
        <v>25</v>
      </c>
    </row>
    <row r="65" customHeight="1" spans="1:6">
      <c r="A65" s="22">
        <v>706</v>
      </c>
      <c r="B65" s="22" t="s">
        <v>163</v>
      </c>
      <c r="C65" s="22" t="s">
        <v>159</v>
      </c>
      <c r="D65" s="20">
        <v>6598</v>
      </c>
      <c r="E65" s="20">
        <v>7786</v>
      </c>
      <c r="F65" s="2">
        <v>25</v>
      </c>
    </row>
    <row r="66" customHeight="1" spans="1:6">
      <c r="A66" s="22">
        <v>351</v>
      </c>
      <c r="B66" s="22" t="s">
        <v>164</v>
      </c>
      <c r="C66" s="22" t="s">
        <v>159</v>
      </c>
      <c r="D66" s="20">
        <v>4777</v>
      </c>
      <c r="E66" s="20">
        <v>5637</v>
      </c>
      <c r="F66" s="2">
        <v>25</v>
      </c>
    </row>
    <row r="67" customHeight="1" spans="1:6">
      <c r="A67" s="22">
        <v>110378</v>
      </c>
      <c r="B67" s="22" t="s">
        <v>165</v>
      </c>
      <c r="C67" s="22" t="s">
        <v>159</v>
      </c>
      <c r="D67" s="20">
        <v>4777</v>
      </c>
      <c r="E67" s="20">
        <v>5637</v>
      </c>
      <c r="F67" s="2">
        <v>25</v>
      </c>
    </row>
    <row r="68" customHeight="1" spans="1:6">
      <c r="A68" s="22">
        <v>710</v>
      </c>
      <c r="B68" s="22" t="s">
        <v>166</v>
      </c>
      <c r="C68" s="22" t="s">
        <v>159</v>
      </c>
      <c r="D68" s="20">
        <v>4777</v>
      </c>
      <c r="E68" s="20">
        <v>5637</v>
      </c>
      <c r="F68" s="2">
        <v>25</v>
      </c>
    </row>
    <row r="69" customHeight="1" spans="1:6">
      <c r="A69" s="22">
        <v>571</v>
      </c>
      <c r="B69" s="22" t="s">
        <v>167</v>
      </c>
      <c r="C69" s="22" t="s">
        <v>168</v>
      </c>
      <c r="D69" s="20">
        <v>21971</v>
      </c>
      <c r="E69" s="20">
        <v>25926</v>
      </c>
      <c r="F69" s="2">
        <v>108</v>
      </c>
    </row>
    <row r="70" customHeight="1" spans="1:6">
      <c r="A70" s="22">
        <v>707</v>
      </c>
      <c r="B70" s="22" t="s">
        <v>169</v>
      </c>
      <c r="C70" s="22" t="s">
        <v>168</v>
      </c>
      <c r="D70" s="20">
        <v>9791</v>
      </c>
      <c r="E70" s="20">
        <v>11553</v>
      </c>
      <c r="F70" s="2">
        <v>81</v>
      </c>
    </row>
    <row r="71" customHeight="1" spans="1:6">
      <c r="A71" s="22">
        <v>712</v>
      </c>
      <c r="B71" s="22" t="s">
        <v>170</v>
      </c>
      <c r="C71" s="22" t="s">
        <v>168</v>
      </c>
      <c r="D71" s="20">
        <v>9791</v>
      </c>
      <c r="E71" s="20">
        <v>11553</v>
      </c>
      <c r="F71" s="2">
        <v>54</v>
      </c>
    </row>
    <row r="72" customHeight="1" spans="1:6">
      <c r="A72" s="22">
        <v>737</v>
      </c>
      <c r="B72" s="22" t="s">
        <v>171</v>
      </c>
      <c r="C72" s="22" t="s">
        <v>168</v>
      </c>
      <c r="D72" s="20">
        <v>9791</v>
      </c>
      <c r="E72" s="20">
        <v>11553</v>
      </c>
      <c r="F72" s="2">
        <v>40</v>
      </c>
    </row>
    <row r="73" customHeight="1" spans="1:6">
      <c r="A73" s="22">
        <v>118074</v>
      </c>
      <c r="B73" s="22" t="s">
        <v>172</v>
      </c>
      <c r="C73" s="22" t="s">
        <v>168</v>
      </c>
      <c r="D73" s="20">
        <v>9045</v>
      </c>
      <c r="E73" s="20">
        <v>10673</v>
      </c>
      <c r="F73" s="2">
        <v>40</v>
      </c>
    </row>
    <row r="74" customHeight="1" spans="1:6">
      <c r="A74" s="22">
        <v>377</v>
      </c>
      <c r="B74" s="22" t="s">
        <v>173</v>
      </c>
      <c r="C74" s="22" t="s">
        <v>168</v>
      </c>
      <c r="D74" s="20">
        <v>9045</v>
      </c>
      <c r="E74" s="20">
        <v>10673</v>
      </c>
      <c r="F74" s="2">
        <v>40</v>
      </c>
    </row>
    <row r="75" customHeight="1" spans="1:6">
      <c r="A75" s="22">
        <v>387</v>
      </c>
      <c r="B75" s="22" t="s">
        <v>174</v>
      </c>
      <c r="C75" s="22" t="s">
        <v>168</v>
      </c>
      <c r="D75" s="20">
        <v>10985</v>
      </c>
      <c r="E75" s="20">
        <v>12962</v>
      </c>
      <c r="F75" s="2">
        <v>40</v>
      </c>
    </row>
    <row r="76" customHeight="1" spans="1:6">
      <c r="A76" s="22">
        <v>103639</v>
      </c>
      <c r="B76" s="22" t="s">
        <v>175</v>
      </c>
      <c r="C76" s="22" t="s">
        <v>168</v>
      </c>
      <c r="D76" s="20">
        <v>7165</v>
      </c>
      <c r="E76" s="20">
        <v>8455</v>
      </c>
      <c r="F76" s="2">
        <v>27</v>
      </c>
    </row>
    <row r="77" customHeight="1" spans="1:6">
      <c r="A77" s="22">
        <v>743</v>
      </c>
      <c r="B77" s="22" t="s">
        <v>176</v>
      </c>
      <c r="C77" s="22" t="s">
        <v>168</v>
      </c>
      <c r="D77" s="20">
        <v>6089</v>
      </c>
      <c r="E77" s="20">
        <v>7185</v>
      </c>
      <c r="F77" s="2">
        <v>25</v>
      </c>
    </row>
    <row r="78" customHeight="1" spans="1:6">
      <c r="A78" s="22">
        <v>105751</v>
      </c>
      <c r="B78" s="22" t="s">
        <v>177</v>
      </c>
      <c r="C78" s="22" t="s">
        <v>168</v>
      </c>
      <c r="D78" s="20">
        <v>7165</v>
      </c>
      <c r="E78" s="20">
        <v>8455</v>
      </c>
      <c r="F78" s="2">
        <v>25</v>
      </c>
    </row>
    <row r="79" customHeight="1" spans="1:6">
      <c r="A79" s="22">
        <v>122198</v>
      </c>
      <c r="B79" s="22" t="s">
        <v>178</v>
      </c>
      <c r="C79" s="22" t="s">
        <v>168</v>
      </c>
      <c r="D79" s="20">
        <v>4777</v>
      </c>
      <c r="E79" s="20">
        <v>5637</v>
      </c>
      <c r="F79" s="2">
        <v>25</v>
      </c>
    </row>
    <row r="80" customHeight="1" spans="1:6">
      <c r="A80" s="22">
        <v>733</v>
      </c>
      <c r="B80" s="22" t="s">
        <v>179</v>
      </c>
      <c r="C80" s="22" t="s">
        <v>168</v>
      </c>
      <c r="D80" s="20">
        <v>4777</v>
      </c>
      <c r="E80" s="20">
        <v>5637</v>
      </c>
      <c r="F80" s="2">
        <v>25</v>
      </c>
    </row>
    <row r="81" customHeight="1" spans="1:6">
      <c r="A81" s="22">
        <v>740</v>
      </c>
      <c r="B81" s="22" t="s">
        <v>180</v>
      </c>
      <c r="C81" s="22" t="s">
        <v>168</v>
      </c>
      <c r="D81" s="20">
        <v>7075</v>
      </c>
      <c r="E81" s="20">
        <v>8349</v>
      </c>
      <c r="F81" s="2">
        <v>25</v>
      </c>
    </row>
    <row r="82" customHeight="1" spans="1:6">
      <c r="A82" s="22">
        <v>573</v>
      </c>
      <c r="B82" s="22" t="s">
        <v>181</v>
      </c>
      <c r="C82" s="22" t="s">
        <v>168</v>
      </c>
      <c r="D82" s="20">
        <v>6418</v>
      </c>
      <c r="E82" s="20">
        <v>7573</v>
      </c>
      <c r="F82" s="2">
        <v>25</v>
      </c>
    </row>
    <row r="83" customHeight="1" spans="1:6">
      <c r="A83" s="22">
        <v>104430</v>
      </c>
      <c r="B83" s="22" t="s">
        <v>182</v>
      </c>
      <c r="C83" s="22" t="s">
        <v>168</v>
      </c>
      <c r="D83" s="20">
        <v>4777</v>
      </c>
      <c r="E83" s="20">
        <v>5637</v>
      </c>
      <c r="F83" s="2">
        <v>25</v>
      </c>
    </row>
    <row r="84" customHeight="1" spans="1:6">
      <c r="A84" s="22">
        <v>114069</v>
      </c>
      <c r="B84" s="22" t="s">
        <v>183</v>
      </c>
      <c r="C84" s="22" t="s">
        <v>168</v>
      </c>
      <c r="D84" s="20">
        <v>4777</v>
      </c>
      <c r="E84" s="20">
        <v>5637</v>
      </c>
      <c r="F84" s="2">
        <v>20</v>
      </c>
    </row>
    <row r="85" customHeight="1" spans="1:6">
      <c r="A85" s="22">
        <v>106568</v>
      </c>
      <c r="B85" s="22" t="s">
        <v>184</v>
      </c>
      <c r="C85" s="22" t="s">
        <v>168</v>
      </c>
      <c r="D85" s="20">
        <v>4777</v>
      </c>
      <c r="E85" s="20">
        <v>5637</v>
      </c>
      <c r="F85" s="2">
        <v>20</v>
      </c>
    </row>
    <row r="86" customHeight="1" spans="1:6">
      <c r="A86" s="22">
        <v>511</v>
      </c>
      <c r="B86" s="22" t="s">
        <v>185</v>
      </c>
      <c r="C86" s="22" t="s">
        <v>168</v>
      </c>
      <c r="D86" s="20">
        <v>11418</v>
      </c>
      <c r="E86" s="20">
        <v>13473</v>
      </c>
      <c r="F86" s="2">
        <v>54</v>
      </c>
    </row>
    <row r="87" customHeight="1" spans="1:6">
      <c r="A87" s="22">
        <v>515</v>
      </c>
      <c r="B87" s="22" t="s">
        <v>186</v>
      </c>
      <c r="C87" s="22" t="s">
        <v>168</v>
      </c>
      <c r="D87" s="20">
        <v>9179</v>
      </c>
      <c r="E87" s="20">
        <v>10831</v>
      </c>
      <c r="F87" s="2">
        <v>27</v>
      </c>
    </row>
    <row r="88" customHeight="1" spans="1:6">
      <c r="A88" s="22">
        <v>355</v>
      </c>
      <c r="B88" s="22" t="s">
        <v>187</v>
      </c>
      <c r="C88" s="22" t="s">
        <v>168</v>
      </c>
      <c r="D88" s="20">
        <v>6671</v>
      </c>
      <c r="E88" s="20">
        <v>7872</v>
      </c>
      <c r="F88" s="2">
        <v>25</v>
      </c>
    </row>
    <row r="89" customHeight="1" spans="1:6">
      <c r="A89" s="22">
        <v>118758</v>
      </c>
      <c r="B89" s="22" t="s">
        <v>188</v>
      </c>
      <c r="C89" s="22" t="s">
        <v>168</v>
      </c>
      <c r="D89" s="20">
        <v>4777</v>
      </c>
      <c r="E89" s="20">
        <v>5637</v>
      </c>
      <c r="F89" s="2">
        <v>20</v>
      </c>
    </row>
    <row r="90" customHeight="1" spans="1:6">
      <c r="A90" s="22">
        <v>54</v>
      </c>
      <c r="B90" s="22" t="s">
        <v>189</v>
      </c>
      <c r="C90" s="22" t="s">
        <v>190</v>
      </c>
      <c r="D90" s="20">
        <v>15747</v>
      </c>
      <c r="E90" s="20">
        <v>18581</v>
      </c>
      <c r="F90" s="2">
        <v>40</v>
      </c>
    </row>
    <row r="91" customHeight="1" spans="1:6">
      <c r="A91" s="22">
        <v>104428</v>
      </c>
      <c r="B91" s="22" t="s">
        <v>191</v>
      </c>
      <c r="C91" s="22" t="s">
        <v>190</v>
      </c>
      <c r="D91" s="20">
        <v>7165</v>
      </c>
      <c r="E91" s="20">
        <v>8455</v>
      </c>
      <c r="F91" s="2">
        <v>27</v>
      </c>
    </row>
    <row r="92" customHeight="1" spans="1:6">
      <c r="A92" s="22">
        <v>367</v>
      </c>
      <c r="B92" s="22" t="s">
        <v>192</v>
      </c>
      <c r="C92" s="22" t="s">
        <v>190</v>
      </c>
      <c r="D92" s="20">
        <v>4777</v>
      </c>
      <c r="E92" s="20">
        <v>5637</v>
      </c>
      <c r="F92" s="2">
        <v>25</v>
      </c>
    </row>
    <row r="93" customHeight="1" spans="1:6">
      <c r="A93" s="22">
        <v>52</v>
      </c>
      <c r="B93" s="22" t="s">
        <v>193</v>
      </c>
      <c r="C93" s="22" t="s">
        <v>190</v>
      </c>
      <c r="D93" s="20">
        <v>4777</v>
      </c>
      <c r="E93" s="20">
        <v>5637</v>
      </c>
      <c r="F93" s="2">
        <v>25</v>
      </c>
    </row>
    <row r="94" customHeight="1" spans="1:6">
      <c r="A94" s="22">
        <v>104838</v>
      </c>
      <c r="B94" s="22" t="s">
        <v>194</v>
      </c>
      <c r="C94" s="22" t="s">
        <v>190</v>
      </c>
      <c r="D94" s="20">
        <v>4777</v>
      </c>
      <c r="E94" s="20">
        <v>5637</v>
      </c>
      <c r="F94" s="2">
        <v>25</v>
      </c>
    </row>
    <row r="95" customHeight="1" spans="1:6">
      <c r="A95" s="22">
        <v>754</v>
      </c>
      <c r="B95" s="22" t="s">
        <v>195</v>
      </c>
      <c r="C95" s="22" t="s">
        <v>190</v>
      </c>
      <c r="D95" s="20">
        <v>4777</v>
      </c>
      <c r="E95" s="20">
        <v>5637</v>
      </c>
      <c r="F95" s="2">
        <v>25</v>
      </c>
    </row>
    <row r="96" customHeight="1" spans="1:6">
      <c r="A96" s="22">
        <v>56</v>
      </c>
      <c r="B96" s="22" t="s">
        <v>196</v>
      </c>
      <c r="C96" s="22" t="s">
        <v>190</v>
      </c>
      <c r="D96" s="20">
        <v>4777</v>
      </c>
      <c r="E96" s="20">
        <v>5637</v>
      </c>
      <c r="F96" s="2">
        <v>20</v>
      </c>
    </row>
    <row r="97" customHeight="1" spans="1:6">
      <c r="A97" s="22">
        <v>122176</v>
      </c>
      <c r="B97" s="22" t="s">
        <v>197</v>
      </c>
      <c r="C97" s="22" t="s">
        <v>190</v>
      </c>
      <c r="D97" s="20">
        <v>4777</v>
      </c>
      <c r="E97" s="20">
        <v>5637</v>
      </c>
      <c r="F97" s="2">
        <v>20</v>
      </c>
    </row>
    <row r="98" customHeight="1" spans="1:6">
      <c r="A98" s="23">
        <v>128640</v>
      </c>
      <c r="B98" s="24" t="s">
        <v>198</v>
      </c>
      <c r="C98" s="22" t="s">
        <v>199</v>
      </c>
      <c r="D98" s="20">
        <v>2964</v>
      </c>
      <c r="E98" s="20">
        <v>3498</v>
      </c>
      <c r="F98" s="2">
        <v>20</v>
      </c>
    </row>
    <row r="99" customHeight="1" spans="1:6">
      <c r="A99" s="22">
        <v>517</v>
      </c>
      <c r="B99" s="22" t="s">
        <v>200</v>
      </c>
      <c r="C99" s="22" t="s">
        <v>199</v>
      </c>
      <c r="D99" s="20">
        <v>26733</v>
      </c>
      <c r="E99" s="20">
        <v>31545</v>
      </c>
      <c r="F99" s="2">
        <v>67</v>
      </c>
    </row>
    <row r="100" customHeight="1" spans="1:6">
      <c r="A100" s="22">
        <v>114685</v>
      </c>
      <c r="B100" s="22" t="s">
        <v>201</v>
      </c>
      <c r="C100" s="22" t="s">
        <v>199</v>
      </c>
      <c r="D100" s="20">
        <v>9791</v>
      </c>
      <c r="E100" s="20">
        <v>11553</v>
      </c>
      <c r="F100" s="2">
        <v>81</v>
      </c>
    </row>
    <row r="101" customHeight="1" spans="1:6">
      <c r="A101" s="22">
        <v>337</v>
      </c>
      <c r="B101" s="22" t="s">
        <v>202</v>
      </c>
      <c r="C101" s="22" t="s">
        <v>199</v>
      </c>
      <c r="D101" s="20">
        <v>16627</v>
      </c>
      <c r="E101" s="20">
        <v>19620</v>
      </c>
      <c r="F101" s="2">
        <v>81</v>
      </c>
    </row>
    <row r="102" customHeight="1" spans="1:6">
      <c r="A102" s="22">
        <v>546</v>
      </c>
      <c r="B102" s="22" t="s">
        <v>203</v>
      </c>
      <c r="C102" s="22" t="s">
        <v>199</v>
      </c>
      <c r="D102" s="20">
        <v>9791</v>
      </c>
      <c r="E102" s="20">
        <v>11553</v>
      </c>
      <c r="F102" s="2">
        <v>108</v>
      </c>
    </row>
    <row r="103" customHeight="1" spans="1:6">
      <c r="A103" s="22">
        <v>114844</v>
      </c>
      <c r="B103" s="22" t="s">
        <v>204</v>
      </c>
      <c r="C103" s="22" t="s">
        <v>199</v>
      </c>
      <c r="D103" s="20">
        <v>9791</v>
      </c>
      <c r="E103" s="20">
        <v>11553</v>
      </c>
      <c r="F103" s="2">
        <v>54</v>
      </c>
    </row>
    <row r="104" customHeight="1" spans="1:6">
      <c r="A104" s="22">
        <v>373</v>
      </c>
      <c r="B104" s="22" t="s">
        <v>205</v>
      </c>
      <c r="C104" s="22" t="s">
        <v>199</v>
      </c>
      <c r="D104" s="20">
        <v>9791</v>
      </c>
      <c r="E104" s="20">
        <v>11553</v>
      </c>
      <c r="F104" s="2">
        <v>40</v>
      </c>
    </row>
    <row r="105" customHeight="1" spans="1:6">
      <c r="A105" s="22">
        <v>744</v>
      </c>
      <c r="B105" s="22" t="s">
        <v>206</v>
      </c>
      <c r="C105" s="22" t="s">
        <v>199</v>
      </c>
      <c r="D105" s="20">
        <v>18643</v>
      </c>
      <c r="E105" s="20">
        <v>21999</v>
      </c>
      <c r="F105" s="2">
        <v>40</v>
      </c>
    </row>
    <row r="106" customHeight="1" spans="1:6">
      <c r="A106" s="22">
        <v>724</v>
      </c>
      <c r="B106" s="22" t="s">
        <v>207</v>
      </c>
      <c r="C106" s="22" t="s">
        <v>199</v>
      </c>
      <c r="D106" s="20">
        <v>10403</v>
      </c>
      <c r="E106" s="20">
        <v>12276</v>
      </c>
      <c r="F106" s="2">
        <v>40</v>
      </c>
    </row>
    <row r="107" customHeight="1" spans="1:6">
      <c r="A107" s="22">
        <v>747</v>
      </c>
      <c r="B107" s="22" t="s">
        <v>208</v>
      </c>
      <c r="C107" s="22" t="s">
        <v>199</v>
      </c>
      <c r="D107" s="20">
        <v>9045</v>
      </c>
      <c r="E107" s="20">
        <v>10673</v>
      </c>
      <c r="F107" s="2">
        <v>40</v>
      </c>
    </row>
    <row r="108" customHeight="1" spans="1:6">
      <c r="A108" s="22">
        <v>598</v>
      </c>
      <c r="B108" s="22" t="s">
        <v>209</v>
      </c>
      <c r="C108" s="22" t="s">
        <v>199</v>
      </c>
      <c r="D108" s="20">
        <v>6254</v>
      </c>
      <c r="E108" s="20">
        <v>7380</v>
      </c>
      <c r="F108" s="2">
        <v>40</v>
      </c>
    </row>
    <row r="109" customHeight="1" spans="1:6">
      <c r="A109" s="22">
        <v>117184</v>
      </c>
      <c r="B109" s="22" t="s">
        <v>210</v>
      </c>
      <c r="C109" s="22" t="s">
        <v>199</v>
      </c>
      <c r="D109" s="20">
        <v>9224</v>
      </c>
      <c r="E109" s="20">
        <v>10884</v>
      </c>
      <c r="F109" s="2">
        <v>40</v>
      </c>
    </row>
    <row r="110" customHeight="1" spans="1:6">
      <c r="A110" s="22">
        <v>572</v>
      </c>
      <c r="B110" s="22" t="s">
        <v>211</v>
      </c>
      <c r="C110" s="22" t="s">
        <v>199</v>
      </c>
      <c r="D110" s="20">
        <v>8687</v>
      </c>
      <c r="E110" s="20">
        <v>10251</v>
      </c>
      <c r="F110" s="2">
        <v>25</v>
      </c>
    </row>
    <row r="111" customHeight="1" spans="1:6">
      <c r="A111" s="22">
        <v>113008</v>
      </c>
      <c r="B111" s="22" t="s">
        <v>212</v>
      </c>
      <c r="C111" s="22" t="s">
        <v>199</v>
      </c>
      <c r="D111" s="20">
        <v>4777</v>
      </c>
      <c r="E111" s="20">
        <v>5637</v>
      </c>
      <c r="F111" s="2">
        <v>25</v>
      </c>
    </row>
    <row r="112" customHeight="1" spans="1:6">
      <c r="A112" s="22">
        <v>391</v>
      </c>
      <c r="B112" s="22" t="s">
        <v>213</v>
      </c>
      <c r="C112" s="22" t="s">
        <v>199</v>
      </c>
      <c r="D112" s="20">
        <v>9821</v>
      </c>
      <c r="E112" s="20">
        <v>11589</v>
      </c>
      <c r="F112" s="2">
        <v>25</v>
      </c>
    </row>
    <row r="113" customHeight="1" spans="1:6">
      <c r="A113" s="22">
        <v>723</v>
      </c>
      <c r="B113" s="22" t="s">
        <v>214</v>
      </c>
      <c r="C113" s="22" t="s">
        <v>199</v>
      </c>
      <c r="D113" s="20">
        <v>6209</v>
      </c>
      <c r="E113" s="20">
        <v>7327</v>
      </c>
      <c r="F113" s="2">
        <v>25</v>
      </c>
    </row>
    <row r="114" customHeight="1" spans="1:6">
      <c r="A114" s="22">
        <v>116482</v>
      </c>
      <c r="B114" s="22" t="s">
        <v>215</v>
      </c>
      <c r="C114" s="22" t="s">
        <v>199</v>
      </c>
      <c r="D114" s="20">
        <v>4777</v>
      </c>
      <c r="E114" s="20">
        <v>5637</v>
      </c>
      <c r="F114" s="2">
        <v>25</v>
      </c>
    </row>
    <row r="115" customHeight="1" spans="1:6">
      <c r="A115" s="22">
        <v>102479</v>
      </c>
      <c r="B115" s="22" t="s">
        <v>216</v>
      </c>
      <c r="C115" s="22" t="s">
        <v>199</v>
      </c>
      <c r="D115" s="20">
        <v>4777</v>
      </c>
      <c r="E115" s="20">
        <v>5637</v>
      </c>
      <c r="F115" s="2">
        <v>25</v>
      </c>
    </row>
    <row r="116" customHeight="1" spans="1:6">
      <c r="A116" s="22">
        <v>113299</v>
      </c>
      <c r="B116" s="22" t="s">
        <v>217</v>
      </c>
      <c r="C116" s="22" t="s">
        <v>199</v>
      </c>
      <c r="D116" s="20">
        <v>9119</v>
      </c>
      <c r="E116" s="20">
        <v>10760</v>
      </c>
      <c r="F116" s="2">
        <v>25</v>
      </c>
    </row>
    <row r="117" customHeight="1" spans="1:6">
      <c r="A117" s="22">
        <v>585</v>
      </c>
      <c r="B117" s="22" t="s">
        <v>218</v>
      </c>
      <c r="C117" s="22" t="s">
        <v>199</v>
      </c>
      <c r="D117" s="20">
        <v>9971</v>
      </c>
      <c r="E117" s="20">
        <v>11766</v>
      </c>
      <c r="F117" s="2">
        <v>54</v>
      </c>
    </row>
    <row r="118" customHeight="1" spans="1:6">
      <c r="A118" s="22">
        <v>581</v>
      </c>
      <c r="B118" s="22" t="s">
        <v>219</v>
      </c>
      <c r="C118" s="22" t="s">
        <v>199</v>
      </c>
      <c r="D118" s="20">
        <v>9791</v>
      </c>
      <c r="E118" s="20">
        <v>11553</v>
      </c>
      <c r="F118" s="2">
        <v>40</v>
      </c>
    </row>
    <row r="119" customHeight="1" spans="1:6">
      <c r="A119" s="22">
        <v>578</v>
      </c>
      <c r="B119" s="22" t="s">
        <v>220</v>
      </c>
      <c r="C119" s="22" t="s">
        <v>199</v>
      </c>
      <c r="D119" s="20">
        <v>9791</v>
      </c>
      <c r="E119" s="20">
        <v>11553</v>
      </c>
      <c r="F119" s="2">
        <v>40</v>
      </c>
    </row>
    <row r="120" customHeight="1" spans="1:6">
      <c r="A120" s="22">
        <v>114622</v>
      </c>
      <c r="B120" s="22" t="s">
        <v>221</v>
      </c>
      <c r="C120" s="22" t="s">
        <v>199</v>
      </c>
      <c r="D120" s="20">
        <v>9045</v>
      </c>
      <c r="E120" s="20">
        <v>10673</v>
      </c>
      <c r="F120" s="2">
        <v>27</v>
      </c>
    </row>
    <row r="121" customHeight="1" spans="1:6">
      <c r="A121" s="22">
        <v>103199</v>
      </c>
      <c r="B121" s="22" t="s">
        <v>222</v>
      </c>
      <c r="C121" s="22" t="s">
        <v>199</v>
      </c>
      <c r="D121" s="20">
        <v>9045</v>
      </c>
      <c r="E121" s="20">
        <v>10673</v>
      </c>
      <c r="F121" s="2">
        <v>27</v>
      </c>
    </row>
    <row r="122" customHeight="1" spans="1:6">
      <c r="A122" s="22">
        <v>308</v>
      </c>
      <c r="B122" s="22" t="s">
        <v>223</v>
      </c>
      <c r="C122" s="22" t="s">
        <v>199</v>
      </c>
      <c r="D122" s="20">
        <v>6388</v>
      </c>
      <c r="E122" s="20">
        <v>7538</v>
      </c>
      <c r="F122" s="2">
        <v>25</v>
      </c>
    </row>
    <row r="123" customHeight="1" spans="1:6">
      <c r="A123" s="22">
        <v>119262</v>
      </c>
      <c r="B123" s="22" t="s">
        <v>224</v>
      </c>
      <c r="C123" s="22" t="s">
        <v>199</v>
      </c>
      <c r="D123" s="20">
        <v>4777</v>
      </c>
      <c r="E123" s="20">
        <v>5637</v>
      </c>
      <c r="F123" s="2">
        <v>20</v>
      </c>
    </row>
    <row r="124" customHeight="1" spans="1:6">
      <c r="A124" s="22">
        <v>341</v>
      </c>
      <c r="B124" s="22" t="s">
        <v>225</v>
      </c>
      <c r="C124" s="22" t="s">
        <v>226</v>
      </c>
      <c r="D124" s="20">
        <v>10046</v>
      </c>
      <c r="E124" s="20">
        <v>11854</v>
      </c>
      <c r="F124" s="2">
        <v>92</v>
      </c>
    </row>
    <row r="125" customHeight="1" spans="1:6">
      <c r="A125" s="22">
        <v>111400</v>
      </c>
      <c r="B125" s="22" t="s">
        <v>227</v>
      </c>
      <c r="C125" s="22" t="s">
        <v>226</v>
      </c>
      <c r="D125" s="20">
        <v>9045</v>
      </c>
      <c r="E125" s="20">
        <v>10673</v>
      </c>
      <c r="F125" s="2">
        <v>54</v>
      </c>
    </row>
    <row r="126" customHeight="1" spans="1:6">
      <c r="A126" s="22">
        <v>746</v>
      </c>
      <c r="B126" s="22" t="s">
        <v>228</v>
      </c>
      <c r="C126" s="22" t="s">
        <v>226</v>
      </c>
      <c r="D126" s="20">
        <v>9045</v>
      </c>
      <c r="E126" s="20">
        <v>10673</v>
      </c>
      <c r="F126" s="2">
        <v>40</v>
      </c>
    </row>
    <row r="127" customHeight="1" spans="1:6">
      <c r="A127" s="22">
        <v>717</v>
      </c>
      <c r="B127" s="22" t="s">
        <v>229</v>
      </c>
      <c r="C127" s="22" t="s">
        <v>226</v>
      </c>
      <c r="D127" s="20">
        <v>7165</v>
      </c>
      <c r="E127" s="20">
        <v>8455</v>
      </c>
      <c r="F127" s="2">
        <v>40</v>
      </c>
    </row>
    <row r="128" customHeight="1" spans="1:6">
      <c r="A128" s="22">
        <v>716</v>
      </c>
      <c r="B128" s="22" t="s">
        <v>230</v>
      </c>
      <c r="C128" s="22" t="s">
        <v>226</v>
      </c>
      <c r="D128" s="20">
        <v>10089</v>
      </c>
      <c r="E128" s="20">
        <v>11905</v>
      </c>
      <c r="F128" s="2">
        <v>27</v>
      </c>
    </row>
    <row r="129" customHeight="1" spans="1:6">
      <c r="A129" s="22">
        <v>721</v>
      </c>
      <c r="B129" s="22" t="s">
        <v>231</v>
      </c>
      <c r="C129" s="22" t="s">
        <v>226</v>
      </c>
      <c r="D129" s="20">
        <v>7165</v>
      </c>
      <c r="E129" s="20">
        <v>8455</v>
      </c>
      <c r="F129" s="2">
        <v>27</v>
      </c>
    </row>
    <row r="130" customHeight="1" spans="1:6">
      <c r="A130" s="22">
        <v>107728</v>
      </c>
      <c r="B130" s="22" t="s">
        <v>232</v>
      </c>
      <c r="C130" s="22" t="s">
        <v>226</v>
      </c>
      <c r="D130" s="20">
        <v>7165</v>
      </c>
      <c r="E130" s="20">
        <v>8455</v>
      </c>
      <c r="F130" s="2">
        <v>27</v>
      </c>
    </row>
    <row r="131" customHeight="1" spans="1:6">
      <c r="A131" s="22">
        <v>539</v>
      </c>
      <c r="B131" s="22" t="s">
        <v>233</v>
      </c>
      <c r="C131" s="22" t="s">
        <v>226</v>
      </c>
      <c r="D131" s="20">
        <v>7165</v>
      </c>
      <c r="E131" s="20">
        <v>8455</v>
      </c>
      <c r="F131" s="2">
        <v>27</v>
      </c>
    </row>
    <row r="132" customHeight="1" spans="1:6">
      <c r="A132" s="22">
        <v>594</v>
      </c>
      <c r="B132" s="22" t="s">
        <v>234</v>
      </c>
      <c r="C132" s="22" t="s">
        <v>226</v>
      </c>
      <c r="D132" s="20">
        <v>7328</v>
      </c>
      <c r="E132" s="20">
        <v>8647</v>
      </c>
      <c r="F132" s="2">
        <v>25</v>
      </c>
    </row>
    <row r="133" customHeight="1" spans="1:6">
      <c r="A133" s="22">
        <v>748</v>
      </c>
      <c r="B133" s="22" t="s">
        <v>235</v>
      </c>
      <c r="C133" s="22" t="s">
        <v>226</v>
      </c>
      <c r="D133" s="20">
        <v>4777</v>
      </c>
      <c r="E133" s="20">
        <v>5637</v>
      </c>
      <c r="F133" s="2">
        <v>25</v>
      </c>
    </row>
    <row r="134" customHeight="1" spans="1:6">
      <c r="A134" s="22">
        <v>720</v>
      </c>
      <c r="B134" s="22" t="s">
        <v>236</v>
      </c>
      <c r="C134" s="22" t="s">
        <v>226</v>
      </c>
      <c r="D134" s="20">
        <v>4777</v>
      </c>
      <c r="E134" s="20">
        <v>5637</v>
      </c>
      <c r="F134" s="2">
        <v>25</v>
      </c>
    </row>
    <row r="135" customHeight="1" spans="1:6">
      <c r="A135" s="22">
        <v>549</v>
      </c>
      <c r="B135" s="22" t="s">
        <v>237</v>
      </c>
      <c r="C135" s="22" t="s">
        <v>226</v>
      </c>
      <c r="D135" s="20">
        <v>8582</v>
      </c>
      <c r="E135" s="20">
        <v>10127</v>
      </c>
      <c r="F135" s="2">
        <v>25</v>
      </c>
    </row>
    <row r="136" customHeight="1" spans="1:6">
      <c r="A136" s="22">
        <v>102564</v>
      </c>
      <c r="B136" s="22" t="s">
        <v>238</v>
      </c>
      <c r="C136" s="22" t="s">
        <v>226</v>
      </c>
      <c r="D136" s="20">
        <v>4777</v>
      </c>
      <c r="E136" s="20">
        <v>5637</v>
      </c>
      <c r="F136" s="2">
        <v>25</v>
      </c>
    </row>
    <row r="137" customHeight="1" spans="1:6">
      <c r="A137" s="22">
        <v>732</v>
      </c>
      <c r="B137" s="22" t="s">
        <v>239</v>
      </c>
      <c r="C137" s="22" t="s">
        <v>226</v>
      </c>
      <c r="D137" s="20">
        <v>4777</v>
      </c>
      <c r="E137" s="20">
        <v>5637</v>
      </c>
      <c r="F137" s="2">
        <v>25</v>
      </c>
    </row>
    <row r="138" customHeight="1" spans="1:6">
      <c r="A138" s="22">
        <v>117923</v>
      </c>
      <c r="B138" s="22" t="s">
        <v>240</v>
      </c>
      <c r="C138" s="22" t="s">
        <v>226</v>
      </c>
      <c r="D138" s="20">
        <v>4910</v>
      </c>
      <c r="E138" s="20">
        <v>5794</v>
      </c>
      <c r="F138" s="2">
        <v>20</v>
      </c>
    </row>
    <row r="139" customHeight="1" spans="1:6">
      <c r="A139" s="22">
        <v>104533</v>
      </c>
      <c r="B139" s="22" t="s">
        <v>241</v>
      </c>
      <c r="C139" s="22" t="s">
        <v>226</v>
      </c>
      <c r="D139" s="20">
        <v>4776</v>
      </c>
      <c r="E139" s="20">
        <v>5637</v>
      </c>
      <c r="F139" s="2">
        <v>20</v>
      </c>
    </row>
    <row r="140" customHeight="1" spans="1:6">
      <c r="A140" s="22">
        <v>117637</v>
      </c>
      <c r="B140" s="22" t="s">
        <v>242</v>
      </c>
      <c r="C140" s="22" t="s">
        <v>226</v>
      </c>
      <c r="D140" s="20">
        <v>4775</v>
      </c>
      <c r="E140" s="20">
        <v>5637</v>
      </c>
      <c r="F140" s="2">
        <v>20</v>
      </c>
    </row>
    <row r="141" customHeight="1" spans="1:6">
      <c r="A141" s="22">
        <v>123007</v>
      </c>
      <c r="B141" s="22" t="s">
        <v>243</v>
      </c>
      <c r="C141" s="22" t="s">
        <v>226</v>
      </c>
      <c r="D141" s="20">
        <v>4775</v>
      </c>
      <c r="E141" s="20">
        <v>5637</v>
      </c>
      <c r="F141" s="2">
        <v>20</v>
      </c>
    </row>
    <row r="142" customHeight="1" spans="1:6">
      <c r="A142" s="22">
        <v>122686</v>
      </c>
      <c r="B142" s="22" t="s">
        <v>244</v>
      </c>
      <c r="C142" s="22" t="s">
        <v>226</v>
      </c>
      <c r="D142" s="20">
        <v>4775</v>
      </c>
      <c r="E142" s="20">
        <v>5637</v>
      </c>
      <c r="F142" s="2">
        <v>20</v>
      </c>
    </row>
    <row r="143" customHeight="1" spans="1:6">
      <c r="A143" s="22">
        <v>591</v>
      </c>
      <c r="B143" s="22" t="s">
        <v>245</v>
      </c>
      <c r="C143" s="22" t="s">
        <v>226</v>
      </c>
      <c r="D143" s="20">
        <v>4775</v>
      </c>
      <c r="E143" s="20">
        <v>5637</v>
      </c>
      <c r="F143" s="2">
        <v>20</v>
      </c>
    </row>
    <row r="144" customHeight="1" spans="1:6">
      <c r="A144" s="22">
        <v>122718</v>
      </c>
      <c r="B144" s="22" t="s">
        <v>246</v>
      </c>
      <c r="C144" s="22" t="s">
        <v>226</v>
      </c>
      <c r="D144" s="20">
        <v>4775</v>
      </c>
      <c r="E144" s="20">
        <v>5637</v>
      </c>
      <c r="F144" s="2">
        <v>20</v>
      </c>
    </row>
    <row r="145" customHeight="1" spans="1:6">
      <c r="A145" s="2"/>
      <c r="B145" s="2" t="s">
        <v>247</v>
      </c>
      <c r="C145" s="2"/>
      <c r="D145" s="20">
        <f>SUM(D3:D144)</f>
        <v>1200000</v>
      </c>
      <c r="E145" s="20">
        <f>SUM(E3:E144)</f>
        <v>1416017</v>
      </c>
      <c r="F145" s="2">
        <f>SUM(F3:F144)</f>
        <v>5248</v>
      </c>
    </row>
  </sheetData>
  <sortState ref="A3:F145">
    <sortCondition ref="C3" descending="1"/>
  </sortState>
  <mergeCells count="1">
    <mergeCell ref="D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H2" sqref="H2:H40"/>
    </sheetView>
  </sheetViews>
  <sheetFormatPr defaultColWidth="9" defaultRowHeight="22" customHeight="1" outlineLevelCol="7"/>
  <cols>
    <col min="2" max="2" width="7.125" customWidth="1"/>
    <col min="3" max="3" width="48.75" style="1" customWidth="1"/>
    <col min="4" max="4" width="18.625" style="1" customWidth="1"/>
    <col min="5" max="5" width="26.375" style="1" customWidth="1"/>
    <col min="6" max="6" width="23.625" customWidth="1"/>
    <col min="7" max="7" width="22.875" customWidth="1"/>
    <col min="8" max="8" width="17.25" customWidth="1"/>
  </cols>
  <sheetData>
    <row r="1" customHeight="1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</v>
      </c>
      <c r="G1" s="3" t="s">
        <v>10</v>
      </c>
      <c r="H1" s="2" t="s">
        <v>11</v>
      </c>
    </row>
    <row r="2" customHeight="1" spans="1:8">
      <c r="A2" s="2">
        <v>1</v>
      </c>
      <c r="B2" s="4">
        <v>152404</v>
      </c>
      <c r="C2" s="4" t="s">
        <v>12</v>
      </c>
      <c r="D2" s="4">
        <v>198</v>
      </c>
      <c r="E2" s="4" t="s">
        <v>13</v>
      </c>
      <c r="F2" s="3" t="s">
        <v>14</v>
      </c>
      <c r="G2" s="3" t="s">
        <v>15</v>
      </c>
      <c r="H2" s="5" t="s">
        <v>16</v>
      </c>
    </row>
    <row r="3" customHeight="1" spans="1:8">
      <c r="A3" s="2">
        <v>2</v>
      </c>
      <c r="B3" s="4">
        <v>166599</v>
      </c>
      <c r="C3" s="4" t="s">
        <v>17</v>
      </c>
      <c r="D3" s="4">
        <v>228</v>
      </c>
      <c r="E3" s="4" t="s">
        <v>13</v>
      </c>
      <c r="F3" s="3" t="s">
        <v>18</v>
      </c>
      <c r="G3" s="3" t="s">
        <v>15</v>
      </c>
      <c r="H3" s="6"/>
    </row>
    <row r="4" customHeight="1" spans="1:8">
      <c r="A4" s="2">
        <v>3</v>
      </c>
      <c r="B4" s="4">
        <v>115434</v>
      </c>
      <c r="C4" s="4" t="s">
        <v>19</v>
      </c>
      <c r="D4" s="4">
        <v>199</v>
      </c>
      <c r="E4" s="4" t="s">
        <v>13</v>
      </c>
      <c r="F4" s="7" t="s">
        <v>20</v>
      </c>
      <c r="G4" s="3" t="s">
        <v>15</v>
      </c>
      <c r="H4" s="6"/>
    </row>
    <row r="5" customHeight="1" spans="1:8">
      <c r="A5" s="2">
        <v>4</v>
      </c>
      <c r="B5" s="4">
        <v>115425</v>
      </c>
      <c r="C5" s="4" t="s">
        <v>21</v>
      </c>
      <c r="D5" s="4">
        <v>366</v>
      </c>
      <c r="E5" s="4" t="s">
        <v>13</v>
      </c>
      <c r="F5" s="7" t="s">
        <v>22</v>
      </c>
      <c r="G5" s="3" t="s">
        <v>15</v>
      </c>
      <c r="H5" s="6"/>
    </row>
    <row r="6" customHeight="1" spans="1:8">
      <c r="A6" s="2">
        <v>5</v>
      </c>
      <c r="B6" s="4">
        <v>115435</v>
      </c>
      <c r="C6" s="4" t="s">
        <v>23</v>
      </c>
      <c r="D6" s="4">
        <v>199</v>
      </c>
      <c r="E6" s="4" t="s">
        <v>13</v>
      </c>
      <c r="F6" s="7" t="s">
        <v>20</v>
      </c>
      <c r="G6" s="3" t="s">
        <v>15</v>
      </c>
      <c r="H6" s="6"/>
    </row>
    <row r="7" customHeight="1" spans="1:8">
      <c r="A7" s="2">
        <v>6</v>
      </c>
      <c r="B7" s="4">
        <v>115433</v>
      </c>
      <c r="C7" s="4" t="s">
        <v>24</v>
      </c>
      <c r="D7" s="4">
        <v>366</v>
      </c>
      <c r="E7" s="4" t="s">
        <v>13</v>
      </c>
      <c r="F7" s="7" t="s">
        <v>22</v>
      </c>
      <c r="G7" s="3" t="s">
        <v>15</v>
      </c>
      <c r="H7" s="6"/>
    </row>
    <row r="8" customHeight="1" spans="1:8">
      <c r="A8" s="2">
        <v>7</v>
      </c>
      <c r="B8" s="4">
        <v>207587</v>
      </c>
      <c r="C8" s="4" t="s">
        <v>25</v>
      </c>
      <c r="D8" s="4">
        <v>118</v>
      </c>
      <c r="E8" s="4" t="s">
        <v>26</v>
      </c>
      <c r="F8" s="3" t="s">
        <v>27</v>
      </c>
      <c r="G8" s="8"/>
      <c r="H8" s="6"/>
    </row>
    <row r="9" customHeight="1" spans="1:8">
      <c r="A9" s="2">
        <v>8</v>
      </c>
      <c r="B9" s="4">
        <v>159520</v>
      </c>
      <c r="C9" s="4" t="s">
        <v>28</v>
      </c>
      <c r="D9" s="4">
        <v>118</v>
      </c>
      <c r="E9" s="4" t="s">
        <v>26</v>
      </c>
      <c r="F9" s="3" t="s">
        <v>27</v>
      </c>
      <c r="G9" s="8"/>
      <c r="H9" s="6"/>
    </row>
    <row r="10" customHeight="1" spans="1:8">
      <c r="A10" s="2">
        <v>9</v>
      </c>
      <c r="B10" s="4">
        <v>213660</v>
      </c>
      <c r="C10" s="4" t="s">
        <v>29</v>
      </c>
      <c r="D10" s="4">
        <v>118</v>
      </c>
      <c r="E10" s="4" t="s">
        <v>26</v>
      </c>
      <c r="F10" s="3" t="s">
        <v>27</v>
      </c>
      <c r="G10" s="8"/>
      <c r="H10" s="6"/>
    </row>
    <row r="11" customHeight="1" spans="1:8">
      <c r="A11" s="2">
        <v>10</v>
      </c>
      <c r="B11" s="4">
        <v>104016</v>
      </c>
      <c r="C11" s="4" t="s">
        <v>30</v>
      </c>
      <c r="D11" s="4">
        <v>148</v>
      </c>
      <c r="E11" s="4" t="s">
        <v>26</v>
      </c>
      <c r="F11" s="3" t="s">
        <v>27</v>
      </c>
      <c r="G11" s="8"/>
      <c r="H11" s="6"/>
    </row>
    <row r="12" customHeight="1" spans="1:8">
      <c r="A12" s="2">
        <v>11</v>
      </c>
      <c r="B12" s="4">
        <v>198856</v>
      </c>
      <c r="C12" s="4" t="s">
        <v>31</v>
      </c>
      <c r="D12" s="4">
        <v>88</v>
      </c>
      <c r="E12" s="4" t="s">
        <v>26</v>
      </c>
      <c r="F12" s="3" t="s">
        <v>27</v>
      </c>
      <c r="G12" s="8"/>
      <c r="H12" s="6"/>
    </row>
    <row r="13" customHeight="1" spans="1:8">
      <c r="A13" s="2">
        <v>12</v>
      </c>
      <c r="B13" s="4">
        <v>159515</v>
      </c>
      <c r="C13" s="4" t="s">
        <v>32</v>
      </c>
      <c r="D13" s="4">
        <v>268</v>
      </c>
      <c r="E13" s="4" t="s">
        <v>13</v>
      </c>
      <c r="F13" s="3" t="s">
        <v>27</v>
      </c>
      <c r="G13" s="8"/>
      <c r="H13" s="6"/>
    </row>
    <row r="14" customHeight="1" spans="1:8">
      <c r="A14" s="2">
        <v>13</v>
      </c>
      <c r="B14" s="4">
        <v>111002</v>
      </c>
      <c r="C14" s="4" t="s">
        <v>33</v>
      </c>
      <c r="D14" s="4">
        <v>138</v>
      </c>
      <c r="E14" s="4" t="s">
        <v>26</v>
      </c>
      <c r="F14" s="3" t="s">
        <v>27</v>
      </c>
      <c r="G14" s="8"/>
      <c r="H14" s="6"/>
    </row>
    <row r="15" customHeight="1" spans="1:8">
      <c r="A15" s="2">
        <v>14</v>
      </c>
      <c r="B15" s="4">
        <v>159523</v>
      </c>
      <c r="C15" s="4" t="s">
        <v>34</v>
      </c>
      <c r="D15" s="4">
        <v>118</v>
      </c>
      <c r="E15" s="4" t="s">
        <v>26</v>
      </c>
      <c r="F15" s="3" t="s">
        <v>27</v>
      </c>
      <c r="G15" s="8"/>
      <c r="H15" s="6"/>
    </row>
    <row r="16" customHeight="1" spans="1:8">
      <c r="A16" s="2">
        <v>15</v>
      </c>
      <c r="B16" s="4">
        <v>159507</v>
      </c>
      <c r="C16" s="4" t="s">
        <v>35</v>
      </c>
      <c r="D16" s="4">
        <v>128</v>
      </c>
      <c r="E16" s="4" t="s">
        <v>26</v>
      </c>
      <c r="F16" s="3" t="s">
        <v>27</v>
      </c>
      <c r="G16" s="8"/>
      <c r="H16" s="6"/>
    </row>
    <row r="17" customHeight="1" spans="1:8">
      <c r="A17" s="2">
        <v>16</v>
      </c>
      <c r="B17" s="4">
        <v>159511</v>
      </c>
      <c r="C17" s="4" t="s">
        <v>36</v>
      </c>
      <c r="D17" s="4">
        <v>138</v>
      </c>
      <c r="E17" s="4" t="s">
        <v>13</v>
      </c>
      <c r="F17" s="3" t="s">
        <v>27</v>
      </c>
      <c r="G17" s="8"/>
      <c r="H17" s="6"/>
    </row>
    <row r="18" customHeight="1" spans="1:8">
      <c r="A18" s="2">
        <v>17</v>
      </c>
      <c r="B18" s="4">
        <v>159519</v>
      </c>
      <c r="C18" s="4" t="s">
        <v>37</v>
      </c>
      <c r="D18" s="4">
        <v>168</v>
      </c>
      <c r="E18" s="4" t="s">
        <v>13</v>
      </c>
      <c r="F18" s="3" t="s">
        <v>27</v>
      </c>
      <c r="G18" s="8"/>
      <c r="H18" s="6"/>
    </row>
    <row r="19" customHeight="1" spans="1:8">
      <c r="A19" s="2">
        <v>18</v>
      </c>
      <c r="B19" s="4">
        <v>16644</v>
      </c>
      <c r="C19" s="4" t="s">
        <v>38</v>
      </c>
      <c r="D19" s="4">
        <v>188</v>
      </c>
      <c r="E19" s="4" t="s">
        <v>13</v>
      </c>
      <c r="F19" s="3" t="s">
        <v>27</v>
      </c>
      <c r="G19" s="8"/>
      <c r="H19" s="6"/>
    </row>
    <row r="20" customHeight="1" spans="1:8">
      <c r="A20" s="2">
        <v>19</v>
      </c>
      <c r="B20" s="4">
        <v>62049</v>
      </c>
      <c r="C20" s="4" t="s">
        <v>39</v>
      </c>
      <c r="D20" s="4">
        <v>299</v>
      </c>
      <c r="E20" s="4" t="s">
        <v>13</v>
      </c>
      <c r="F20" s="3" t="s">
        <v>27</v>
      </c>
      <c r="G20" s="8"/>
      <c r="H20" s="6"/>
    </row>
    <row r="21" customHeight="1" spans="1:8">
      <c r="A21" s="2">
        <v>20</v>
      </c>
      <c r="B21" s="4">
        <v>123944</v>
      </c>
      <c r="C21" s="4" t="s">
        <v>40</v>
      </c>
      <c r="D21" s="4">
        <v>198</v>
      </c>
      <c r="E21" s="4" t="s">
        <v>13</v>
      </c>
      <c r="F21" s="3" t="s">
        <v>27</v>
      </c>
      <c r="G21" s="8"/>
      <c r="H21" s="6"/>
    </row>
    <row r="22" customHeight="1" spans="1:8">
      <c r="A22" s="2">
        <v>21</v>
      </c>
      <c r="B22" s="4">
        <v>16645</v>
      </c>
      <c r="C22" s="4" t="s">
        <v>41</v>
      </c>
      <c r="D22" s="4">
        <v>168</v>
      </c>
      <c r="E22" s="4" t="s">
        <v>13</v>
      </c>
      <c r="F22" s="3" t="s">
        <v>27</v>
      </c>
      <c r="G22" s="8"/>
      <c r="H22" s="6"/>
    </row>
    <row r="23" customHeight="1" spans="1:8">
      <c r="A23" s="2">
        <v>22</v>
      </c>
      <c r="B23" s="4">
        <v>62982</v>
      </c>
      <c r="C23" s="4" t="s">
        <v>42</v>
      </c>
      <c r="D23" s="4">
        <v>168</v>
      </c>
      <c r="E23" s="4" t="s">
        <v>13</v>
      </c>
      <c r="F23" s="3" t="s">
        <v>27</v>
      </c>
      <c r="G23" s="8"/>
      <c r="H23" s="6"/>
    </row>
    <row r="24" customHeight="1" spans="1:8">
      <c r="A24" s="2">
        <v>23</v>
      </c>
      <c r="B24" s="4">
        <v>62051</v>
      </c>
      <c r="C24" s="4" t="s">
        <v>43</v>
      </c>
      <c r="D24" s="4">
        <v>268</v>
      </c>
      <c r="E24" s="4" t="s">
        <v>13</v>
      </c>
      <c r="F24" s="3" t="s">
        <v>27</v>
      </c>
      <c r="G24" s="8"/>
      <c r="H24" s="6"/>
    </row>
    <row r="25" customHeight="1" spans="1:8">
      <c r="A25" s="2">
        <v>24</v>
      </c>
      <c r="B25" s="4">
        <v>74933</v>
      </c>
      <c r="C25" s="4" t="s">
        <v>44</v>
      </c>
      <c r="D25" s="4">
        <v>168</v>
      </c>
      <c r="E25" s="4" t="s">
        <v>13</v>
      </c>
      <c r="F25" s="3" t="s">
        <v>27</v>
      </c>
      <c r="G25" s="8"/>
      <c r="H25" s="6"/>
    </row>
    <row r="26" customHeight="1" spans="1:8">
      <c r="A26" s="2">
        <v>25</v>
      </c>
      <c r="B26" s="4">
        <v>74934</v>
      </c>
      <c r="C26" s="4" t="s">
        <v>45</v>
      </c>
      <c r="D26" s="4">
        <v>198</v>
      </c>
      <c r="E26" s="4" t="s">
        <v>13</v>
      </c>
      <c r="F26" s="3" t="s">
        <v>27</v>
      </c>
      <c r="G26" s="8"/>
      <c r="H26" s="6"/>
    </row>
    <row r="27" customHeight="1" spans="1:8">
      <c r="A27" s="2">
        <v>26</v>
      </c>
      <c r="B27" s="4">
        <v>62986</v>
      </c>
      <c r="C27" s="4" t="s">
        <v>46</v>
      </c>
      <c r="D27" s="4">
        <v>298</v>
      </c>
      <c r="E27" s="4" t="s">
        <v>13</v>
      </c>
      <c r="F27" s="3" t="s">
        <v>27</v>
      </c>
      <c r="G27" s="8"/>
      <c r="H27" s="6"/>
    </row>
    <row r="28" customHeight="1" spans="1:8">
      <c r="A28" s="2">
        <v>27</v>
      </c>
      <c r="B28" s="4">
        <v>179327</v>
      </c>
      <c r="C28" s="4" t="s">
        <v>47</v>
      </c>
      <c r="D28" s="4">
        <v>148</v>
      </c>
      <c r="E28" s="4" t="s">
        <v>48</v>
      </c>
      <c r="F28" s="3" t="s">
        <v>27</v>
      </c>
      <c r="G28" s="8"/>
      <c r="H28" s="6"/>
    </row>
    <row r="29" customHeight="1" spans="1:8">
      <c r="A29" s="2">
        <v>28</v>
      </c>
      <c r="B29" s="4">
        <v>20232</v>
      </c>
      <c r="C29" s="4" t="s">
        <v>49</v>
      </c>
      <c r="D29" s="4">
        <v>128</v>
      </c>
      <c r="E29" s="4" t="s">
        <v>50</v>
      </c>
      <c r="F29" s="3" t="s">
        <v>27</v>
      </c>
      <c r="G29" s="8"/>
      <c r="H29" s="6"/>
    </row>
    <row r="30" customHeight="1" spans="1:8">
      <c r="A30" s="2">
        <v>29</v>
      </c>
      <c r="B30" s="4">
        <v>204129</v>
      </c>
      <c r="C30" s="4" t="s">
        <v>51</v>
      </c>
      <c r="D30" s="4">
        <v>128</v>
      </c>
      <c r="E30" s="4" t="s">
        <v>50</v>
      </c>
      <c r="F30" s="3" t="s">
        <v>27</v>
      </c>
      <c r="G30" s="8"/>
      <c r="H30" s="6"/>
    </row>
    <row r="31" customHeight="1" spans="1:8">
      <c r="A31" s="2">
        <v>30</v>
      </c>
      <c r="B31" s="4">
        <v>219951</v>
      </c>
      <c r="C31" s="4" t="s">
        <v>52</v>
      </c>
      <c r="D31" s="4">
        <v>168</v>
      </c>
      <c r="E31" s="4" t="s">
        <v>50</v>
      </c>
      <c r="F31" s="3" t="s">
        <v>27</v>
      </c>
      <c r="G31" s="8"/>
      <c r="H31" s="6"/>
    </row>
    <row r="32" customHeight="1" spans="1:8">
      <c r="A32" s="2">
        <v>31</v>
      </c>
      <c r="B32" s="4">
        <v>40995</v>
      </c>
      <c r="C32" s="4" t="s">
        <v>53</v>
      </c>
      <c r="D32" s="4">
        <v>128</v>
      </c>
      <c r="E32" s="4" t="s">
        <v>50</v>
      </c>
      <c r="F32" s="3" t="s">
        <v>27</v>
      </c>
      <c r="G32" s="8"/>
      <c r="H32" s="6"/>
    </row>
    <row r="33" customHeight="1" spans="1:8">
      <c r="A33" s="2">
        <v>32</v>
      </c>
      <c r="B33" s="4">
        <v>188715</v>
      </c>
      <c r="C33" s="4" t="s">
        <v>54</v>
      </c>
      <c r="D33" s="4">
        <v>128</v>
      </c>
      <c r="E33" s="4" t="s">
        <v>50</v>
      </c>
      <c r="F33" s="3" t="s">
        <v>27</v>
      </c>
      <c r="G33" s="8"/>
      <c r="H33" s="6"/>
    </row>
    <row r="34" customHeight="1" spans="1:8">
      <c r="A34" s="2">
        <v>33</v>
      </c>
      <c r="B34" s="4">
        <v>219949</v>
      </c>
      <c r="C34" s="4" t="s">
        <v>55</v>
      </c>
      <c r="D34" s="4">
        <v>168</v>
      </c>
      <c r="E34" s="4" t="s">
        <v>50</v>
      </c>
      <c r="F34" s="3" t="s">
        <v>27</v>
      </c>
      <c r="G34" s="8"/>
      <c r="H34" s="6"/>
    </row>
    <row r="35" customHeight="1" spans="1:8">
      <c r="A35" s="2">
        <v>34</v>
      </c>
      <c r="B35" s="4">
        <v>138033</v>
      </c>
      <c r="C35" s="4" t="s">
        <v>56</v>
      </c>
      <c r="D35" s="4">
        <v>158</v>
      </c>
      <c r="E35" s="4" t="s">
        <v>50</v>
      </c>
      <c r="F35" s="3" t="s">
        <v>27</v>
      </c>
      <c r="G35" s="8"/>
      <c r="H35" s="6"/>
    </row>
    <row r="36" customHeight="1" spans="1:8">
      <c r="A36" s="2">
        <v>35</v>
      </c>
      <c r="B36" s="4">
        <v>208433</v>
      </c>
      <c r="C36" s="4" t="s">
        <v>57</v>
      </c>
      <c r="D36" s="4">
        <v>28</v>
      </c>
      <c r="E36" s="4" t="s">
        <v>58</v>
      </c>
      <c r="F36" s="4" t="s">
        <v>27</v>
      </c>
      <c r="G36" s="8"/>
      <c r="H36" s="6"/>
    </row>
    <row r="37" customHeight="1" spans="1:8">
      <c r="A37" s="2">
        <v>36</v>
      </c>
      <c r="B37" s="4">
        <v>215350</v>
      </c>
      <c r="C37" s="4" t="s">
        <v>59</v>
      </c>
      <c r="D37" s="4">
        <v>269</v>
      </c>
      <c r="E37" s="4" t="s">
        <v>13</v>
      </c>
      <c r="F37" s="4" t="s">
        <v>27</v>
      </c>
      <c r="G37" s="8"/>
      <c r="H37" s="6"/>
    </row>
    <row r="38" customHeight="1" spans="1:8">
      <c r="A38" s="2">
        <v>37</v>
      </c>
      <c r="B38" s="4">
        <v>191516</v>
      </c>
      <c r="C38" s="4" t="s">
        <v>60</v>
      </c>
      <c r="D38" s="4">
        <v>868</v>
      </c>
      <c r="E38" s="4" t="s">
        <v>48</v>
      </c>
      <c r="F38" s="4" t="s">
        <v>27</v>
      </c>
      <c r="G38" s="8"/>
      <c r="H38" s="6"/>
    </row>
    <row r="39" customHeight="1" spans="1:8">
      <c r="A39" s="2">
        <v>38</v>
      </c>
      <c r="B39" s="4">
        <v>191517</v>
      </c>
      <c r="C39" s="4" t="s">
        <v>61</v>
      </c>
      <c r="D39" s="4">
        <v>298</v>
      </c>
      <c r="E39" s="4" t="s">
        <v>48</v>
      </c>
      <c r="F39" s="4" t="s">
        <v>27</v>
      </c>
      <c r="G39" s="8"/>
      <c r="H39" s="6"/>
    </row>
    <row r="40" customHeight="1" spans="1:8">
      <c r="A40" s="2">
        <v>39</v>
      </c>
      <c r="B40" s="4">
        <v>205173</v>
      </c>
      <c r="C40" s="4" t="s">
        <v>62</v>
      </c>
      <c r="D40" s="4">
        <v>99</v>
      </c>
      <c r="E40" s="4" t="s">
        <v>48</v>
      </c>
      <c r="F40" s="4" t="s">
        <v>27</v>
      </c>
      <c r="G40" s="8"/>
      <c r="H40" s="9"/>
    </row>
    <row r="41" customHeight="1" spans="1:8">
      <c r="A41" s="2">
        <v>40</v>
      </c>
      <c r="B41" s="10">
        <v>137250</v>
      </c>
      <c r="C41" s="10" t="s">
        <v>63</v>
      </c>
      <c r="D41" s="11">
        <v>192</v>
      </c>
      <c r="E41" s="12" t="s">
        <v>64</v>
      </c>
      <c r="F41" s="10" t="s">
        <v>65</v>
      </c>
      <c r="G41" s="2" t="s">
        <v>66</v>
      </c>
      <c r="H41" s="13" t="s">
        <v>67</v>
      </c>
    </row>
    <row r="42" customHeight="1" spans="1:8">
      <c r="A42" s="2">
        <v>41</v>
      </c>
      <c r="B42" s="10">
        <v>201264</v>
      </c>
      <c r="C42" s="10" t="s">
        <v>68</v>
      </c>
      <c r="D42" s="11">
        <v>283.89</v>
      </c>
      <c r="E42" s="12"/>
      <c r="F42" s="10" t="s">
        <v>65</v>
      </c>
      <c r="G42" s="2"/>
      <c r="H42" s="14"/>
    </row>
    <row r="43" customHeight="1" spans="1:8">
      <c r="A43" s="2">
        <v>42</v>
      </c>
      <c r="B43" s="10">
        <v>201495</v>
      </c>
      <c r="C43" s="10" t="s">
        <v>69</v>
      </c>
      <c r="D43" s="11">
        <v>294.33</v>
      </c>
      <c r="E43" s="12"/>
      <c r="F43" s="10" t="s">
        <v>65</v>
      </c>
      <c r="G43" s="2"/>
      <c r="H43" s="14"/>
    </row>
    <row r="44" customHeight="1" spans="1:8">
      <c r="A44" s="2">
        <v>43</v>
      </c>
      <c r="B44" s="15">
        <v>163749</v>
      </c>
      <c r="C44" s="15" t="s">
        <v>70</v>
      </c>
      <c r="D44" s="16">
        <v>258</v>
      </c>
      <c r="E44" s="15" t="s">
        <v>13</v>
      </c>
      <c r="F44" s="15" t="s">
        <v>71</v>
      </c>
      <c r="G44" s="2"/>
      <c r="H44" s="14"/>
    </row>
    <row r="45" customHeight="1" spans="1:8">
      <c r="A45" s="2">
        <v>44</v>
      </c>
      <c r="B45" s="15">
        <v>158603</v>
      </c>
      <c r="C45" s="15" t="s">
        <v>72</v>
      </c>
      <c r="D45" s="16">
        <v>140</v>
      </c>
      <c r="E45" s="15" t="s">
        <v>13</v>
      </c>
      <c r="F45" s="15" t="s">
        <v>71</v>
      </c>
      <c r="G45" s="2"/>
      <c r="H45" s="14"/>
    </row>
    <row r="46" customHeight="1" spans="1:8">
      <c r="A46" s="2">
        <v>45</v>
      </c>
      <c r="B46" s="15">
        <v>176958</v>
      </c>
      <c r="C46" s="15" t="s">
        <v>73</v>
      </c>
      <c r="D46" s="16">
        <v>169</v>
      </c>
      <c r="E46" s="15" t="s">
        <v>13</v>
      </c>
      <c r="F46" s="15" t="s">
        <v>71</v>
      </c>
      <c r="G46" s="2"/>
      <c r="H46" s="14"/>
    </row>
    <row r="47" customHeight="1" spans="1:8">
      <c r="A47" s="2">
        <v>46</v>
      </c>
      <c r="B47" s="15">
        <v>238734</v>
      </c>
      <c r="C47" s="17" t="s">
        <v>74</v>
      </c>
      <c r="D47" s="16">
        <v>133</v>
      </c>
      <c r="E47" s="15" t="s">
        <v>13</v>
      </c>
      <c r="F47" s="15" t="s">
        <v>71</v>
      </c>
      <c r="G47" s="2"/>
      <c r="H47" s="14"/>
    </row>
    <row r="48" customHeight="1" spans="1:8">
      <c r="A48" s="2">
        <v>47</v>
      </c>
      <c r="B48" s="15">
        <v>238702</v>
      </c>
      <c r="C48" s="17" t="s">
        <v>75</v>
      </c>
      <c r="D48" s="16">
        <v>133</v>
      </c>
      <c r="E48" s="15" t="s">
        <v>13</v>
      </c>
      <c r="F48" s="15" t="s">
        <v>71</v>
      </c>
      <c r="G48" s="2"/>
      <c r="H48" s="14"/>
    </row>
    <row r="49" customHeight="1" spans="1:8">
      <c r="A49" s="2">
        <v>48</v>
      </c>
      <c r="B49" s="15">
        <v>131284</v>
      </c>
      <c r="C49" s="15" t="s">
        <v>76</v>
      </c>
      <c r="D49" s="16">
        <v>275</v>
      </c>
      <c r="E49" s="12"/>
      <c r="F49" s="15" t="s">
        <v>71</v>
      </c>
      <c r="G49" s="2"/>
      <c r="H49" s="14"/>
    </row>
    <row r="50" customHeight="1" spans="1:8">
      <c r="A50" s="2">
        <v>49</v>
      </c>
      <c r="B50" s="15">
        <v>174662</v>
      </c>
      <c r="C50" s="15" t="s">
        <v>77</v>
      </c>
      <c r="D50" s="16">
        <v>49</v>
      </c>
      <c r="E50" s="12"/>
      <c r="F50" s="15" t="s">
        <v>71</v>
      </c>
      <c r="G50" s="2"/>
      <c r="H50" s="14"/>
    </row>
    <row r="51" customHeight="1" spans="1:8">
      <c r="A51" s="2">
        <v>50</v>
      </c>
      <c r="B51" s="15">
        <v>174666</v>
      </c>
      <c r="C51" s="15" t="s">
        <v>77</v>
      </c>
      <c r="D51" s="16">
        <v>98</v>
      </c>
      <c r="E51" s="12"/>
      <c r="F51" s="15" t="s">
        <v>71</v>
      </c>
      <c r="G51" s="2"/>
      <c r="H51" s="14"/>
    </row>
    <row r="52" customHeight="1" spans="1:8">
      <c r="A52" s="2">
        <v>51</v>
      </c>
      <c r="B52" s="15">
        <v>363</v>
      </c>
      <c r="C52" s="15" t="s">
        <v>78</v>
      </c>
      <c r="D52" s="16">
        <v>22.4</v>
      </c>
      <c r="E52" s="12"/>
      <c r="F52" s="15" t="s">
        <v>71</v>
      </c>
      <c r="G52" s="2"/>
      <c r="H52" s="14"/>
    </row>
    <row r="53" customHeight="1" spans="1:8">
      <c r="A53" s="2">
        <v>52</v>
      </c>
      <c r="B53" s="15">
        <v>384</v>
      </c>
      <c r="C53" s="15" t="s">
        <v>79</v>
      </c>
      <c r="D53" s="16">
        <v>59</v>
      </c>
      <c r="E53" s="12"/>
      <c r="F53" s="15" t="s">
        <v>71</v>
      </c>
      <c r="G53" s="2"/>
      <c r="H53" s="14"/>
    </row>
    <row r="54" customHeight="1" spans="1:8">
      <c r="A54" s="2">
        <v>53</v>
      </c>
      <c r="B54" s="15">
        <v>139200</v>
      </c>
      <c r="C54" s="15" t="s">
        <v>80</v>
      </c>
      <c r="D54" s="16">
        <v>120</v>
      </c>
      <c r="E54" s="12"/>
      <c r="F54" s="15" t="s">
        <v>71</v>
      </c>
      <c r="G54" s="2"/>
      <c r="H54" s="14"/>
    </row>
    <row r="55" customHeight="1" spans="1:8">
      <c r="A55" s="2">
        <v>54</v>
      </c>
      <c r="B55" s="15">
        <v>110208</v>
      </c>
      <c r="C55" s="15" t="s">
        <v>81</v>
      </c>
      <c r="D55" s="16">
        <v>63</v>
      </c>
      <c r="E55" s="12"/>
      <c r="F55" s="15" t="s">
        <v>71</v>
      </c>
      <c r="G55" s="2"/>
      <c r="H55" s="14"/>
    </row>
    <row r="56" customHeight="1" spans="1:8">
      <c r="A56" s="2">
        <v>55</v>
      </c>
      <c r="B56" s="15">
        <v>138568</v>
      </c>
      <c r="C56" s="15" t="s">
        <v>82</v>
      </c>
      <c r="D56" s="16">
        <v>45.22</v>
      </c>
      <c r="E56" s="12"/>
      <c r="F56" s="15" t="s">
        <v>71</v>
      </c>
      <c r="G56" s="2"/>
      <c r="H56" s="14"/>
    </row>
    <row r="57" customHeight="1" spans="1:8">
      <c r="A57" s="2">
        <v>56</v>
      </c>
      <c r="B57" s="15">
        <v>11203</v>
      </c>
      <c r="C57" s="15" t="s">
        <v>83</v>
      </c>
      <c r="D57" s="16">
        <v>74.83</v>
      </c>
      <c r="E57" s="12"/>
      <c r="F57" s="15" t="s">
        <v>71</v>
      </c>
      <c r="G57" s="2"/>
      <c r="H57" s="14"/>
    </row>
    <row r="58" customHeight="1" spans="1:8">
      <c r="A58" s="2">
        <v>57</v>
      </c>
      <c r="B58" s="15">
        <v>110207</v>
      </c>
      <c r="C58" s="15" t="s">
        <v>81</v>
      </c>
      <c r="D58" s="16">
        <v>122</v>
      </c>
      <c r="E58" s="12"/>
      <c r="F58" s="15" t="s">
        <v>71</v>
      </c>
      <c r="G58" s="2"/>
      <c r="H58" s="14"/>
    </row>
    <row r="59" customHeight="1" spans="1:8">
      <c r="A59" s="2">
        <v>58</v>
      </c>
      <c r="B59" s="15">
        <v>10968</v>
      </c>
      <c r="C59" s="15" t="s">
        <v>84</v>
      </c>
      <c r="D59" s="16">
        <v>117.5</v>
      </c>
      <c r="E59" s="12"/>
      <c r="F59" s="15" t="s">
        <v>71</v>
      </c>
      <c r="G59" s="2"/>
      <c r="H59" s="14"/>
    </row>
    <row r="60" customHeight="1" spans="1:8">
      <c r="A60" s="2">
        <v>59</v>
      </c>
      <c r="B60" s="15">
        <v>10969</v>
      </c>
      <c r="C60" s="15" t="s">
        <v>85</v>
      </c>
      <c r="D60" s="16">
        <v>110.89</v>
      </c>
      <c r="E60" s="12"/>
      <c r="F60" s="15" t="s">
        <v>71</v>
      </c>
      <c r="G60" s="2"/>
      <c r="H60" s="14"/>
    </row>
    <row r="61" customHeight="1" spans="1:8">
      <c r="A61" s="2">
        <v>60</v>
      </c>
      <c r="B61" s="15">
        <v>16570</v>
      </c>
      <c r="C61" s="15" t="s">
        <v>86</v>
      </c>
      <c r="D61" s="16">
        <v>19.9</v>
      </c>
      <c r="E61" s="12"/>
      <c r="F61" s="15" t="s">
        <v>71</v>
      </c>
      <c r="G61" s="2"/>
      <c r="H61" s="14"/>
    </row>
    <row r="62" customHeight="1" spans="1:8">
      <c r="A62" s="2">
        <v>61</v>
      </c>
      <c r="B62" s="15">
        <v>16569</v>
      </c>
      <c r="C62" s="15" t="s">
        <v>86</v>
      </c>
      <c r="D62" s="16">
        <v>18</v>
      </c>
      <c r="E62" s="12"/>
      <c r="F62" s="15" t="s">
        <v>71</v>
      </c>
      <c r="G62" s="2"/>
      <c r="H62" s="14"/>
    </row>
    <row r="63" customHeight="1" spans="1:8">
      <c r="A63" s="2">
        <v>62</v>
      </c>
      <c r="B63" s="15">
        <v>84545</v>
      </c>
      <c r="C63" s="15" t="s">
        <v>87</v>
      </c>
      <c r="D63" s="16">
        <v>182.56</v>
      </c>
      <c r="E63" s="12"/>
      <c r="F63" s="15" t="s">
        <v>71</v>
      </c>
      <c r="G63" s="2"/>
      <c r="H63" s="14"/>
    </row>
    <row r="64" customHeight="1" spans="1:8">
      <c r="A64" s="2">
        <v>63</v>
      </c>
      <c r="B64" s="15">
        <v>84546</v>
      </c>
      <c r="C64" s="15" t="s">
        <v>79</v>
      </c>
      <c r="D64" s="16">
        <v>170.94</v>
      </c>
      <c r="E64" s="12"/>
      <c r="F64" s="15" t="s">
        <v>71</v>
      </c>
      <c r="G64" s="2"/>
      <c r="H64" s="18"/>
    </row>
  </sheetData>
  <mergeCells count="2">
    <mergeCell ref="H2:H40"/>
    <mergeCell ref="H41:H6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品种清单</vt:lpstr>
      <vt:lpstr>员工任务</vt:lpstr>
      <vt:lpstr>品种清单 (发门店)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2022-10-28T09:42:00Z</dcterms:created>
  <dcterms:modified xsi:type="dcterms:W3CDTF">2023-01-06T12:27:01Z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D87F414EACD941BAABC904573426E583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