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<sst xmlns="http://schemas.openxmlformats.org/spreadsheetml/2006/main" count="334" uniqueCount="133">
  <si>
    <t>价格调整申请表</t>
  </si>
  <si>
    <t>申请部门：商品部                              申请人：牟鑫阳</t>
  </si>
  <si>
    <t>申报日期：2023年1月6日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</si>
  <si>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</si>
  <si>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</si>
  <si>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</si>
  <si>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</si>
  <si>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</si>
  <si>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</si>
  <si>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</si>
  <si>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</si>
  <si>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</si>
  <si>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</si>
  <si>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</si>
  <si>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</si>
  <si>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</si>
  <si>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</si>
  <si>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</si>
  <si>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</si>
  <si>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</si>
  <si>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</si>
  <si>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</si>
  <si>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感冒灵颗粒</t>
  </si>
  <si>
    <t>10gx9袋</t>
  </si>
  <si>
    <t>华润三九医药股份有限公司</t>
  </si>
  <si>
    <t>盒</t>
  </si>
  <si>
    <t>供货价上涨，毛利不足</t>
  </si>
  <si>
    <t>2023.1.7</t>
  </si>
  <si>
    <t>所有门店</t>
  </si>
  <si>
    <t>培哚普利叔丁胺片</t>
  </si>
  <si>
    <t>4mgx30片</t>
  </si>
  <si>
    <t>施维雅(天津)制药有限公司</t>
  </si>
  <si>
    <t>市场反馈</t>
  </si>
  <si>
    <t>培哚普利叔丁胺片(原培哚普利片)</t>
  </si>
  <si>
    <t>4mgx10片</t>
  </si>
  <si>
    <t>盐酸曲美他嗪片</t>
  </si>
  <si>
    <t>20mgx270片</t>
  </si>
  <si>
    <t>格列齐特缓释片</t>
  </si>
  <si>
    <t>30mgx180片</t>
  </si>
  <si>
    <t>培哚普利叔丁胺片(雅施达)</t>
  </si>
  <si>
    <t>8mgx15片</t>
  </si>
  <si>
    <t>8max90片</t>
  </si>
  <si>
    <t>氨甲环酸胶囊</t>
  </si>
  <si>
    <t>250mgx30粒</t>
  </si>
  <si>
    <t>正美药品有限公司</t>
  </si>
  <si>
    <t>地奈德乳膏</t>
  </si>
  <si>
    <t>0.05%*20g</t>
  </si>
  <si>
    <t>重庆华邦制药有限公司</t>
  </si>
  <si>
    <t>支</t>
  </si>
  <si>
    <t>零售价不变</t>
  </si>
  <si>
    <t>取消会员价</t>
  </si>
  <si>
    <t>维A酸乳膏(迪维霜)</t>
  </si>
  <si>
    <t>0.1%x15g(15mg)</t>
  </si>
  <si>
    <t>复方樟脑乳膏</t>
  </si>
  <si>
    <t>25g</t>
  </si>
  <si>
    <t>艾粉</t>
  </si>
  <si>
    <t>20g</t>
  </si>
  <si>
    <t/>
  </si>
  <si>
    <t>袋</t>
  </si>
  <si>
    <t>毛利不足</t>
  </si>
  <si>
    <t>百药煎</t>
  </si>
  <si>
    <t>3g</t>
  </si>
  <si>
    <t xml:space="preserve">都江堰桐君堂中药饮片有限公司
</t>
  </si>
  <si>
    <t>半夏曲</t>
  </si>
  <si>
    <t>方块10g</t>
  </si>
  <si>
    <t>四川省中药饮片有限责任公司</t>
  </si>
  <si>
    <t>炒火麻仁</t>
  </si>
  <si>
    <t>清炒10g</t>
  </si>
  <si>
    <t>成都康美药业生产有限公司</t>
  </si>
  <si>
    <t>炒金樱子肉</t>
  </si>
  <si>
    <t>清炒、10g</t>
  </si>
  <si>
    <t>其他生产厂家</t>
  </si>
  <si>
    <t>当归</t>
  </si>
  <si>
    <t>片、100g(桐君阁)</t>
  </si>
  <si>
    <t>重庆中药饮片厂有限公司</t>
  </si>
  <si>
    <t>煅龙骨</t>
  </si>
  <si>
    <t>10g 煅制</t>
  </si>
  <si>
    <t>亳州市沪谯药业有限公司</t>
  </si>
  <si>
    <t>蛤蚧</t>
  </si>
  <si>
    <t>中</t>
  </si>
  <si>
    <t>对</t>
  </si>
  <si>
    <t>大</t>
  </si>
  <si>
    <t>杭菊</t>
  </si>
  <si>
    <t>30g</t>
  </si>
  <si>
    <t>安徽九合堂国药有限公司</t>
  </si>
  <si>
    <t>瓶</t>
  </si>
  <si>
    <t>红曲</t>
  </si>
  <si>
    <t>6g</t>
  </si>
  <si>
    <t>芡实</t>
  </si>
  <si>
    <t>220g(桐君阁)</t>
  </si>
  <si>
    <t>三七粉</t>
  </si>
  <si>
    <t>90g</t>
  </si>
  <si>
    <t>文山维美生物科技有限公司</t>
  </si>
  <si>
    <t>天麻超细粉</t>
  </si>
  <si>
    <t>120g(3gx40袋)</t>
  </si>
  <si>
    <t>云南白药集团中药资源有限公司</t>
  </si>
  <si>
    <t>铁皮石斛</t>
  </si>
  <si>
    <t>20gx1瓶</t>
  </si>
  <si>
    <t>霍山县天下泽雨生物科技发展有限公司</t>
  </si>
  <si>
    <t>蜈蚣</t>
  </si>
  <si>
    <t>大条</t>
  </si>
  <si>
    <t>条</t>
  </si>
  <si>
    <t>西洋参</t>
  </si>
  <si>
    <t>50g 薄片</t>
  </si>
  <si>
    <t>广东康洲药业有限公司</t>
  </si>
  <si>
    <t>150g、大片（加拿大)（桐君阁）</t>
  </si>
  <si>
    <t>特选片 150g</t>
  </si>
  <si>
    <t>威州许氏洋参(南京)有限公司</t>
  </si>
  <si>
    <t>150g（114#）</t>
  </si>
  <si>
    <t>100g精选片</t>
  </si>
  <si>
    <t>180gx2罐(特选片)</t>
  </si>
  <si>
    <t>50g122#</t>
  </si>
  <si>
    <t>40g</t>
  </si>
  <si>
    <t>安徽淮仁堂药业股份有限公司</t>
  </si>
  <si>
    <t>罐</t>
  </si>
  <si>
    <t>盐沙苑子</t>
  </si>
  <si>
    <t>盐炙10g</t>
  </si>
  <si>
    <t>特选片</t>
  </si>
  <si>
    <t>10g</t>
  </si>
  <si>
    <t>250g 109#</t>
  </si>
  <si>
    <t>海马</t>
  </si>
  <si>
    <t>4-6g</t>
  </si>
  <si>
    <t>紫苏梗</t>
  </si>
  <si>
    <t>净制10g</t>
  </si>
  <si>
    <t>朝鲜红参</t>
  </si>
  <si>
    <t>天字20支</t>
  </si>
  <si>
    <t>200g(114#圆粒)</t>
  </si>
  <si>
    <t>3#</t>
  </si>
  <si>
    <t>备注：1、以上品种将在明天（1月7日）执行新零售价，请各门店注意更换价签，以免引起不必要的误会</t>
  </si>
  <si>
    <t>董事长：</t>
  </si>
  <si>
    <t>总经理：</t>
  </si>
  <si>
    <t>采购部：</t>
  </si>
  <si>
    <t>制表时间：2023年1月6日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</si>
</sst>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23390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23390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113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601720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62839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62839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60172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60172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476625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62839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62839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60172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60172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52425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66775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599815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66775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599815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66775" y="95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598545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627120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4</xdr:row>
      <xdr:rowOff>55245</xdr:rowOff>
    </xdr:to>
    <xdr:sp>
      <xdr:nvSpPr>
        <xdr:cNvPr id="36" name="图片 1"/>
        <xdr:cNvSpPr>
          <a:spLocks noChangeAspect="1"/>
        </xdr:cNvSpPr>
      </xdr:nvSpPr>
      <xdr:spPr>
        <a:xfrm>
          <a:off x="1038225" y="11239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598545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627120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6283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6283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6010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6010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64807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64807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6283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6283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6010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6010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64807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6283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6283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6010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6010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96670" y="952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46</xdr:row>
      <xdr:rowOff>85725</xdr:rowOff>
    </xdr:from>
    <xdr:to>
      <xdr:col>11</xdr:col>
      <xdr:colOff>85725</xdr:colOff>
      <xdr:row>46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9048750" y="190595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60045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60045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60045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60045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23390" y="18973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23390" y="18973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46</xdr:row>
      <xdr:rowOff>0</xdr:rowOff>
    </xdr:from>
    <xdr:to>
      <xdr:col>2</xdr:col>
      <xdr:colOff>991870</xdr:colOff>
      <xdr:row>46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20850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46</xdr:row>
      <xdr:rowOff>0</xdr:rowOff>
    </xdr:from>
    <xdr:to>
      <xdr:col>2</xdr:col>
      <xdr:colOff>982345</xdr:colOff>
      <xdr:row>46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11325" y="18973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46</xdr:row>
      <xdr:rowOff>0</xdr:rowOff>
    </xdr:from>
    <xdr:to>
      <xdr:col>3</xdr:col>
      <xdr:colOff>596265</xdr:colOff>
      <xdr:row>46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601720" y="18973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46</xdr:row>
      <xdr:rowOff>0</xdr:rowOff>
    </xdr:from>
    <xdr:to>
      <xdr:col>3</xdr:col>
      <xdr:colOff>632460</xdr:colOff>
      <xdr:row>46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628390" y="18973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46</xdr:row>
      <xdr:rowOff>0</xdr:rowOff>
    </xdr:from>
    <xdr:to>
      <xdr:col>3</xdr:col>
      <xdr:colOff>632460</xdr:colOff>
      <xdr:row>46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628390" y="18973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46</xdr:row>
      <xdr:rowOff>0</xdr:rowOff>
    </xdr:from>
    <xdr:to>
      <xdr:col>3</xdr:col>
      <xdr:colOff>594995</xdr:colOff>
      <xdr:row>46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601720" y="18973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46</xdr:row>
      <xdr:rowOff>0</xdr:rowOff>
    </xdr:from>
    <xdr:to>
      <xdr:col>3</xdr:col>
      <xdr:colOff>594995</xdr:colOff>
      <xdr:row>46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601720" y="18973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46</xdr:row>
      <xdr:rowOff>0</xdr:rowOff>
    </xdr:from>
    <xdr:to>
      <xdr:col>3</xdr:col>
      <xdr:colOff>478790</xdr:colOff>
      <xdr:row>46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476625" y="189738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46</xdr:row>
      <xdr:rowOff>0</xdr:rowOff>
    </xdr:from>
    <xdr:to>
      <xdr:col>3</xdr:col>
      <xdr:colOff>632460</xdr:colOff>
      <xdr:row>46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628390" y="18973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46</xdr:row>
      <xdr:rowOff>0</xdr:rowOff>
    </xdr:from>
    <xdr:to>
      <xdr:col>3</xdr:col>
      <xdr:colOff>632460</xdr:colOff>
      <xdr:row>46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628390" y="18973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46</xdr:row>
      <xdr:rowOff>0</xdr:rowOff>
    </xdr:from>
    <xdr:to>
      <xdr:col>3</xdr:col>
      <xdr:colOff>594995</xdr:colOff>
      <xdr:row>46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601720" y="18973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46</xdr:row>
      <xdr:rowOff>0</xdr:rowOff>
    </xdr:from>
    <xdr:to>
      <xdr:col>3</xdr:col>
      <xdr:colOff>594995</xdr:colOff>
      <xdr:row>46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601720" y="18973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52425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46</xdr:row>
      <xdr:rowOff>0</xdr:rowOff>
    </xdr:from>
    <xdr:to>
      <xdr:col>2</xdr:col>
      <xdr:colOff>150495</xdr:colOff>
      <xdr:row>46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66775" y="189738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46</xdr:row>
      <xdr:rowOff>0</xdr:rowOff>
    </xdr:from>
    <xdr:to>
      <xdr:col>3</xdr:col>
      <xdr:colOff>568960</xdr:colOff>
      <xdr:row>46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599815" y="18973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46</xdr:row>
      <xdr:rowOff>0</xdr:rowOff>
    </xdr:from>
    <xdr:to>
      <xdr:col>2</xdr:col>
      <xdr:colOff>150495</xdr:colOff>
      <xdr:row>46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66775" y="189738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46</xdr:row>
      <xdr:rowOff>0</xdr:rowOff>
    </xdr:from>
    <xdr:to>
      <xdr:col>3</xdr:col>
      <xdr:colOff>568960</xdr:colOff>
      <xdr:row>46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599815" y="18973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46</xdr:row>
      <xdr:rowOff>0</xdr:rowOff>
    </xdr:from>
    <xdr:to>
      <xdr:col>2</xdr:col>
      <xdr:colOff>150495</xdr:colOff>
      <xdr:row>46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66775" y="189738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46</xdr:row>
      <xdr:rowOff>0</xdr:rowOff>
    </xdr:from>
    <xdr:to>
      <xdr:col>3</xdr:col>
      <xdr:colOff>568960</xdr:colOff>
      <xdr:row>46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598545" y="18973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46</xdr:row>
      <xdr:rowOff>0</xdr:rowOff>
    </xdr:from>
    <xdr:to>
      <xdr:col>3</xdr:col>
      <xdr:colOff>601980</xdr:colOff>
      <xdr:row>46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627120" y="18973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46</xdr:row>
      <xdr:rowOff>0</xdr:rowOff>
    </xdr:from>
    <xdr:to>
      <xdr:col>2</xdr:col>
      <xdr:colOff>150495</xdr:colOff>
      <xdr:row>46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66775" y="189738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46</xdr:row>
      <xdr:rowOff>0</xdr:rowOff>
    </xdr:from>
    <xdr:to>
      <xdr:col>3</xdr:col>
      <xdr:colOff>568960</xdr:colOff>
      <xdr:row>46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598545" y="18973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46</xdr:row>
      <xdr:rowOff>0</xdr:rowOff>
    </xdr:from>
    <xdr:to>
      <xdr:col>3</xdr:col>
      <xdr:colOff>601980</xdr:colOff>
      <xdr:row>46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627120" y="18973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46</xdr:row>
      <xdr:rowOff>0</xdr:rowOff>
    </xdr:from>
    <xdr:to>
      <xdr:col>3</xdr:col>
      <xdr:colOff>605155</xdr:colOff>
      <xdr:row>46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628390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46</xdr:row>
      <xdr:rowOff>0</xdr:rowOff>
    </xdr:from>
    <xdr:to>
      <xdr:col>3</xdr:col>
      <xdr:colOff>605155</xdr:colOff>
      <xdr:row>46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628390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46</xdr:row>
      <xdr:rowOff>0</xdr:rowOff>
    </xdr:from>
    <xdr:to>
      <xdr:col>3</xdr:col>
      <xdr:colOff>568960</xdr:colOff>
      <xdr:row>46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6010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46</xdr:row>
      <xdr:rowOff>0</xdr:rowOff>
    </xdr:from>
    <xdr:to>
      <xdr:col>3</xdr:col>
      <xdr:colOff>568960</xdr:colOff>
      <xdr:row>46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6010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46</xdr:row>
      <xdr:rowOff>0</xdr:rowOff>
    </xdr:from>
    <xdr:to>
      <xdr:col>3</xdr:col>
      <xdr:colOff>624840</xdr:colOff>
      <xdr:row>46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648075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46</xdr:row>
      <xdr:rowOff>0</xdr:rowOff>
    </xdr:from>
    <xdr:to>
      <xdr:col>3</xdr:col>
      <xdr:colOff>624840</xdr:colOff>
      <xdr:row>46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648075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46</xdr:row>
      <xdr:rowOff>0</xdr:rowOff>
    </xdr:from>
    <xdr:to>
      <xdr:col>3</xdr:col>
      <xdr:colOff>605155</xdr:colOff>
      <xdr:row>46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628390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46</xdr:row>
      <xdr:rowOff>0</xdr:rowOff>
    </xdr:from>
    <xdr:to>
      <xdr:col>3</xdr:col>
      <xdr:colOff>605155</xdr:colOff>
      <xdr:row>46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628390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46</xdr:row>
      <xdr:rowOff>0</xdr:rowOff>
    </xdr:from>
    <xdr:to>
      <xdr:col>3</xdr:col>
      <xdr:colOff>568960</xdr:colOff>
      <xdr:row>46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6010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46</xdr:row>
      <xdr:rowOff>0</xdr:rowOff>
    </xdr:from>
    <xdr:to>
      <xdr:col>3</xdr:col>
      <xdr:colOff>568960</xdr:colOff>
      <xdr:row>46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6010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46</xdr:row>
      <xdr:rowOff>0</xdr:rowOff>
    </xdr:from>
    <xdr:to>
      <xdr:col>3</xdr:col>
      <xdr:colOff>624840</xdr:colOff>
      <xdr:row>46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648075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46</xdr:row>
      <xdr:rowOff>0</xdr:rowOff>
    </xdr:from>
    <xdr:to>
      <xdr:col>3</xdr:col>
      <xdr:colOff>605155</xdr:colOff>
      <xdr:row>46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628390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46</xdr:row>
      <xdr:rowOff>171450</xdr:rowOff>
    </xdr:from>
    <xdr:to>
      <xdr:col>16</xdr:col>
      <xdr:colOff>967740</xdr:colOff>
      <xdr:row>47</xdr:row>
      <xdr:rowOff>64770</xdr:rowOff>
    </xdr:to>
    <xdr:sp>
      <xdr:nvSpPr>
        <xdr:cNvPr id="153" name="图片 1"/>
        <xdr:cNvSpPr>
          <a:spLocks noChangeAspect="1"/>
        </xdr:cNvSpPr>
      </xdr:nvSpPr>
      <xdr:spPr>
        <a:xfrm>
          <a:off x="14849475" y="19145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46</xdr:row>
      <xdr:rowOff>0</xdr:rowOff>
    </xdr:from>
    <xdr:to>
      <xdr:col>3</xdr:col>
      <xdr:colOff>568960</xdr:colOff>
      <xdr:row>46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6010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46</xdr:row>
      <xdr:rowOff>0</xdr:rowOff>
    </xdr:from>
    <xdr:to>
      <xdr:col>3</xdr:col>
      <xdr:colOff>568960</xdr:colOff>
      <xdr:row>46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6010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46</xdr:row>
      <xdr:rowOff>0</xdr:rowOff>
    </xdr:from>
    <xdr:to>
      <xdr:col>2</xdr:col>
      <xdr:colOff>948055</xdr:colOff>
      <xdr:row>46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24025" y="18973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46</xdr:row>
      <xdr:rowOff>0</xdr:rowOff>
    </xdr:from>
    <xdr:to>
      <xdr:col>2</xdr:col>
      <xdr:colOff>516890</xdr:colOff>
      <xdr:row>46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96670" y="189738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295275</xdr:colOff>
      <xdr:row>46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52425" y="189738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3</xdr:col>
      <xdr:colOff>596265</xdr:colOff>
      <xdr:row>46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600450" y="18973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3</xdr:col>
      <xdr:colOff>596265</xdr:colOff>
      <xdr:row>46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600450" y="18973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3</xdr:col>
      <xdr:colOff>596265</xdr:colOff>
      <xdr:row>46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600450" y="18973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46</xdr:row>
      <xdr:rowOff>171450</xdr:rowOff>
    </xdr:from>
    <xdr:to>
      <xdr:col>15</xdr:col>
      <xdr:colOff>62865</xdr:colOff>
      <xdr:row>47</xdr:row>
      <xdr:rowOff>53975</xdr:rowOff>
    </xdr:to>
    <xdr:sp>
      <xdr:nvSpPr>
        <xdr:cNvPr id="167" name="图片 2"/>
        <xdr:cNvSpPr>
          <a:spLocks noChangeAspect="1"/>
        </xdr:cNvSpPr>
      </xdr:nvSpPr>
      <xdr:spPr>
        <a:xfrm>
          <a:off x="13239750" y="19145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46</xdr:row>
      <xdr:rowOff>0</xdr:rowOff>
    </xdr:from>
    <xdr:to>
      <xdr:col>4</xdr:col>
      <xdr:colOff>596265</xdr:colOff>
      <xdr:row>46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935220" y="18973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46</xdr:row>
      <xdr:rowOff>0</xdr:rowOff>
    </xdr:from>
    <xdr:to>
      <xdr:col>4</xdr:col>
      <xdr:colOff>632460</xdr:colOff>
      <xdr:row>46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961890" y="18973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46</xdr:row>
      <xdr:rowOff>0</xdr:rowOff>
    </xdr:from>
    <xdr:to>
      <xdr:col>4</xdr:col>
      <xdr:colOff>632460</xdr:colOff>
      <xdr:row>46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961890" y="18973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46</xdr:row>
      <xdr:rowOff>0</xdr:rowOff>
    </xdr:from>
    <xdr:to>
      <xdr:col>4</xdr:col>
      <xdr:colOff>594995</xdr:colOff>
      <xdr:row>46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935220" y="18973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46</xdr:row>
      <xdr:rowOff>0</xdr:rowOff>
    </xdr:from>
    <xdr:to>
      <xdr:col>4</xdr:col>
      <xdr:colOff>594995</xdr:colOff>
      <xdr:row>46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935220" y="18973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46</xdr:row>
      <xdr:rowOff>0</xdr:rowOff>
    </xdr:from>
    <xdr:to>
      <xdr:col>4</xdr:col>
      <xdr:colOff>478790</xdr:colOff>
      <xdr:row>46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810125" y="18973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46</xdr:row>
      <xdr:rowOff>0</xdr:rowOff>
    </xdr:from>
    <xdr:to>
      <xdr:col>4</xdr:col>
      <xdr:colOff>632460</xdr:colOff>
      <xdr:row>46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961890" y="18973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46</xdr:row>
      <xdr:rowOff>0</xdr:rowOff>
    </xdr:from>
    <xdr:to>
      <xdr:col>4</xdr:col>
      <xdr:colOff>632460</xdr:colOff>
      <xdr:row>46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961890" y="18973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46</xdr:row>
      <xdr:rowOff>0</xdr:rowOff>
    </xdr:from>
    <xdr:to>
      <xdr:col>4</xdr:col>
      <xdr:colOff>594995</xdr:colOff>
      <xdr:row>46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935220" y="18973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46</xdr:row>
      <xdr:rowOff>0</xdr:rowOff>
    </xdr:from>
    <xdr:to>
      <xdr:col>4</xdr:col>
      <xdr:colOff>594995</xdr:colOff>
      <xdr:row>46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935220" y="18973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46</xdr:row>
      <xdr:rowOff>0</xdr:rowOff>
    </xdr:from>
    <xdr:to>
      <xdr:col>4</xdr:col>
      <xdr:colOff>568960</xdr:colOff>
      <xdr:row>46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933315" y="18973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46</xdr:row>
      <xdr:rowOff>0</xdr:rowOff>
    </xdr:from>
    <xdr:to>
      <xdr:col>4</xdr:col>
      <xdr:colOff>568960</xdr:colOff>
      <xdr:row>46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933315" y="18973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46</xdr:row>
      <xdr:rowOff>0</xdr:rowOff>
    </xdr:from>
    <xdr:to>
      <xdr:col>4</xdr:col>
      <xdr:colOff>568960</xdr:colOff>
      <xdr:row>46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932045" y="18973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46</xdr:row>
      <xdr:rowOff>0</xdr:rowOff>
    </xdr:from>
    <xdr:to>
      <xdr:col>4</xdr:col>
      <xdr:colOff>601980</xdr:colOff>
      <xdr:row>46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960620" y="18973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46</xdr:row>
      <xdr:rowOff>0</xdr:rowOff>
    </xdr:from>
    <xdr:to>
      <xdr:col>4</xdr:col>
      <xdr:colOff>568960</xdr:colOff>
      <xdr:row>46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932045" y="18973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46</xdr:row>
      <xdr:rowOff>0</xdr:rowOff>
    </xdr:from>
    <xdr:to>
      <xdr:col>4</xdr:col>
      <xdr:colOff>601980</xdr:colOff>
      <xdr:row>46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960620" y="18973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46</xdr:row>
      <xdr:rowOff>0</xdr:rowOff>
    </xdr:from>
    <xdr:to>
      <xdr:col>4</xdr:col>
      <xdr:colOff>605155</xdr:colOff>
      <xdr:row>46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961890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46</xdr:row>
      <xdr:rowOff>0</xdr:rowOff>
    </xdr:from>
    <xdr:to>
      <xdr:col>4</xdr:col>
      <xdr:colOff>605155</xdr:colOff>
      <xdr:row>46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961890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46</xdr:row>
      <xdr:rowOff>0</xdr:rowOff>
    </xdr:from>
    <xdr:to>
      <xdr:col>4</xdr:col>
      <xdr:colOff>568960</xdr:colOff>
      <xdr:row>46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9345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46</xdr:row>
      <xdr:rowOff>0</xdr:rowOff>
    </xdr:from>
    <xdr:to>
      <xdr:col>4</xdr:col>
      <xdr:colOff>568960</xdr:colOff>
      <xdr:row>46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9345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46</xdr:row>
      <xdr:rowOff>0</xdr:rowOff>
    </xdr:from>
    <xdr:to>
      <xdr:col>4</xdr:col>
      <xdr:colOff>624840</xdr:colOff>
      <xdr:row>46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981575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46</xdr:row>
      <xdr:rowOff>0</xdr:rowOff>
    </xdr:from>
    <xdr:to>
      <xdr:col>4</xdr:col>
      <xdr:colOff>624840</xdr:colOff>
      <xdr:row>46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981575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46</xdr:row>
      <xdr:rowOff>0</xdr:rowOff>
    </xdr:from>
    <xdr:to>
      <xdr:col>4</xdr:col>
      <xdr:colOff>605155</xdr:colOff>
      <xdr:row>46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961890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46</xdr:row>
      <xdr:rowOff>0</xdr:rowOff>
    </xdr:from>
    <xdr:to>
      <xdr:col>4</xdr:col>
      <xdr:colOff>605155</xdr:colOff>
      <xdr:row>46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961890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46</xdr:row>
      <xdr:rowOff>0</xdr:rowOff>
    </xdr:from>
    <xdr:to>
      <xdr:col>4</xdr:col>
      <xdr:colOff>568960</xdr:colOff>
      <xdr:row>46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9345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46</xdr:row>
      <xdr:rowOff>0</xdr:rowOff>
    </xdr:from>
    <xdr:to>
      <xdr:col>4</xdr:col>
      <xdr:colOff>568960</xdr:colOff>
      <xdr:row>46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9345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46</xdr:row>
      <xdr:rowOff>0</xdr:rowOff>
    </xdr:from>
    <xdr:to>
      <xdr:col>4</xdr:col>
      <xdr:colOff>624840</xdr:colOff>
      <xdr:row>46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981575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46</xdr:row>
      <xdr:rowOff>0</xdr:rowOff>
    </xdr:from>
    <xdr:to>
      <xdr:col>4</xdr:col>
      <xdr:colOff>605155</xdr:colOff>
      <xdr:row>46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961890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46</xdr:row>
      <xdr:rowOff>0</xdr:rowOff>
    </xdr:from>
    <xdr:to>
      <xdr:col>4</xdr:col>
      <xdr:colOff>605155</xdr:colOff>
      <xdr:row>46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961890" y="18973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46</xdr:row>
      <xdr:rowOff>0</xdr:rowOff>
    </xdr:from>
    <xdr:to>
      <xdr:col>4</xdr:col>
      <xdr:colOff>568960</xdr:colOff>
      <xdr:row>46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9345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46</xdr:row>
      <xdr:rowOff>0</xdr:rowOff>
    </xdr:from>
    <xdr:to>
      <xdr:col>4</xdr:col>
      <xdr:colOff>568960</xdr:colOff>
      <xdr:row>46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934585" y="18973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46</xdr:row>
      <xdr:rowOff>0</xdr:rowOff>
    </xdr:from>
    <xdr:to>
      <xdr:col>4</xdr:col>
      <xdr:colOff>596265</xdr:colOff>
      <xdr:row>46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933950" y="18973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46</xdr:row>
      <xdr:rowOff>0</xdr:rowOff>
    </xdr:from>
    <xdr:to>
      <xdr:col>4</xdr:col>
      <xdr:colOff>596265</xdr:colOff>
      <xdr:row>46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933950" y="18973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46</xdr:row>
      <xdr:rowOff>0</xdr:rowOff>
    </xdr:from>
    <xdr:to>
      <xdr:col>4</xdr:col>
      <xdr:colOff>596265</xdr:colOff>
      <xdr:row>46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933950" y="18973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46</xdr:row>
      <xdr:rowOff>0</xdr:rowOff>
    </xdr:from>
    <xdr:to>
      <xdr:col>4</xdr:col>
      <xdr:colOff>596265</xdr:colOff>
      <xdr:row>46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933950" y="18973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935220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496189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96189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93522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93522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4810125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496189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496189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93522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93522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933315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933315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932045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960620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932045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960620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9618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9618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9345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9345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98157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98157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9618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9618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9345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9345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98157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9618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96189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9345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93458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93395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93395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93395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93395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abSelected="1" workbookViewId="0">
      <selection activeCell="M9" sqref="M9"/>
    </sheetView>
  </sheetViews>
  <sheetFormatPr defaultColWidth="9" defaultRowHeight="13.5"/>
  <cols>
    <col min="1" max="1" width="4.625" customWidth="1"/>
    <col min="3" max="3" width="29.75" customWidth="1"/>
    <col min="4" max="4" width="17.5" customWidth="1"/>
    <col min="5" max="5" width="27.25" customWidth="1"/>
    <col min="6" max="6" width="6.125" customWidth="1"/>
    <col min="10" max="10" width="8.25" customWidth="1"/>
    <col min="13" max="13" width="11.375" customWidth="1"/>
    <col min="17" max="17" width="23.5" customWidth="1"/>
    <col min="18" max="18" width="16.75" customWidth="1"/>
    <col min="19" max="19" width="13.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1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4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5" t="s">
        <v>20</v>
      </c>
      <c r="S3" s="9" t="s">
        <v>21</v>
      </c>
    </row>
    <row r="4" ht="33" customHeight="1" spans="1:19">
      <c r="A4" s="10">
        <v>1</v>
      </c>
      <c r="B4" s="11">
        <v>1637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13.15</v>
      </c>
      <c r="H4" s="11">
        <v>14.5</v>
      </c>
      <c r="I4" s="11">
        <v>13.5</v>
      </c>
      <c r="J4" s="11"/>
      <c r="K4" s="32"/>
      <c r="L4" s="29">
        <v>15.9</v>
      </c>
      <c r="M4" s="29"/>
      <c r="N4" s="33">
        <f t="shared" ref="N4:N11" si="0">(I4-G4)/I4</f>
        <v>0.0259259259259259</v>
      </c>
      <c r="O4" s="34">
        <f t="shared" ref="O4:O11" si="1">(L4-H4)/L4</f>
        <v>0.0880503144654088</v>
      </c>
      <c r="P4" s="29">
        <f t="shared" ref="P4:P11" si="2">L4-I4</f>
        <v>2.4</v>
      </c>
      <c r="Q4" s="32" t="s">
        <v>26</v>
      </c>
      <c r="R4" s="46" t="s">
        <v>27</v>
      </c>
      <c r="S4" s="47" t="s">
        <v>28</v>
      </c>
    </row>
    <row r="5" ht="33" customHeight="1" spans="1:19">
      <c r="A5" s="10">
        <v>2</v>
      </c>
      <c r="B5" s="11">
        <v>45269</v>
      </c>
      <c r="C5" s="11" t="s">
        <v>29</v>
      </c>
      <c r="D5" s="11" t="s">
        <v>30</v>
      </c>
      <c r="E5" s="11" t="s">
        <v>31</v>
      </c>
      <c r="F5" s="11" t="s">
        <v>25</v>
      </c>
      <c r="G5" s="11">
        <v>78</v>
      </c>
      <c r="H5" s="11">
        <v>78</v>
      </c>
      <c r="I5" s="11">
        <v>110.9</v>
      </c>
      <c r="J5" s="11"/>
      <c r="K5" s="32"/>
      <c r="L5" s="29">
        <v>96.8</v>
      </c>
      <c r="M5" s="29"/>
      <c r="N5" s="33">
        <f t="shared" si="0"/>
        <v>0.296663660955816</v>
      </c>
      <c r="O5" s="34">
        <f t="shared" si="1"/>
        <v>0.194214876033058</v>
      </c>
      <c r="P5" s="29">
        <f t="shared" si="2"/>
        <v>-14.1</v>
      </c>
      <c r="Q5" s="32" t="s">
        <v>32</v>
      </c>
      <c r="R5" s="46" t="s">
        <v>27</v>
      </c>
      <c r="S5" s="47" t="s">
        <v>28</v>
      </c>
    </row>
    <row r="6" ht="33" customHeight="1" spans="1:19">
      <c r="A6" s="10">
        <v>3</v>
      </c>
      <c r="B6" s="11">
        <v>3628</v>
      </c>
      <c r="C6" s="11" t="s">
        <v>33</v>
      </c>
      <c r="D6" s="11" t="s">
        <v>34</v>
      </c>
      <c r="E6" s="11" t="s">
        <v>31</v>
      </c>
      <c r="F6" s="11" t="s">
        <v>25</v>
      </c>
      <c r="G6" s="11">
        <v>27.2</v>
      </c>
      <c r="H6" s="11">
        <v>27.2</v>
      </c>
      <c r="I6" s="11">
        <v>36.5</v>
      </c>
      <c r="J6" s="11"/>
      <c r="K6" s="32"/>
      <c r="L6" s="29">
        <v>32.8</v>
      </c>
      <c r="M6" s="29"/>
      <c r="N6" s="33">
        <f t="shared" si="0"/>
        <v>0.254794520547945</v>
      </c>
      <c r="O6" s="34">
        <f t="shared" si="1"/>
        <v>0.170731707317073</v>
      </c>
      <c r="P6" s="29">
        <f t="shared" si="2"/>
        <v>-3.7</v>
      </c>
      <c r="Q6" s="32" t="s">
        <v>32</v>
      </c>
      <c r="R6" s="46" t="s">
        <v>27</v>
      </c>
      <c r="S6" s="47" t="s">
        <v>28</v>
      </c>
    </row>
    <row r="7" ht="33" customHeight="1" spans="1:19">
      <c r="A7" s="10">
        <v>4</v>
      </c>
      <c r="B7" s="11">
        <v>229322</v>
      </c>
      <c r="C7" s="11" t="s">
        <v>35</v>
      </c>
      <c r="D7" s="11" t="s">
        <v>36</v>
      </c>
      <c r="E7" s="11" t="s">
        <v>31</v>
      </c>
      <c r="F7" s="11" t="s">
        <v>25</v>
      </c>
      <c r="G7" s="11">
        <v>243.65</v>
      </c>
      <c r="H7" s="11">
        <v>243.65</v>
      </c>
      <c r="I7" s="11">
        <v>379</v>
      </c>
      <c r="J7" s="11"/>
      <c r="K7" s="32"/>
      <c r="L7" s="29">
        <v>369</v>
      </c>
      <c r="M7" s="29"/>
      <c r="N7" s="33">
        <f t="shared" si="0"/>
        <v>0.35712401055409</v>
      </c>
      <c r="O7" s="34">
        <f t="shared" si="1"/>
        <v>0.33970189701897</v>
      </c>
      <c r="P7" s="29">
        <f t="shared" si="2"/>
        <v>-10</v>
      </c>
      <c r="Q7" s="32" t="s">
        <v>32</v>
      </c>
      <c r="R7" s="46" t="s">
        <v>27</v>
      </c>
      <c r="S7" s="47" t="s">
        <v>28</v>
      </c>
    </row>
    <row r="8" ht="33" customHeight="1" spans="1:19">
      <c r="A8" s="10">
        <v>5</v>
      </c>
      <c r="B8" s="11">
        <v>229303</v>
      </c>
      <c r="C8" s="11" t="s">
        <v>37</v>
      </c>
      <c r="D8" s="11" t="s">
        <v>38</v>
      </c>
      <c r="E8" s="11" t="s">
        <v>31</v>
      </c>
      <c r="F8" s="11" t="s">
        <v>25</v>
      </c>
      <c r="G8" s="11">
        <v>226.03</v>
      </c>
      <c r="H8" s="11">
        <v>226.03</v>
      </c>
      <c r="I8" s="11">
        <v>288</v>
      </c>
      <c r="J8" s="11"/>
      <c r="K8" s="32"/>
      <c r="L8" s="29">
        <v>260</v>
      </c>
      <c r="M8" s="29"/>
      <c r="N8" s="33">
        <f t="shared" si="0"/>
        <v>0.215173611111111</v>
      </c>
      <c r="O8" s="34">
        <f t="shared" si="1"/>
        <v>0.130653846153846</v>
      </c>
      <c r="P8" s="29">
        <f t="shared" si="2"/>
        <v>-28</v>
      </c>
      <c r="Q8" s="32" t="s">
        <v>32</v>
      </c>
      <c r="R8" s="46" t="s">
        <v>27</v>
      </c>
      <c r="S8" s="47" t="s">
        <v>28</v>
      </c>
    </row>
    <row r="9" ht="33" customHeight="1" spans="1:19">
      <c r="A9" s="10">
        <v>6</v>
      </c>
      <c r="B9" s="11">
        <v>154600</v>
      </c>
      <c r="C9" s="11" t="s">
        <v>39</v>
      </c>
      <c r="D9" s="11" t="s">
        <v>40</v>
      </c>
      <c r="E9" s="11" t="s">
        <v>31</v>
      </c>
      <c r="F9" s="11" t="s">
        <v>25</v>
      </c>
      <c r="G9" s="11">
        <v>68.39</v>
      </c>
      <c r="H9" s="11">
        <v>68.39</v>
      </c>
      <c r="I9" s="11">
        <v>96.5</v>
      </c>
      <c r="J9" s="11"/>
      <c r="K9" s="32"/>
      <c r="L9" s="29">
        <v>94.5</v>
      </c>
      <c r="M9" s="29"/>
      <c r="N9" s="33">
        <f t="shared" si="0"/>
        <v>0.291295336787565</v>
      </c>
      <c r="O9" s="34">
        <f t="shared" si="1"/>
        <v>0.276296296296296</v>
      </c>
      <c r="P9" s="29">
        <f t="shared" si="2"/>
        <v>-2</v>
      </c>
      <c r="Q9" s="32" t="s">
        <v>32</v>
      </c>
      <c r="R9" s="46" t="s">
        <v>27</v>
      </c>
      <c r="S9" s="47" t="s">
        <v>28</v>
      </c>
    </row>
    <row r="10" ht="33" customHeight="1" spans="1:19">
      <c r="A10" s="10">
        <v>7</v>
      </c>
      <c r="B10" s="11">
        <v>229320</v>
      </c>
      <c r="C10" s="11" t="s">
        <v>29</v>
      </c>
      <c r="D10" s="11" t="s">
        <v>41</v>
      </c>
      <c r="E10" s="11" t="s">
        <v>31</v>
      </c>
      <c r="F10" s="11" t="s">
        <v>25</v>
      </c>
      <c r="G10" s="11">
        <v>394.26</v>
      </c>
      <c r="H10" s="11">
        <v>394.26</v>
      </c>
      <c r="I10" s="11">
        <v>545</v>
      </c>
      <c r="J10" s="11"/>
      <c r="K10" s="32"/>
      <c r="L10" s="29">
        <v>515</v>
      </c>
      <c r="M10" s="29"/>
      <c r="N10" s="33">
        <f t="shared" si="0"/>
        <v>0.276587155963303</v>
      </c>
      <c r="O10" s="34">
        <f t="shared" si="1"/>
        <v>0.234446601941748</v>
      </c>
      <c r="P10" s="29">
        <f t="shared" si="2"/>
        <v>-30</v>
      </c>
      <c r="Q10" s="32" t="s">
        <v>32</v>
      </c>
      <c r="R10" s="46" t="s">
        <v>27</v>
      </c>
      <c r="S10" s="47" t="s">
        <v>28</v>
      </c>
    </row>
    <row r="11" ht="33" customHeight="1" spans="1:19">
      <c r="A11" s="10">
        <v>8</v>
      </c>
      <c r="B11" s="11">
        <v>201450</v>
      </c>
      <c r="C11" s="11" t="s">
        <v>42</v>
      </c>
      <c r="D11" s="11" t="s">
        <v>43</v>
      </c>
      <c r="E11" s="11" t="s">
        <v>44</v>
      </c>
      <c r="F11" s="11" t="s">
        <v>25</v>
      </c>
      <c r="G11" s="11">
        <v>178.2</v>
      </c>
      <c r="H11" s="11">
        <v>178.2</v>
      </c>
      <c r="I11" s="11">
        <v>198</v>
      </c>
      <c r="J11" s="11"/>
      <c r="K11" s="32"/>
      <c r="L11" s="29">
        <v>298</v>
      </c>
      <c r="M11" s="29"/>
      <c r="N11" s="33">
        <f t="shared" si="0"/>
        <v>0.1</v>
      </c>
      <c r="O11" s="34">
        <f t="shared" si="1"/>
        <v>0.402013422818792</v>
      </c>
      <c r="P11" s="29">
        <f t="shared" si="2"/>
        <v>100</v>
      </c>
      <c r="Q11" s="32" t="s">
        <v>32</v>
      </c>
      <c r="R11" s="46" t="s">
        <v>27</v>
      </c>
      <c r="S11" s="47" t="s">
        <v>28</v>
      </c>
    </row>
    <row r="12" ht="33" customHeight="1" spans="1:19">
      <c r="A12" s="10">
        <v>9</v>
      </c>
      <c r="B12" s="11">
        <v>148416</v>
      </c>
      <c r="C12" s="11" t="s">
        <v>45</v>
      </c>
      <c r="D12" s="11" t="s">
        <v>46</v>
      </c>
      <c r="E12" s="11" t="s">
        <v>47</v>
      </c>
      <c r="F12" s="11" t="s">
        <v>48</v>
      </c>
      <c r="G12" s="11">
        <v>33</v>
      </c>
      <c r="H12" s="11">
        <v>33</v>
      </c>
      <c r="I12" s="11">
        <v>36.8</v>
      </c>
      <c r="J12" s="11">
        <v>35.5</v>
      </c>
      <c r="K12" s="11"/>
      <c r="L12" s="29" t="s">
        <v>49</v>
      </c>
      <c r="M12" s="29" t="s">
        <v>50</v>
      </c>
      <c r="N12" s="33"/>
      <c r="O12" s="34"/>
      <c r="P12" s="29"/>
      <c r="Q12" s="32" t="s">
        <v>50</v>
      </c>
      <c r="R12" s="46" t="s">
        <v>27</v>
      </c>
      <c r="S12" s="47" t="s">
        <v>28</v>
      </c>
    </row>
    <row r="13" ht="33" customHeight="1" spans="1:19">
      <c r="A13" s="10">
        <v>10</v>
      </c>
      <c r="B13" s="11">
        <v>2901</v>
      </c>
      <c r="C13" s="11" t="s">
        <v>51</v>
      </c>
      <c r="D13" s="11" t="s">
        <v>52</v>
      </c>
      <c r="E13" s="11" t="s">
        <v>47</v>
      </c>
      <c r="F13" s="11" t="s">
        <v>48</v>
      </c>
      <c r="G13" s="11">
        <v>14.77</v>
      </c>
      <c r="H13" s="11">
        <v>14.77</v>
      </c>
      <c r="I13" s="11">
        <v>18.8</v>
      </c>
      <c r="J13" s="11">
        <v>16.5</v>
      </c>
      <c r="K13" s="11"/>
      <c r="L13" s="29" t="s">
        <v>49</v>
      </c>
      <c r="M13" s="29" t="s">
        <v>50</v>
      </c>
      <c r="N13" s="33"/>
      <c r="O13" s="34"/>
      <c r="P13" s="29"/>
      <c r="Q13" s="32" t="s">
        <v>50</v>
      </c>
      <c r="R13" s="46" t="s">
        <v>27</v>
      </c>
      <c r="S13" s="47" t="s">
        <v>28</v>
      </c>
    </row>
    <row r="14" ht="33" customHeight="1" spans="1:19">
      <c r="A14" s="10">
        <v>11</v>
      </c>
      <c r="B14" s="11">
        <v>159558</v>
      </c>
      <c r="C14" s="11" t="s">
        <v>53</v>
      </c>
      <c r="D14" s="11" t="s">
        <v>54</v>
      </c>
      <c r="E14" s="11" t="s">
        <v>47</v>
      </c>
      <c r="F14" s="11" t="s">
        <v>48</v>
      </c>
      <c r="G14" s="11">
        <v>28.8</v>
      </c>
      <c r="H14" s="11">
        <v>28.8</v>
      </c>
      <c r="I14" s="11">
        <v>39.8</v>
      </c>
      <c r="J14" s="11">
        <v>37.8</v>
      </c>
      <c r="K14" s="11"/>
      <c r="L14" s="29" t="s">
        <v>49</v>
      </c>
      <c r="M14" s="29" t="s">
        <v>50</v>
      </c>
      <c r="N14" s="33"/>
      <c r="O14" s="34"/>
      <c r="P14" s="29"/>
      <c r="Q14" s="32" t="s">
        <v>50</v>
      </c>
      <c r="R14" s="46" t="s">
        <v>27</v>
      </c>
      <c r="S14" s="47" t="s">
        <v>28</v>
      </c>
    </row>
    <row r="15" ht="33" customHeight="1" spans="1:19">
      <c r="A15" s="10">
        <v>12</v>
      </c>
      <c r="B15" s="11">
        <v>199562</v>
      </c>
      <c r="C15" s="11" t="s">
        <v>55</v>
      </c>
      <c r="D15" s="11" t="s">
        <v>56</v>
      </c>
      <c r="E15" s="11" t="s">
        <v>57</v>
      </c>
      <c r="F15" s="11" t="s">
        <v>58</v>
      </c>
      <c r="G15" s="11">
        <v>2.58</v>
      </c>
      <c r="H15" s="11">
        <v>2.58</v>
      </c>
      <c r="I15" s="11">
        <v>4.5</v>
      </c>
      <c r="J15" s="11"/>
      <c r="K15" s="32"/>
      <c r="L15" s="29">
        <v>5</v>
      </c>
      <c r="M15" s="29"/>
      <c r="N15" s="33">
        <f t="shared" ref="N15:N46" si="3">(I15-G15)/I15</f>
        <v>0.426666666666667</v>
      </c>
      <c r="O15" s="34">
        <f t="shared" ref="O15:O46" si="4">(L15-H15)/L15</f>
        <v>0.484</v>
      </c>
      <c r="P15" s="29">
        <f t="shared" ref="P15:P46" si="5">L15-I15</f>
        <v>0.5</v>
      </c>
      <c r="Q15" s="32" t="s">
        <v>59</v>
      </c>
      <c r="R15" s="46" t="s">
        <v>27</v>
      </c>
      <c r="S15" s="47" t="s">
        <v>28</v>
      </c>
    </row>
    <row r="16" ht="33" customHeight="1" spans="1:19">
      <c r="A16" s="10">
        <v>13</v>
      </c>
      <c r="B16" s="11">
        <v>188937</v>
      </c>
      <c r="C16" s="11" t="s">
        <v>60</v>
      </c>
      <c r="D16" s="11" t="s">
        <v>61</v>
      </c>
      <c r="E16" s="11" t="s">
        <v>62</v>
      </c>
      <c r="F16" s="11" t="s">
        <v>58</v>
      </c>
      <c r="G16" s="11">
        <v>9.2</v>
      </c>
      <c r="H16" s="11">
        <v>9.2</v>
      </c>
      <c r="I16" s="11">
        <v>14.76</v>
      </c>
      <c r="J16" s="11"/>
      <c r="K16" s="32"/>
      <c r="L16" s="29">
        <v>20.5</v>
      </c>
      <c r="M16" s="29"/>
      <c r="N16" s="33">
        <f t="shared" si="3"/>
        <v>0.376693766937669</v>
      </c>
      <c r="O16" s="34">
        <f t="shared" si="4"/>
        <v>0.551219512195122</v>
      </c>
      <c r="P16" s="29">
        <f t="shared" si="5"/>
        <v>5.74</v>
      </c>
      <c r="Q16" s="32" t="s">
        <v>59</v>
      </c>
      <c r="R16" s="46" t="s">
        <v>27</v>
      </c>
      <c r="S16" s="47" t="s">
        <v>28</v>
      </c>
    </row>
    <row r="17" ht="33" customHeight="1" spans="1:19">
      <c r="A17" s="10">
        <v>14</v>
      </c>
      <c r="B17" s="11">
        <v>147213</v>
      </c>
      <c r="C17" s="11" t="s">
        <v>63</v>
      </c>
      <c r="D17" s="11" t="s">
        <v>64</v>
      </c>
      <c r="E17" s="11" t="s">
        <v>65</v>
      </c>
      <c r="F17" s="11" t="s">
        <v>58</v>
      </c>
      <c r="G17" s="11">
        <v>1.87</v>
      </c>
      <c r="H17" s="11">
        <v>1.87</v>
      </c>
      <c r="I17" s="11">
        <v>2.67</v>
      </c>
      <c r="J17" s="11"/>
      <c r="K17" s="32"/>
      <c r="L17" s="29">
        <v>3</v>
      </c>
      <c r="M17" s="29"/>
      <c r="N17" s="33">
        <f t="shared" si="3"/>
        <v>0.299625468164794</v>
      </c>
      <c r="O17" s="34">
        <f t="shared" si="4"/>
        <v>0.376666666666667</v>
      </c>
      <c r="P17" s="29">
        <f t="shared" si="5"/>
        <v>0.33</v>
      </c>
      <c r="Q17" s="32" t="s">
        <v>59</v>
      </c>
      <c r="R17" s="46" t="s">
        <v>27</v>
      </c>
      <c r="S17" s="47" t="s">
        <v>28</v>
      </c>
    </row>
    <row r="18" ht="33" customHeight="1" spans="1:19">
      <c r="A18" s="10">
        <v>15</v>
      </c>
      <c r="B18" s="11">
        <v>157970</v>
      </c>
      <c r="C18" s="11" t="s">
        <v>66</v>
      </c>
      <c r="D18" s="11" t="s">
        <v>67</v>
      </c>
      <c r="E18" s="11" t="s">
        <v>68</v>
      </c>
      <c r="F18" s="11" t="s">
        <v>58</v>
      </c>
      <c r="G18" s="11">
        <v>0.5634</v>
      </c>
      <c r="H18" s="11">
        <v>0.5634</v>
      </c>
      <c r="I18" s="11">
        <v>1.02</v>
      </c>
      <c r="J18" s="11"/>
      <c r="K18" s="32"/>
      <c r="L18" s="29">
        <v>1.48</v>
      </c>
      <c r="M18" s="29"/>
      <c r="N18" s="33">
        <f t="shared" si="3"/>
        <v>0.447647058823529</v>
      </c>
      <c r="O18" s="34">
        <f t="shared" si="4"/>
        <v>0.619324324324324</v>
      </c>
      <c r="P18" s="29">
        <f t="shared" si="5"/>
        <v>0.46</v>
      </c>
      <c r="Q18" s="32" t="s">
        <v>59</v>
      </c>
      <c r="R18" s="46" t="s">
        <v>27</v>
      </c>
      <c r="S18" s="47" t="s">
        <v>28</v>
      </c>
    </row>
    <row r="19" ht="33" customHeight="1" spans="1:19">
      <c r="A19" s="10">
        <v>16</v>
      </c>
      <c r="B19" s="11">
        <v>146653</v>
      </c>
      <c r="C19" s="11" t="s">
        <v>69</v>
      </c>
      <c r="D19" s="11" t="s">
        <v>70</v>
      </c>
      <c r="E19" s="11" t="s">
        <v>71</v>
      </c>
      <c r="F19" s="11" t="s">
        <v>58</v>
      </c>
      <c r="G19" s="11">
        <v>0.642</v>
      </c>
      <c r="H19" s="11">
        <v>0.642</v>
      </c>
      <c r="I19" s="11">
        <v>1</v>
      </c>
      <c r="J19" s="11"/>
      <c r="K19" s="32"/>
      <c r="L19" s="29">
        <v>1.8</v>
      </c>
      <c r="M19" s="29"/>
      <c r="N19" s="33">
        <f t="shared" si="3"/>
        <v>0.358</v>
      </c>
      <c r="O19" s="34">
        <f t="shared" si="4"/>
        <v>0.643333333333333</v>
      </c>
      <c r="P19" s="29">
        <f t="shared" si="5"/>
        <v>0.8</v>
      </c>
      <c r="Q19" s="32" t="s">
        <v>59</v>
      </c>
      <c r="R19" s="46" t="s">
        <v>27</v>
      </c>
      <c r="S19" s="47" t="s">
        <v>28</v>
      </c>
    </row>
    <row r="20" ht="33" customHeight="1" spans="1:19">
      <c r="A20" s="10">
        <v>17</v>
      </c>
      <c r="B20" s="11">
        <v>93495</v>
      </c>
      <c r="C20" s="11" t="s">
        <v>72</v>
      </c>
      <c r="D20" s="11" t="s">
        <v>73</v>
      </c>
      <c r="E20" s="11" t="s">
        <v>74</v>
      </c>
      <c r="F20" s="11" t="s">
        <v>58</v>
      </c>
      <c r="G20" s="11">
        <v>24.8</v>
      </c>
      <c r="H20" s="11">
        <v>24.8</v>
      </c>
      <c r="I20" s="11">
        <v>48.8</v>
      </c>
      <c r="J20" s="11"/>
      <c r="K20" s="32"/>
      <c r="L20" s="29">
        <v>58</v>
      </c>
      <c r="M20" s="29"/>
      <c r="N20" s="33">
        <f t="shared" si="3"/>
        <v>0.491803278688525</v>
      </c>
      <c r="O20" s="34">
        <f t="shared" si="4"/>
        <v>0.572413793103448</v>
      </c>
      <c r="P20" s="29">
        <f t="shared" si="5"/>
        <v>9.2</v>
      </c>
      <c r="Q20" s="32" t="s">
        <v>59</v>
      </c>
      <c r="R20" s="46" t="s">
        <v>27</v>
      </c>
      <c r="S20" s="47" t="s">
        <v>28</v>
      </c>
    </row>
    <row r="21" ht="33" customHeight="1" spans="1:19">
      <c r="A21" s="10">
        <v>18</v>
      </c>
      <c r="B21" s="11">
        <v>133901</v>
      </c>
      <c r="C21" s="11" t="s">
        <v>75</v>
      </c>
      <c r="D21" s="11" t="s">
        <v>76</v>
      </c>
      <c r="E21" s="11" t="s">
        <v>77</v>
      </c>
      <c r="F21" s="11" t="s">
        <v>58</v>
      </c>
      <c r="G21" s="11">
        <v>1.619</v>
      </c>
      <c r="H21" s="11">
        <v>1.619</v>
      </c>
      <c r="I21" s="11">
        <v>2.35</v>
      </c>
      <c r="J21" s="11"/>
      <c r="K21" s="32"/>
      <c r="L21" s="29">
        <v>8</v>
      </c>
      <c r="M21" s="29"/>
      <c r="N21" s="33">
        <f t="shared" si="3"/>
        <v>0.311063829787234</v>
      </c>
      <c r="O21" s="34">
        <f t="shared" si="4"/>
        <v>0.797625</v>
      </c>
      <c r="P21" s="29">
        <f t="shared" si="5"/>
        <v>5.65</v>
      </c>
      <c r="Q21" s="32" t="s">
        <v>59</v>
      </c>
      <c r="R21" s="46" t="s">
        <v>27</v>
      </c>
      <c r="S21" s="47" t="s">
        <v>28</v>
      </c>
    </row>
    <row r="22" ht="33" customHeight="1" spans="1:19">
      <c r="A22" s="10">
        <v>19</v>
      </c>
      <c r="B22" s="11">
        <v>9297</v>
      </c>
      <c r="C22" s="11" t="s">
        <v>78</v>
      </c>
      <c r="D22" s="11" t="s">
        <v>79</v>
      </c>
      <c r="E22" s="11" t="s">
        <v>71</v>
      </c>
      <c r="F22" s="11" t="s">
        <v>80</v>
      </c>
      <c r="G22" s="11">
        <v>85</v>
      </c>
      <c r="H22" s="11">
        <v>85</v>
      </c>
      <c r="I22" s="11">
        <v>148</v>
      </c>
      <c r="J22" s="11"/>
      <c r="K22" s="32"/>
      <c r="L22" s="29">
        <v>198</v>
      </c>
      <c r="M22" s="29"/>
      <c r="N22" s="33">
        <f t="shared" si="3"/>
        <v>0.425675675675676</v>
      </c>
      <c r="O22" s="34">
        <f t="shared" si="4"/>
        <v>0.570707070707071</v>
      </c>
      <c r="P22" s="29">
        <f t="shared" si="5"/>
        <v>50</v>
      </c>
      <c r="Q22" s="32" t="s">
        <v>59</v>
      </c>
      <c r="R22" s="46" t="s">
        <v>27</v>
      </c>
      <c r="S22" s="47" t="s">
        <v>28</v>
      </c>
    </row>
    <row r="23" ht="33" customHeight="1" spans="1:19">
      <c r="A23" s="10">
        <v>20</v>
      </c>
      <c r="B23" s="11">
        <v>9296</v>
      </c>
      <c r="C23" s="11" t="s">
        <v>78</v>
      </c>
      <c r="D23" s="11" t="s">
        <v>81</v>
      </c>
      <c r="E23" s="11" t="s">
        <v>71</v>
      </c>
      <c r="F23" s="11" t="s">
        <v>80</v>
      </c>
      <c r="G23" s="11">
        <v>85</v>
      </c>
      <c r="H23" s="11">
        <v>85</v>
      </c>
      <c r="I23" s="11">
        <v>148</v>
      </c>
      <c r="J23" s="11"/>
      <c r="K23" s="32"/>
      <c r="L23" s="29">
        <v>198</v>
      </c>
      <c r="M23" s="29"/>
      <c r="N23" s="33">
        <f t="shared" si="3"/>
        <v>0.425675675675676</v>
      </c>
      <c r="O23" s="34">
        <f t="shared" si="4"/>
        <v>0.570707070707071</v>
      </c>
      <c r="P23" s="29">
        <f t="shared" si="5"/>
        <v>50</v>
      </c>
      <c r="Q23" s="32" t="s">
        <v>59</v>
      </c>
      <c r="R23" s="46" t="s">
        <v>27</v>
      </c>
      <c r="S23" s="47" t="s">
        <v>28</v>
      </c>
    </row>
    <row r="24" ht="33" customHeight="1" spans="1:19">
      <c r="A24" s="10">
        <v>21</v>
      </c>
      <c r="B24" s="11">
        <v>199865</v>
      </c>
      <c r="C24" s="11" t="s">
        <v>82</v>
      </c>
      <c r="D24" s="11" t="s">
        <v>83</v>
      </c>
      <c r="E24" s="11" t="s">
        <v>84</v>
      </c>
      <c r="F24" s="11" t="s">
        <v>85</v>
      </c>
      <c r="G24" s="11">
        <v>6.9</v>
      </c>
      <c r="H24" s="11">
        <v>6.9</v>
      </c>
      <c r="I24" s="11">
        <v>11.8</v>
      </c>
      <c r="J24" s="11"/>
      <c r="K24" s="32"/>
      <c r="L24" s="29">
        <v>18.5</v>
      </c>
      <c r="M24" s="29"/>
      <c r="N24" s="33">
        <f t="shared" si="3"/>
        <v>0.415254237288136</v>
      </c>
      <c r="O24" s="34">
        <f t="shared" si="4"/>
        <v>0.627027027027027</v>
      </c>
      <c r="P24" s="29">
        <f t="shared" si="5"/>
        <v>6.7</v>
      </c>
      <c r="Q24" s="32" t="s">
        <v>59</v>
      </c>
      <c r="R24" s="46" t="s">
        <v>27</v>
      </c>
      <c r="S24" s="47" t="s">
        <v>28</v>
      </c>
    </row>
    <row r="25" ht="33" customHeight="1" spans="1:19">
      <c r="A25" s="10">
        <v>22</v>
      </c>
      <c r="B25" s="11">
        <v>188939</v>
      </c>
      <c r="C25" s="11" t="s">
        <v>86</v>
      </c>
      <c r="D25" s="11" t="s">
        <v>87</v>
      </c>
      <c r="E25" s="11" t="s">
        <v>62</v>
      </c>
      <c r="F25" s="11" t="s">
        <v>58</v>
      </c>
      <c r="G25" s="11">
        <v>9</v>
      </c>
      <c r="H25" s="11">
        <v>9</v>
      </c>
      <c r="I25" s="11">
        <v>15.8</v>
      </c>
      <c r="J25" s="11"/>
      <c r="K25" s="32"/>
      <c r="L25" s="29">
        <v>22.5</v>
      </c>
      <c r="M25" s="29"/>
      <c r="N25" s="33">
        <f t="shared" si="3"/>
        <v>0.430379746835443</v>
      </c>
      <c r="O25" s="34">
        <f t="shared" si="4"/>
        <v>0.6</v>
      </c>
      <c r="P25" s="29">
        <f t="shared" si="5"/>
        <v>6.7</v>
      </c>
      <c r="Q25" s="32" t="s">
        <v>59</v>
      </c>
      <c r="R25" s="46" t="s">
        <v>27</v>
      </c>
      <c r="S25" s="47" t="s">
        <v>28</v>
      </c>
    </row>
    <row r="26" ht="33" customHeight="1" spans="1:19">
      <c r="A26" s="10">
        <v>23</v>
      </c>
      <c r="B26" s="11">
        <v>90320</v>
      </c>
      <c r="C26" s="11" t="s">
        <v>88</v>
      </c>
      <c r="D26" s="11" t="s">
        <v>89</v>
      </c>
      <c r="E26" s="11" t="s">
        <v>74</v>
      </c>
      <c r="F26" s="11" t="s">
        <v>85</v>
      </c>
      <c r="G26" s="11">
        <v>24.8</v>
      </c>
      <c r="H26" s="11">
        <v>24.8</v>
      </c>
      <c r="I26" s="11">
        <v>49</v>
      </c>
      <c r="J26" s="11"/>
      <c r="K26" s="32"/>
      <c r="L26" s="29">
        <v>59</v>
      </c>
      <c r="M26" s="29"/>
      <c r="N26" s="33">
        <f t="shared" si="3"/>
        <v>0.493877551020408</v>
      </c>
      <c r="O26" s="34">
        <f t="shared" si="4"/>
        <v>0.579661016949153</v>
      </c>
      <c r="P26" s="29">
        <f t="shared" si="5"/>
        <v>10</v>
      </c>
      <c r="Q26" s="32" t="s">
        <v>59</v>
      </c>
      <c r="R26" s="46" t="s">
        <v>27</v>
      </c>
      <c r="S26" s="47" t="s">
        <v>28</v>
      </c>
    </row>
    <row r="27" ht="33" customHeight="1" spans="1:19">
      <c r="A27" s="10">
        <v>24</v>
      </c>
      <c r="B27" s="11">
        <v>217458</v>
      </c>
      <c r="C27" s="11" t="s">
        <v>90</v>
      </c>
      <c r="D27" s="11" t="s">
        <v>91</v>
      </c>
      <c r="E27" s="11" t="s">
        <v>92</v>
      </c>
      <c r="F27" s="11" t="s">
        <v>85</v>
      </c>
      <c r="G27" s="11">
        <v>69.3</v>
      </c>
      <c r="H27" s="11">
        <v>69.3</v>
      </c>
      <c r="I27" s="11">
        <v>118</v>
      </c>
      <c r="J27" s="11"/>
      <c r="K27" s="32"/>
      <c r="L27" s="29">
        <v>198</v>
      </c>
      <c r="M27" s="29"/>
      <c r="N27" s="33">
        <f t="shared" si="3"/>
        <v>0.41271186440678</v>
      </c>
      <c r="O27" s="34">
        <f t="shared" si="4"/>
        <v>0.65</v>
      </c>
      <c r="P27" s="29">
        <f t="shared" si="5"/>
        <v>80</v>
      </c>
      <c r="Q27" s="32" t="s">
        <v>59</v>
      </c>
      <c r="R27" s="46" t="s">
        <v>27</v>
      </c>
      <c r="S27" s="47" t="s">
        <v>28</v>
      </c>
    </row>
    <row r="28" ht="33" customHeight="1" spans="1:19">
      <c r="A28" s="10">
        <v>25</v>
      </c>
      <c r="B28" s="11">
        <v>246234</v>
      </c>
      <c r="C28" s="11" t="s">
        <v>93</v>
      </c>
      <c r="D28" s="11" t="s">
        <v>94</v>
      </c>
      <c r="E28" s="11" t="s">
        <v>95</v>
      </c>
      <c r="F28" s="11" t="s">
        <v>85</v>
      </c>
      <c r="G28" s="11">
        <v>144</v>
      </c>
      <c r="H28" s="11">
        <v>144</v>
      </c>
      <c r="I28" s="11">
        <v>228</v>
      </c>
      <c r="J28" s="11"/>
      <c r="K28" s="32"/>
      <c r="L28" s="29">
        <v>360</v>
      </c>
      <c r="M28" s="29"/>
      <c r="N28" s="33">
        <f t="shared" si="3"/>
        <v>0.368421052631579</v>
      </c>
      <c r="O28" s="34">
        <f t="shared" si="4"/>
        <v>0.6</v>
      </c>
      <c r="P28" s="29">
        <f t="shared" si="5"/>
        <v>132</v>
      </c>
      <c r="Q28" s="32" t="s">
        <v>59</v>
      </c>
      <c r="R28" s="46" t="s">
        <v>27</v>
      </c>
      <c r="S28" s="47" t="s">
        <v>28</v>
      </c>
    </row>
    <row r="29" ht="33" customHeight="1" spans="1:19">
      <c r="A29" s="10">
        <v>26</v>
      </c>
      <c r="B29" s="11">
        <v>193751</v>
      </c>
      <c r="C29" s="11" t="s">
        <v>96</v>
      </c>
      <c r="D29" s="11" t="s">
        <v>97</v>
      </c>
      <c r="E29" s="11" t="s">
        <v>98</v>
      </c>
      <c r="F29" s="11" t="s">
        <v>25</v>
      </c>
      <c r="G29" s="11">
        <v>195</v>
      </c>
      <c r="H29" s="11">
        <v>195</v>
      </c>
      <c r="I29" s="11">
        <v>300</v>
      </c>
      <c r="J29" s="11"/>
      <c r="K29" s="32"/>
      <c r="L29" s="29">
        <v>488</v>
      </c>
      <c r="M29" s="29"/>
      <c r="N29" s="33">
        <f t="shared" si="3"/>
        <v>0.35</v>
      </c>
      <c r="O29" s="34">
        <f t="shared" si="4"/>
        <v>0.600409836065574</v>
      </c>
      <c r="P29" s="29">
        <f t="shared" si="5"/>
        <v>188</v>
      </c>
      <c r="Q29" s="32" t="s">
        <v>59</v>
      </c>
      <c r="R29" s="46" t="s">
        <v>27</v>
      </c>
      <c r="S29" s="47" t="s">
        <v>28</v>
      </c>
    </row>
    <row r="30" ht="33" customHeight="1" spans="1:19">
      <c r="A30" s="10">
        <v>27</v>
      </c>
      <c r="B30" s="11">
        <v>8674</v>
      </c>
      <c r="C30" s="11" t="s">
        <v>99</v>
      </c>
      <c r="D30" s="11" t="s">
        <v>100</v>
      </c>
      <c r="E30" s="11" t="s">
        <v>71</v>
      </c>
      <c r="F30" s="11" t="s">
        <v>101</v>
      </c>
      <c r="G30" s="11">
        <v>3.5</v>
      </c>
      <c r="H30" s="11">
        <v>3.5</v>
      </c>
      <c r="I30" s="11">
        <v>6.67</v>
      </c>
      <c r="J30" s="11"/>
      <c r="K30" s="32"/>
      <c r="L30" s="29">
        <v>7.6</v>
      </c>
      <c r="M30" s="29"/>
      <c r="N30" s="33">
        <f t="shared" si="3"/>
        <v>0.475262368815592</v>
      </c>
      <c r="O30" s="34">
        <f t="shared" si="4"/>
        <v>0.539473684210526</v>
      </c>
      <c r="P30" s="29">
        <f t="shared" si="5"/>
        <v>0.93</v>
      </c>
      <c r="Q30" s="32" t="s">
        <v>59</v>
      </c>
      <c r="R30" s="46" t="s">
        <v>27</v>
      </c>
      <c r="S30" s="47" t="s">
        <v>28</v>
      </c>
    </row>
    <row r="31" ht="33" customHeight="1" spans="1:19">
      <c r="A31" s="10">
        <v>28</v>
      </c>
      <c r="B31" s="11">
        <v>206112</v>
      </c>
      <c r="C31" s="11" t="s">
        <v>102</v>
      </c>
      <c r="D31" s="11" t="s">
        <v>103</v>
      </c>
      <c r="E31" s="11" t="s">
        <v>104</v>
      </c>
      <c r="F31" s="11" t="s">
        <v>85</v>
      </c>
      <c r="G31" s="11">
        <v>36</v>
      </c>
      <c r="H31" s="11">
        <v>36</v>
      </c>
      <c r="I31" s="11">
        <v>59</v>
      </c>
      <c r="J31" s="11"/>
      <c r="K31" s="32"/>
      <c r="L31" s="29">
        <v>90</v>
      </c>
      <c r="M31" s="29"/>
      <c r="N31" s="33">
        <f t="shared" si="3"/>
        <v>0.389830508474576</v>
      </c>
      <c r="O31" s="34">
        <f t="shared" si="4"/>
        <v>0.6</v>
      </c>
      <c r="P31" s="29">
        <f t="shared" si="5"/>
        <v>31</v>
      </c>
      <c r="Q31" s="32" t="s">
        <v>59</v>
      </c>
      <c r="R31" s="46" t="s">
        <v>27</v>
      </c>
      <c r="S31" s="47" t="s">
        <v>28</v>
      </c>
    </row>
    <row r="32" ht="33" customHeight="1" spans="1:19">
      <c r="A32" s="10">
        <v>29</v>
      </c>
      <c r="B32" s="11">
        <v>98053</v>
      </c>
      <c r="C32" s="11" t="s">
        <v>102</v>
      </c>
      <c r="D32" s="11" t="s">
        <v>105</v>
      </c>
      <c r="E32" s="11" t="s">
        <v>74</v>
      </c>
      <c r="F32" s="11" t="s">
        <v>25</v>
      </c>
      <c r="G32" s="11">
        <v>475</v>
      </c>
      <c r="H32" s="11">
        <v>475</v>
      </c>
      <c r="I32" s="11">
        <v>822</v>
      </c>
      <c r="J32" s="11"/>
      <c r="K32" s="32"/>
      <c r="L32" s="29">
        <v>1188</v>
      </c>
      <c r="M32" s="29"/>
      <c r="N32" s="33">
        <f t="shared" si="3"/>
        <v>0.422141119221411</v>
      </c>
      <c r="O32" s="34">
        <f t="shared" si="4"/>
        <v>0.60016835016835</v>
      </c>
      <c r="P32" s="29">
        <f t="shared" si="5"/>
        <v>366</v>
      </c>
      <c r="Q32" s="32" t="s">
        <v>59</v>
      </c>
      <c r="R32" s="46" t="s">
        <v>27</v>
      </c>
      <c r="S32" s="47" t="s">
        <v>28</v>
      </c>
    </row>
    <row r="33" ht="33" customHeight="1" spans="1:19">
      <c r="A33" s="10">
        <v>30</v>
      </c>
      <c r="B33" s="11">
        <v>218341</v>
      </c>
      <c r="C33" s="11" t="s">
        <v>102</v>
      </c>
      <c r="D33" s="11" t="s">
        <v>106</v>
      </c>
      <c r="E33" s="11" t="s">
        <v>107</v>
      </c>
      <c r="F33" s="11" t="s">
        <v>25</v>
      </c>
      <c r="G33" s="11">
        <v>775.5</v>
      </c>
      <c r="H33" s="11">
        <v>775.5</v>
      </c>
      <c r="I33" s="11">
        <v>1410</v>
      </c>
      <c r="J33" s="11"/>
      <c r="K33" s="32"/>
      <c r="L33" s="29">
        <v>1948</v>
      </c>
      <c r="M33" s="29"/>
      <c r="N33" s="33">
        <f t="shared" si="3"/>
        <v>0.45</v>
      </c>
      <c r="O33" s="34">
        <f t="shared" si="4"/>
        <v>0.601899383983573</v>
      </c>
      <c r="P33" s="29">
        <f t="shared" si="5"/>
        <v>538</v>
      </c>
      <c r="Q33" s="32" t="s">
        <v>59</v>
      </c>
      <c r="R33" s="46" t="s">
        <v>27</v>
      </c>
      <c r="S33" s="47" t="s">
        <v>28</v>
      </c>
    </row>
    <row r="34" ht="33" customHeight="1" spans="1:19">
      <c r="A34" s="10">
        <v>31</v>
      </c>
      <c r="B34" s="11">
        <v>29138</v>
      </c>
      <c r="C34" s="11" t="s">
        <v>102</v>
      </c>
      <c r="D34" s="11" t="s">
        <v>108</v>
      </c>
      <c r="E34" s="11" t="s">
        <v>107</v>
      </c>
      <c r="F34" s="11" t="s">
        <v>25</v>
      </c>
      <c r="G34" s="11">
        <v>429</v>
      </c>
      <c r="H34" s="11">
        <v>429</v>
      </c>
      <c r="I34" s="11">
        <v>780</v>
      </c>
      <c r="J34" s="11"/>
      <c r="K34" s="32"/>
      <c r="L34" s="29">
        <v>1078</v>
      </c>
      <c r="M34" s="29"/>
      <c r="N34" s="33">
        <f t="shared" si="3"/>
        <v>0.45</v>
      </c>
      <c r="O34" s="34">
        <f t="shared" si="4"/>
        <v>0.602040816326531</v>
      </c>
      <c r="P34" s="29">
        <f t="shared" si="5"/>
        <v>298</v>
      </c>
      <c r="Q34" s="32" t="s">
        <v>59</v>
      </c>
      <c r="R34" s="46" t="s">
        <v>27</v>
      </c>
      <c r="S34" s="47" t="s">
        <v>28</v>
      </c>
    </row>
    <row r="35" ht="33" customHeight="1" spans="1:19">
      <c r="A35" s="10">
        <v>32</v>
      </c>
      <c r="B35" s="11">
        <v>183851</v>
      </c>
      <c r="C35" s="11" t="s">
        <v>102</v>
      </c>
      <c r="D35" s="11" t="s">
        <v>109</v>
      </c>
      <c r="E35" s="11" t="s">
        <v>107</v>
      </c>
      <c r="F35" s="11" t="s">
        <v>58</v>
      </c>
      <c r="G35" s="11">
        <v>247.5</v>
      </c>
      <c r="H35" s="11">
        <v>247.5</v>
      </c>
      <c r="I35" s="11">
        <v>450</v>
      </c>
      <c r="J35" s="11"/>
      <c r="K35" s="32"/>
      <c r="L35" s="29">
        <v>618.8</v>
      </c>
      <c r="M35" s="29"/>
      <c r="N35" s="33">
        <f t="shared" si="3"/>
        <v>0.45</v>
      </c>
      <c r="O35" s="34">
        <f t="shared" si="4"/>
        <v>0.600032320620556</v>
      </c>
      <c r="P35" s="29">
        <f t="shared" si="5"/>
        <v>168.8</v>
      </c>
      <c r="Q35" s="32" t="s">
        <v>59</v>
      </c>
      <c r="R35" s="46" t="s">
        <v>27</v>
      </c>
      <c r="S35" s="47" t="s">
        <v>28</v>
      </c>
    </row>
    <row r="36" ht="33" customHeight="1" spans="1:19">
      <c r="A36" s="10">
        <v>33</v>
      </c>
      <c r="B36" s="11">
        <v>203007</v>
      </c>
      <c r="C36" s="11" t="s">
        <v>102</v>
      </c>
      <c r="D36" s="11" t="s">
        <v>110</v>
      </c>
      <c r="E36" s="11" t="s">
        <v>107</v>
      </c>
      <c r="F36" s="11" t="s">
        <v>25</v>
      </c>
      <c r="G36" s="11">
        <v>1991</v>
      </c>
      <c r="H36" s="11">
        <v>1991</v>
      </c>
      <c r="I36" s="11">
        <v>3620</v>
      </c>
      <c r="J36" s="11"/>
      <c r="K36" s="32"/>
      <c r="L36" s="29">
        <v>4978</v>
      </c>
      <c r="M36" s="29"/>
      <c r="N36" s="33">
        <f t="shared" si="3"/>
        <v>0.45</v>
      </c>
      <c r="O36" s="34">
        <f t="shared" si="4"/>
        <v>0.600040176777822</v>
      </c>
      <c r="P36" s="29">
        <f t="shared" si="5"/>
        <v>1358</v>
      </c>
      <c r="Q36" s="32" t="s">
        <v>59</v>
      </c>
      <c r="R36" s="46" t="s">
        <v>27</v>
      </c>
      <c r="S36" s="47" t="s">
        <v>28</v>
      </c>
    </row>
    <row r="37" ht="33" customHeight="1" spans="1:19">
      <c r="A37" s="10">
        <v>34</v>
      </c>
      <c r="B37" s="11">
        <v>200113</v>
      </c>
      <c r="C37" s="11" t="s">
        <v>102</v>
      </c>
      <c r="D37" s="11" t="s">
        <v>111</v>
      </c>
      <c r="E37" s="11" t="s">
        <v>107</v>
      </c>
      <c r="F37" s="11" t="s">
        <v>58</v>
      </c>
      <c r="G37" s="11">
        <v>47.08</v>
      </c>
      <c r="H37" s="11">
        <v>47.08</v>
      </c>
      <c r="I37" s="11">
        <v>91</v>
      </c>
      <c r="J37" s="11"/>
      <c r="K37" s="32"/>
      <c r="L37" s="29">
        <v>118</v>
      </c>
      <c r="M37" s="29"/>
      <c r="N37" s="33">
        <f t="shared" si="3"/>
        <v>0.482637362637363</v>
      </c>
      <c r="O37" s="34">
        <f t="shared" si="4"/>
        <v>0.601016949152542</v>
      </c>
      <c r="P37" s="29">
        <f t="shared" si="5"/>
        <v>27</v>
      </c>
      <c r="Q37" s="32" t="s">
        <v>59</v>
      </c>
      <c r="R37" s="46" t="s">
        <v>27</v>
      </c>
      <c r="S37" s="47" t="s">
        <v>28</v>
      </c>
    </row>
    <row r="38" ht="33" customHeight="1" spans="1:19">
      <c r="A38" s="10">
        <v>35</v>
      </c>
      <c r="B38" s="11">
        <v>170444</v>
      </c>
      <c r="C38" s="11" t="s">
        <v>102</v>
      </c>
      <c r="D38" s="11" t="s">
        <v>112</v>
      </c>
      <c r="E38" s="11" t="s">
        <v>113</v>
      </c>
      <c r="F38" s="11" t="s">
        <v>114</v>
      </c>
      <c r="G38" s="11">
        <v>35</v>
      </c>
      <c r="H38" s="11">
        <v>35</v>
      </c>
      <c r="I38" s="11">
        <v>69</v>
      </c>
      <c r="J38" s="11"/>
      <c r="K38" s="32"/>
      <c r="L38" s="29">
        <v>88</v>
      </c>
      <c r="M38" s="29"/>
      <c r="N38" s="33">
        <f t="shared" si="3"/>
        <v>0.492753623188406</v>
      </c>
      <c r="O38" s="34">
        <f t="shared" si="4"/>
        <v>0.602272727272727</v>
      </c>
      <c r="P38" s="29">
        <f t="shared" si="5"/>
        <v>19</v>
      </c>
      <c r="Q38" s="32" t="s">
        <v>59</v>
      </c>
      <c r="R38" s="46" t="s">
        <v>27</v>
      </c>
      <c r="S38" s="47" t="s">
        <v>28</v>
      </c>
    </row>
    <row r="39" ht="33" customHeight="1" spans="1:19">
      <c r="A39" s="10">
        <v>36</v>
      </c>
      <c r="B39" s="11">
        <v>209156</v>
      </c>
      <c r="C39" s="11" t="s">
        <v>115</v>
      </c>
      <c r="D39" s="11" t="s">
        <v>116</v>
      </c>
      <c r="E39" s="11" t="s">
        <v>68</v>
      </c>
      <c r="F39" s="11" t="s">
        <v>58</v>
      </c>
      <c r="G39" s="11">
        <v>0.8265</v>
      </c>
      <c r="H39" s="11">
        <v>0.8265</v>
      </c>
      <c r="I39" s="11">
        <v>1.5</v>
      </c>
      <c r="J39" s="11"/>
      <c r="K39" s="32"/>
      <c r="L39" s="29">
        <v>2.7</v>
      </c>
      <c r="M39" s="29"/>
      <c r="N39" s="33">
        <f t="shared" si="3"/>
        <v>0.449</v>
      </c>
      <c r="O39" s="34">
        <f t="shared" si="4"/>
        <v>0.693888888888889</v>
      </c>
      <c r="P39" s="29">
        <f t="shared" si="5"/>
        <v>1.2</v>
      </c>
      <c r="Q39" s="32" t="s">
        <v>59</v>
      </c>
      <c r="R39" s="46" t="s">
        <v>27</v>
      </c>
      <c r="S39" s="47" t="s">
        <v>28</v>
      </c>
    </row>
    <row r="40" ht="33" customHeight="1" spans="1:19">
      <c r="A40" s="10">
        <v>37</v>
      </c>
      <c r="B40" s="11">
        <v>20054</v>
      </c>
      <c r="C40" s="11" t="s">
        <v>102</v>
      </c>
      <c r="D40" s="11" t="s">
        <v>117</v>
      </c>
      <c r="E40" s="11" t="s">
        <v>107</v>
      </c>
      <c r="F40" s="11" t="s">
        <v>118</v>
      </c>
      <c r="G40" s="11">
        <v>43.175</v>
      </c>
      <c r="H40" s="11">
        <v>43.175</v>
      </c>
      <c r="I40" s="11">
        <v>78.5</v>
      </c>
      <c r="J40" s="11"/>
      <c r="K40" s="32"/>
      <c r="L40" s="29">
        <v>108</v>
      </c>
      <c r="M40" s="29"/>
      <c r="N40" s="33">
        <f t="shared" si="3"/>
        <v>0.45</v>
      </c>
      <c r="O40" s="34">
        <f t="shared" si="4"/>
        <v>0.600231481481482</v>
      </c>
      <c r="P40" s="29">
        <f t="shared" si="5"/>
        <v>29.5</v>
      </c>
      <c r="Q40" s="32" t="s">
        <v>59</v>
      </c>
      <c r="R40" s="46" t="s">
        <v>27</v>
      </c>
      <c r="S40" s="47" t="s">
        <v>28</v>
      </c>
    </row>
    <row r="41" ht="33" customHeight="1" spans="1:19">
      <c r="A41" s="10">
        <v>38</v>
      </c>
      <c r="B41" s="11">
        <v>209157</v>
      </c>
      <c r="C41" s="11" t="s">
        <v>102</v>
      </c>
      <c r="D41" s="11" t="s">
        <v>119</v>
      </c>
      <c r="E41" s="11" t="s">
        <v>107</v>
      </c>
      <c r="F41" s="11" t="s">
        <v>118</v>
      </c>
      <c r="G41" s="11">
        <v>47.96</v>
      </c>
      <c r="H41" s="11">
        <v>47.96</v>
      </c>
      <c r="I41" s="11">
        <v>87.5</v>
      </c>
      <c r="J41" s="11"/>
      <c r="K41" s="32"/>
      <c r="L41" s="29">
        <v>119</v>
      </c>
      <c r="M41" s="29"/>
      <c r="N41" s="33">
        <f t="shared" si="3"/>
        <v>0.451885714285714</v>
      </c>
      <c r="O41" s="34">
        <f t="shared" si="4"/>
        <v>0.596974789915966</v>
      </c>
      <c r="P41" s="29">
        <f t="shared" si="5"/>
        <v>31.5</v>
      </c>
      <c r="Q41" s="32" t="s">
        <v>59</v>
      </c>
      <c r="R41" s="46" t="s">
        <v>27</v>
      </c>
      <c r="S41" s="47" t="s">
        <v>28</v>
      </c>
    </row>
    <row r="42" ht="33" customHeight="1" spans="1:19">
      <c r="A42" s="10">
        <v>39</v>
      </c>
      <c r="B42" s="11">
        <v>54918</v>
      </c>
      <c r="C42" s="11" t="s">
        <v>120</v>
      </c>
      <c r="D42" s="11" t="s">
        <v>121</v>
      </c>
      <c r="E42" s="11" t="s">
        <v>57</v>
      </c>
      <c r="F42" s="11" t="s">
        <v>118</v>
      </c>
      <c r="G42" s="11">
        <v>95</v>
      </c>
      <c r="H42" s="11">
        <v>95</v>
      </c>
      <c r="I42" s="11">
        <v>128</v>
      </c>
      <c r="J42" s="11"/>
      <c r="K42" s="32"/>
      <c r="L42" s="29">
        <v>168</v>
      </c>
      <c r="M42" s="29"/>
      <c r="N42" s="33">
        <f t="shared" si="3"/>
        <v>0.2578125</v>
      </c>
      <c r="O42" s="34">
        <f t="shared" si="4"/>
        <v>0.43452380952381</v>
      </c>
      <c r="P42" s="29">
        <f t="shared" si="5"/>
        <v>40</v>
      </c>
      <c r="Q42" s="32" t="s">
        <v>59</v>
      </c>
      <c r="R42" s="46" t="s">
        <v>27</v>
      </c>
      <c r="S42" s="47" t="s">
        <v>28</v>
      </c>
    </row>
    <row r="43" ht="33" customHeight="1" spans="1:19">
      <c r="A43" s="10">
        <v>40</v>
      </c>
      <c r="B43" s="11">
        <v>156436</v>
      </c>
      <c r="C43" s="11" t="s">
        <v>122</v>
      </c>
      <c r="D43" s="11" t="s">
        <v>123</v>
      </c>
      <c r="E43" s="11" t="s">
        <v>68</v>
      </c>
      <c r="F43" s="11" t="s">
        <v>58</v>
      </c>
      <c r="G43" s="11">
        <v>0.5665</v>
      </c>
      <c r="H43" s="11">
        <v>0.5665</v>
      </c>
      <c r="I43" s="11">
        <v>0.64</v>
      </c>
      <c r="J43" s="11"/>
      <c r="K43" s="32"/>
      <c r="L43" s="29">
        <v>1.58</v>
      </c>
      <c r="M43" s="29"/>
      <c r="N43" s="33">
        <f t="shared" si="3"/>
        <v>0.11484375</v>
      </c>
      <c r="O43" s="34">
        <f t="shared" si="4"/>
        <v>0.641455696202532</v>
      </c>
      <c r="P43" s="29">
        <f t="shared" si="5"/>
        <v>0.94</v>
      </c>
      <c r="Q43" s="32" t="s">
        <v>59</v>
      </c>
      <c r="R43" s="46" t="s">
        <v>27</v>
      </c>
      <c r="S43" s="47" t="s">
        <v>28</v>
      </c>
    </row>
    <row r="44" ht="33" customHeight="1" spans="1:19">
      <c r="A44" s="10">
        <v>41</v>
      </c>
      <c r="B44" s="11">
        <v>23231</v>
      </c>
      <c r="C44" s="11" t="s">
        <v>124</v>
      </c>
      <c r="D44" s="11" t="s">
        <v>125</v>
      </c>
      <c r="E44" s="11" t="s">
        <v>107</v>
      </c>
      <c r="F44" s="11" t="s">
        <v>118</v>
      </c>
      <c r="G44" s="11">
        <v>71.5</v>
      </c>
      <c r="H44" s="11">
        <v>71.5</v>
      </c>
      <c r="I44" s="11">
        <v>130</v>
      </c>
      <c r="J44" s="11"/>
      <c r="K44" s="32"/>
      <c r="L44" s="29">
        <v>178</v>
      </c>
      <c r="M44" s="29"/>
      <c r="N44" s="33">
        <f t="shared" si="3"/>
        <v>0.45</v>
      </c>
      <c r="O44" s="34">
        <f t="shared" si="4"/>
        <v>0.598314606741573</v>
      </c>
      <c r="P44" s="29">
        <f t="shared" si="5"/>
        <v>48</v>
      </c>
      <c r="Q44" s="32" t="s">
        <v>59</v>
      </c>
      <c r="R44" s="46" t="s">
        <v>27</v>
      </c>
      <c r="S44" s="47" t="s">
        <v>28</v>
      </c>
    </row>
    <row r="45" ht="33" customHeight="1" spans="1:19">
      <c r="A45" s="10">
        <v>42</v>
      </c>
      <c r="B45" s="11">
        <v>209195</v>
      </c>
      <c r="C45" s="11" t="s">
        <v>102</v>
      </c>
      <c r="D45" s="11" t="s">
        <v>126</v>
      </c>
      <c r="E45" s="11" t="s">
        <v>107</v>
      </c>
      <c r="F45" s="11" t="s">
        <v>118</v>
      </c>
      <c r="G45" s="11">
        <v>75.9</v>
      </c>
      <c r="H45" s="11">
        <v>75.9</v>
      </c>
      <c r="I45" s="11">
        <v>138</v>
      </c>
      <c r="J45" s="11"/>
      <c r="K45" s="32"/>
      <c r="L45" s="29">
        <v>198</v>
      </c>
      <c r="M45" s="29"/>
      <c r="N45" s="33">
        <f t="shared" si="3"/>
        <v>0.45</v>
      </c>
      <c r="O45" s="34">
        <f t="shared" si="4"/>
        <v>0.616666666666667</v>
      </c>
      <c r="P45" s="29">
        <f t="shared" si="5"/>
        <v>60</v>
      </c>
      <c r="Q45" s="32" t="s">
        <v>59</v>
      </c>
      <c r="R45" s="46" t="s">
        <v>27</v>
      </c>
      <c r="S45" s="47" t="s">
        <v>28</v>
      </c>
    </row>
    <row r="46" ht="33" customHeight="1" spans="1:19">
      <c r="A46" s="10">
        <v>43</v>
      </c>
      <c r="B46" s="11">
        <v>215489</v>
      </c>
      <c r="C46" s="11" t="s">
        <v>102</v>
      </c>
      <c r="D46" s="11" t="s">
        <v>127</v>
      </c>
      <c r="E46" s="11" t="s">
        <v>107</v>
      </c>
      <c r="F46" s="11" t="s">
        <v>118</v>
      </c>
      <c r="G46" s="11">
        <v>1210</v>
      </c>
      <c r="H46" s="11">
        <v>1210</v>
      </c>
      <c r="I46" s="11">
        <v>2200</v>
      </c>
      <c r="J46" s="11"/>
      <c r="K46" s="32"/>
      <c r="L46" s="29">
        <v>3025</v>
      </c>
      <c r="M46" s="29"/>
      <c r="N46" s="33">
        <f t="shared" si="3"/>
        <v>0.45</v>
      </c>
      <c r="O46" s="34">
        <f t="shared" si="4"/>
        <v>0.6</v>
      </c>
      <c r="P46" s="29">
        <f t="shared" si="5"/>
        <v>825</v>
      </c>
      <c r="Q46" s="32" t="s">
        <v>59</v>
      </c>
      <c r="R46" s="46" t="s">
        <v>27</v>
      </c>
      <c r="S46" s="47" t="s">
        <v>28</v>
      </c>
    </row>
    <row r="47" ht="33" customHeight="1" spans="1:19">
      <c r="A47" s="12" t="s">
        <v>128</v>
      </c>
      <c r="B47" s="12"/>
      <c r="C47" s="12"/>
      <c r="D47" s="13"/>
      <c r="E47" s="13"/>
      <c r="F47" s="14"/>
      <c r="G47" s="15"/>
      <c r="H47" s="15"/>
      <c r="I47" s="35"/>
      <c r="J47" s="36"/>
      <c r="K47" s="37"/>
      <c r="L47" s="38"/>
      <c r="M47" s="39"/>
      <c r="N47" s="33"/>
      <c r="O47" s="40"/>
      <c r="P47" s="29"/>
      <c r="Q47" s="48"/>
      <c r="R47" s="49"/>
      <c r="S47" s="50"/>
    </row>
    <row r="48" ht="33" customHeight="1" spans="1:19">
      <c r="A48" s="16"/>
      <c r="B48" s="17" t="s">
        <v>129</v>
      </c>
      <c r="C48" s="13"/>
      <c r="D48" s="8" t="s">
        <v>130</v>
      </c>
      <c r="E48" s="13"/>
      <c r="F48" s="18"/>
      <c r="G48" s="18"/>
      <c r="H48" s="18"/>
      <c r="I48" s="36"/>
      <c r="J48" s="36"/>
      <c r="K48" s="14"/>
      <c r="L48" s="41"/>
      <c r="M48" s="42"/>
      <c r="N48" s="8" t="s">
        <v>131</v>
      </c>
      <c r="O48" s="43"/>
      <c r="P48" s="29"/>
      <c r="Q48" s="48"/>
      <c r="R48" s="8" t="s">
        <v>132</v>
      </c>
      <c r="S48" s="51"/>
    </row>
  </sheetData>
  <mergeCells count="6">
    <mergeCell ref="A1:S1"/>
    <mergeCell ref="A2:E2"/>
    <mergeCell ref="F2:J2"/>
    <mergeCell ref="L2:O2"/>
    <mergeCell ref="P2:S2"/>
    <mergeCell ref="A47:C4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2023-01-06T07:32:00Z</dcterms:created>
  <dcterms:modified xsi:type="dcterms:W3CDTF">2023-01-06T10:47:13Z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4D94D6A173F2415BACB346582832AD24</vt:lpwstr>
  </property>
  <property fmtid="{D5CDD505-2E9C-101B-9397-08002B2CF9AE}" pid="3" name="KSOProductBuildVer">
    <vt:lpwstr>2052-11.1.0.12970</vt:lpwstr>
  </property>
</Properties>
</file>