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特价明细" sheetId="1" r:id="rId1"/>
    <sheet name="待门店核实" sheetId="2" r:id="rId2"/>
  </sheets>
  <definedNames>
    <definedName name="_xlnm._FilterDatabase" localSheetId="0" hidden="1">特价明细!$A$1:$W$1</definedName>
  </definedNames>
  <calcPr calcId="144525"/>
</workbook>
</file>

<file path=xl/sharedStrings.xml><?xml version="1.0" encoding="utf-8"?>
<sst xmlns="http://schemas.openxmlformats.org/spreadsheetml/2006/main" count="167" uniqueCount="96">
  <si>
    <t>序号</t>
  </si>
  <si>
    <r>
      <rPr>
        <b/>
        <sz val="10"/>
        <rFont val="宋体"/>
        <charset val="134"/>
      </rPr>
      <t>货品</t>
    </r>
    <r>
      <rPr>
        <b/>
        <sz val="10"/>
        <rFont val="Arial"/>
        <charset val="0"/>
      </rPr>
      <t>ID</t>
    </r>
  </si>
  <si>
    <t>货品名</t>
  </si>
  <si>
    <t>规格</t>
  </si>
  <si>
    <t>单位</t>
  </si>
  <si>
    <t>产地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</si>
  <si>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</si>
  <si>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门店名称</t>
  </si>
  <si>
    <t>进价</t>
  </si>
  <si>
    <t>零售价</t>
  </si>
  <si>
    <t>特价</t>
  </si>
  <si>
    <t>零售毛利率</t>
  </si>
  <si>
    <t>特价毛利率</t>
  </si>
  <si>
    <t>限购数量</t>
  </si>
  <si>
    <t>会员价</t>
  </si>
  <si>
    <r>
      <rPr>
        <b/>
        <sz val="10"/>
        <rFont val="宋体"/>
        <charset val="0"/>
      </rPr>
      <t>前</t>
    </r>
    <r>
      <rPr>
        <b/>
        <sz val="10"/>
        <rFont val="Arial"/>
        <charset val="0"/>
      </rPr>
      <t>90</t>
    </r>
    <r>
      <rPr>
        <b/>
        <sz val="10"/>
        <rFont val="宋体"/>
        <charset val="134"/>
      </rPr>
      <t>天销售</t>
    </r>
  </si>
  <si>
    <t>特价减零售价</t>
  </si>
  <si>
    <t>特价减会员价</t>
  </si>
  <si>
    <t>公司库存</t>
  </si>
  <si>
    <t>当前库存数量</t>
  </si>
  <si>
    <t>经营状态</t>
  </si>
  <si>
    <t>申请时间</t>
  </si>
  <si>
    <t>备注</t>
  </si>
  <si>
    <t>屈螺酮炔雌醇片</t>
  </si>
  <si>
    <t>21片(薄膜衣)</t>
  </si>
  <si>
    <t>盒</t>
  </si>
  <si>
    <t>拜耳医药保健有限公司广州分公司</t>
  </si>
  <si>
    <t>四川太极光华村街药店</t>
  </si>
  <si>
    <t>在营</t>
  </si>
  <si>
    <t>新增</t>
  </si>
  <si>
    <t>脑心清片</t>
  </si>
  <si>
    <t>0.41gx36片(薄膜衣)</t>
  </si>
  <si>
    <t>广州白云山和记黄埔中药有限公司(原广州白云山中药厂</t>
  </si>
  <si>
    <t>四川太极新津邓双镇岷江店</t>
  </si>
  <si>
    <t>新增健尔堂28</t>
  </si>
  <si>
    <t>盐酸二甲双胍片</t>
  </si>
  <si>
    <t>0.85gx30片</t>
  </si>
  <si>
    <t>MERCK SANTE</t>
  </si>
  <si>
    <t>四川太极大邑县晋原镇子龙路店</t>
  </si>
  <si>
    <t>多巴丝肼片</t>
  </si>
  <si>
    <t>250mgx40片</t>
  </si>
  <si>
    <t>上海罗氏制药有限公司</t>
  </si>
  <si>
    <t>四川太极大邑县沙渠镇方圆路药店</t>
  </si>
  <si>
    <t>0.5gx60片</t>
  </si>
  <si>
    <t>中美上海施贵宝制药有限公司</t>
  </si>
  <si>
    <t>四川太极青羊区蜀辉路药店</t>
  </si>
  <si>
    <t>槐杞黄颗粒</t>
  </si>
  <si>
    <t>10gx6袋</t>
  </si>
  <si>
    <t>启东盖天力药业有限公司</t>
  </si>
  <si>
    <t>四川太极武侯区大悦路药店</t>
  </si>
  <si>
    <t>富马酸喹硫平片</t>
  </si>
  <si>
    <t>0.1gx10片x3板</t>
  </si>
  <si>
    <t>湖南洞庭药业股份有限公司</t>
  </si>
  <si>
    <t>益安宁丸</t>
  </si>
  <si>
    <t>112丸x3瓶</t>
  </si>
  <si>
    <t>同溢堂药业有限公司</t>
  </si>
  <si>
    <t>四川太极青羊区蜀鑫路药店</t>
  </si>
  <si>
    <t>瑞舒伐他汀钙片</t>
  </si>
  <si>
    <t>10mgx7片</t>
  </si>
  <si>
    <t>先声药业有限公司</t>
  </si>
  <si>
    <t>苯磺酸左氨氯地平片</t>
  </si>
  <si>
    <t>2.5mgx7片x2板</t>
  </si>
  <si>
    <t>施慧达药业集团有限公司（原吉林省天风制药）</t>
  </si>
  <si>
    <t>四川太极青羊区光华西一路药店</t>
  </si>
  <si>
    <t>本月新增</t>
  </si>
  <si>
    <t>心宝丸</t>
  </si>
  <si>
    <t>60mgx20丸</t>
  </si>
  <si>
    <t>瓶</t>
  </si>
  <si>
    <t>广东心宝制药有限公司(广州真和新君宝药业)</t>
  </si>
  <si>
    <t>9月新增</t>
  </si>
  <si>
    <t>甲氨蝶呤片</t>
  </si>
  <si>
    <t>2.5mgx16片</t>
  </si>
  <si>
    <t>上海上药信谊药厂有限公司(上海信谊药厂有限公司)</t>
  </si>
  <si>
    <t>匹</t>
  </si>
  <si>
    <t>已做特价</t>
  </si>
  <si>
    <t>麝香痔疮栓</t>
  </si>
  <si>
    <t>1.5gx6粒</t>
  </si>
  <si>
    <t>马应龙药业集团股份有限公司</t>
  </si>
  <si>
    <t>四川太极双流县西航港街道锦华路一段药店</t>
  </si>
  <si>
    <t>未备注新增，不处理</t>
  </si>
  <si>
    <t>尼麦角林片</t>
  </si>
  <si>
    <t>5mgx12片x2板</t>
  </si>
  <si>
    <t>昆山龙灯瑞迪制药有限公司</t>
  </si>
  <si>
    <t>四川太极锦江区水杉街药店</t>
  </si>
  <si>
    <t>地榆升白片</t>
  </si>
  <si>
    <t>0.1gx20片x2板</t>
  </si>
  <si>
    <t>成都地奥集团天府药业股份有限公司</t>
  </si>
  <si>
    <t>四川太极崇州市怀远镇文井北路药店</t>
  </si>
  <si>
    <t>非洛地平缓释片</t>
  </si>
  <si>
    <t>5mgx30片</t>
  </si>
  <si>
    <t>阿斯利康制药有限公司</t>
  </si>
  <si>
    <t>四川太极郫县郫筒镇东大街药店</t>
  </si>
  <si>
    <t>熊去氧胆酸胶囊(优思弗)</t>
  </si>
  <si>
    <t>250mgx25粒</t>
  </si>
  <si>
    <t>德国Dr.Fack Pharma GmbH</t>
  </si>
  <si>
    <t>成都成汉太极大药房有限公司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</si>
</sst>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8">
    <font>
      <sz val="11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color rgb="FFFF0000"/>
      <name val="宋体"/>
      <charset val="0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10" fontId="1" fillId="0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/>
    </xf>
    <xf numFmtId="22" fontId="1" fillId="0" borderId="1" xfId="0" applyNumberFormat="1" applyFont="1" applyFill="1" applyBorder="1" applyAlignment="1">
      <alignment horizontal="left"/>
    </xf>
    <xf numFmtId="22" fontId="4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left" vertical="center"/>
    </xf>
    <xf numFmtId="0" fontId="7" fillId="0" borderId="1" xfId="0" applyFont="1" applyBorder="1" applyAlignment="1">
      <alignment horizontal="left"/>
    </xf>
    <xf numFmtId="10" fontId="3" fillId="0" borderId="1" xfId="0" applyNumberFormat="1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"/>
  <sheetViews>
    <sheetView tabSelected="1" workbookViewId="0">
      <selection activeCell="A1" sqref="$A1:$XFD1"/>
    </sheetView>
  </sheetViews>
  <sheetFormatPr defaultColWidth="9" defaultRowHeight="13.5"/>
  <cols>
    <col min="1" max="1" width="4.75" customWidth="1"/>
    <col min="3" max="3" width="14.625" customWidth="1"/>
    <col min="4" max="4" width="16.125" customWidth="1"/>
    <col min="5" max="5" width="5.375" customWidth="1"/>
    <col min="6" max="6" width="15" customWidth="1"/>
    <col min="8" max="8" width="24.5" customWidth="1"/>
    <col min="9" max="9" width="7.125" customWidth="1"/>
    <col min="10" max="10" width="7.375" customWidth="1"/>
    <col min="11" max="11" width="6.5" style="13" customWidth="1"/>
    <col min="12" max="12" width="8.75" customWidth="1"/>
    <col min="13" max="13" width="10.125" customWidth="1"/>
    <col min="14" max="14" width="7.25" style="13" customWidth="1"/>
    <col min="15" max="15" width="7" customWidth="1"/>
    <col min="19" max="19" width="7.125" customWidth="1"/>
    <col min="20" max="20" width="6.625" customWidth="1"/>
    <col min="21" max="21" width="6.875" customWidth="1"/>
    <col min="22" max="22" width="16.375" style="14" customWidth="1"/>
    <col min="23" max="23" width="12.75" customWidth="1"/>
  </cols>
  <sheetData>
    <row r="1" spans="1:2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5" t="s">
        <v>10</v>
      </c>
      <c r="L1" s="6" t="s">
        <v>11</v>
      </c>
      <c r="M1" s="6" t="s">
        <v>12</v>
      </c>
      <c r="N1" s="5" t="s">
        <v>13</v>
      </c>
      <c r="O1" s="1" t="s">
        <v>14</v>
      </c>
      <c r="P1" s="1" t="s">
        <v>15</v>
      </c>
      <c r="Q1" s="8" t="s">
        <v>16</v>
      </c>
      <c r="R1" s="8" t="s">
        <v>17</v>
      </c>
      <c r="S1" s="1" t="s">
        <v>18</v>
      </c>
      <c r="T1" s="1" t="s">
        <v>19</v>
      </c>
      <c r="U1" s="1" t="s">
        <v>20</v>
      </c>
      <c r="V1" s="9" t="s">
        <v>21</v>
      </c>
      <c r="W1" s="11" t="s">
        <v>22</v>
      </c>
    </row>
    <row r="2" spans="1:23">
      <c r="A2" s="3">
        <v>1</v>
      </c>
      <c r="B2" s="4">
        <v>63764</v>
      </c>
      <c r="C2" s="3" t="s">
        <v>23</v>
      </c>
      <c r="D2" s="3" t="s">
        <v>24</v>
      </c>
      <c r="E2" s="3" t="s">
        <v>25</v>
      </c>
      <c r="F2" s="3" t="s">
        <v>26</v>
      </c>
      <c r="G2" s="4">
        <v>365</v>
      </c>
      <c r="H2" s="7" t="s">
        <v>27</v>
      </c>
      <c r="I2" s="3">
        <v>103.14</v>
      </c>
      <c r="J2" s="3">
        <v>138</v>
      </c>
      <c r="K2" s="15">
        <v>110</v>
      </c>
      <c r="L2" s="16">
        <f>(J2-I2)/J2</f>
        <v>0.252608695652174</v>
      </c>
      <c r="M2" s="16">
        <f>(K2-I2)/K2</f>
        <v>0.0623636363636364</v>
      </c>
      <c r="N2" s="15">
        <v>3</v>
      </c>
      <c r="O2" s="3"/>
      <c r="P2" s="3">
        <v>842</v>
      </c>
      <c r="Q2" s="3">
        <f>K2-J2</f>
        <v>-28</v>
      </c>
      <c r="R2" s="3"/>
      <c r="S2" s="3">
        <v>679</v>
      </c>
      <c r="T2" s="4">
        <v>21</v>
      </c>
      <c r="U2" s="3" t="s">
        <v>28</v>
      </c>
      <c r="V2" s="10">
        <v>44815.3996527778</v>
      </c>
      <c r="W2" s="7" t="s">
        <v>29</v>
      </c>
    </row>
    <row r="3" spans="1:23">
      <c r="A3" s="3">
        <v>2</v>
      </c>
      <c r="B3" s="4">
        <v>107548</v>
      </c>
      <c r="C3" s="3" t="s">
        <v>30</v>
      </c>
      <c r="D3" s="3" t="s">
        <v>31</v>
      </c>
      <c r="E3" s="3" t="s">
        <v>25</v>
      </c>
      <c r="F3" s="3" t="s">
        <v>32</v>
      </c>
      <c r="G3" s="4">
        <v>514</v>
      </c>
      <c r="H3" s="7" t="s">
        <v>33</v>
      </c>
      <c r="I3" s="3">
        <v>30.8</v>
      </c>
      <c r="J3" s="3">
        <v>42.5</v>
      </c>
      <c r="K3" s="15">
        <v>28</v>
      </c>
      <c r="L3" s="16">
        <f>(J3-I3)/J3</f>
        <v>0.275294117647059</v>
      </c>
      <c r="M3" s="16">
        <f>(K3-I3)/K3</f>
        <v>-0.1</v>
      </c>
      <c r="N3" s="15">
        <v>2</v>
      </c>
      <c r="O3" s="3"/>
      <c r="P3" s="3">
        <v>609</v>
      </c>
      <c r="Q3" s="3">
        <f>K3-J3</f>
        <v>-14.5</v>
      </c>
      <c r="R3" s="3"/>
      <c r="S3" s="3">
        <v>484</v>
      </c>
      <c r="T3" s="4">
        <v>2</v>
      </c>
      <c r="U3" s="3" t="s">
        <v>28</v>
      </c>
      <c r="V3" s="10">
        <v>44820.7171527778</v>
      </c>
      <c r="W3" s="7" t="s">
        <v>34</v>
      </c>
    </row>
    <row r="4" spans="1:23">
      <c r="A4" s="3">
        <v>3</v>
      </c>
      <c r="B4" s="4">
        <v>241030</v>
      </c>
      <c r="C4" s="3" t="s">
        <v>35</v>
      </c>
      <c r="D4" s="3" t="s">
        <v>36</v>
      </c>
      <c r="E4" s="3" t="s">
        <v>25</v>
      </c>
      <c r="F4" s="3" t="s">
        <v>37</v>
      </c>
      <c r="G4" s="4">
        <v>539</v>
      </c>
      <c r="H4" s="7" t="s">
        <v>38</v>
      </c>
      <c r="I4" s="3">
        <v>45.8</v>
      </c>
      <c r="J4" s="3">
        <v>53.5</v>
      </c>
      <c r="K4" s="15">
        <v>48.5</v>
      </c>
      <c r="L4" s="16">
        <f>(J4-I4)/J4</f>
        <v>0.14392523364486</v>
      </c>
      <c r="M4" s="16">
        <f>(K4-I4)/K4</f>
        <v>0.0556701030927836</v>
      </c>
      <c r="N4" s="15">
        <v>3</v>
      </c>
      <c r="O4" s="3"/>
      <c r="P4" s="3">
        <v>105</v>
      </c>
      <c r="Q4" s="3">
        <f>K4-J4</f>
        <v>-5</v>
      </c>
      <c r="R4" s="3"/>
      <c r="S4" s="3">
        <v>805</v>
      </c>
      <c r="T4" s="4">
        <v>27</v>
      </c>
      <c r="U4" s="3" t="s">
        <v>28</v>
      </c>
      <c r="V4" s="10">
        <v>44816.6572453704</v>
      </c>
      <c r="W4" s="7" t="s">
        <v>29</v>
      </c>
    </row>
    <row r="5" spans="1:23">
      <c r="A5" s="3">
        <v>4</v>
      </c>
      <c r="B5" s="4">
        <v>10819</v>
      </c>
      <c r="C5" s="3" t="s">
        <v>39</v>
      </c>
      <c r="D5" s="3" t="s">
        <v>40</v>
      </c>
      <c r="E5" s="3" t="s">
        <v>25</v>
      </c>
      <c r="F5" s="3" t="s">
        <v>41</v>
      </c>
      <c r="G5" s="4">
        <v>716</v>
      </c>
      <c r="H5" s="7" t="s">
        <v>42</v>
      </c>
      <c r="I5" s="3">
        <v>73.8</v>
      </c>
      <c r="J5" s="3">
        <v>89</v>
      </c>
      <c r="K5" s="15">
        <v>74.5</v>
      </c>
      <c r="L5" s="16">
        <f>(J5-I5)/J5</f>
        <v>0.170786516853933</v>
      </c>
      <c r="M5" s="16">
        <f>(K5-I5)/K5</f>
        <v>0.00939597315436245</v>
      </c>
      <c r="N5" s="15">
        <v>2</v>
      </c>
      <c r="O5" s="3"/>
      <c r="P5" s="3">
        <v>821</v>
      </c>
      <c r="Q5" s="3">
        <f>K5-J5</f>
        <v>-14.5</v>
      </c>
      <c r="R5" s="3"/>
      <c r="S5" s="3">
        <v>622</v>
      </c>
      <c r="T5" s="4">
        <v>6</v>
      </c>
      <c r="U5" s="3" t="s">
        <v>28</v>
      </c>
      <c r="V5" s="10">
        <v>44817.4212384259</v>
      </c>
      <c r="W5" s="7" t="s">
        <v>29</v>
      </c>
    </row>
    <row r="6" spans="1:23">
      <c r="A6" s="3">
        <v>5</v>
      </c>
      <c r="B6" s="4">
        <v>203808</v>
      </c>
      <c r="C6" s="3" t="s">
        <v>35</v>
      </c>
      <c r="D6" s="3" t="s">
        <v>43</v>
      </c>
      <c r="E6" s="3" t="s">
        <v>25</v>
      </c>
      <c r="F6" s="3" t="s">
        <v>44</v>
      </c>
      <c r="G6" s="4">
        <v>106399</v>
      </c>
      <c r="H6" s="7" t="s">
        <v>45</v>
      </c>
      <c r="I6" s="3">
        <v>69.4</v>
      </c>
      <c r="J6" s="3">
        <v>73.8</v>
      </c>
      <c r="K6" s="15">
        <v>69</v>
      </c>
      <c r="L6" s="16">
        <f>(J6-I6)/J6</f>
        <v>0.0596205962059619</v>
      </c>
      <c r="M6" s="16">
        <f>(K6-I6)/K6</f>
        <v>-0.00579710144927544</v>
      </c>
      <c r="N6" s="15">
        <v>2</v>
      </c>
      <c r="O6" s="3"/>
      <c r="P6" s="3">
        <v>1513</v>
      </c>
      <c r="Q6" s="3">
        <f>K6-J6</f>
        <v>-4.8</v>
      </c>
      <c r="R6" s="3"/>
      <c r="S6" s="3">
        <v>883</v>
      </c>
      <c r="T6" s="4">
        <v>7</v>
      </c>
      <c r="U6" s="3" t="s">
        <v>28</v>
      </c>
      <c r="V6" s="10">
        <v>44813.8655787037</v>
      </c>
      <c r="W6" s="7" t="s">
        <v>29</v>
      </c>
    </row>
    <row r="7" spans="1:23">
      <c r="A7" s="3">
        <v>6</v>
      </c>
      <c r="B7" s="4">
        <v>75446</v>
      </c>
      <c r="C7" s="3" t="s">
        <v>46</v>
      </c>
      <c r="D7" s="3" t="s">
        <v>47</v>
      </c>
      <c r="E7" s="3" t="s">
        <v>25</v>
      </c>
      <c r="F7" s="3" t="s">
        <v>48</v>
      </c>
      <c r="G7" s="4">
        <v>106569</v>
      </c>
      <c r="H7" s="7" t="s">
        <v>49</v>
      </c>
      <c r="I7" s="3">
        <v>33.82</v>
      </c>
      <c r="J7" s="3">
        <v>51.61</v>
      </c>
      <c r="K7" s="15">
        <v>38</v>
      </c>
      <c r="L7" s="16">
        <f>(J7-I7)/J7</f>
        <v>0.344700639410967</v>
      </c>
      <c r="M7" s="16">
        <f>(K7-I7)/K7</f>
        <v>0.11</v>
      </c>
      <c r="N7" s="15">
        <v>3</v>
      </c>
      <c r="O7" s="3"/>
      <c r="P7" s="3">
        <v>124</v>
      </c>
      <c r="Q7" s="3">
        <f>K7-J7</f>
        <v>-13.61</v>
      </c>
      <c r="R7" s="3"/>
      <c r="S7" s="3">
        <v>122</v>
      </c>
      <c r="T7" s="7"/>
      <c r="U7" s="3" t="s">
        <v>28</v>
      </c>
      <c r="V7" s="10">
        <v>44824.5837152778</v>
      </c>
      <c r="W7" s="7" t="s">
        <v>29</v>
      </c>
    </row>
    <row r="8" spans="1:23">
      <c r="A8" s="3">
        <v>7</v>
      </c>
      <c r="B8" s="4">
        <v>65894</v>
      </c>
      <c r="C8" s="3" t="s">
        <v>50</v>
      </c>
      <c r="D8" s="3" t="s">
        <v>51</v>
      </c>
      <c r="E8" s="3" t="s">
        <v>25</v>
      </c>
      <c r="F8" s="3" t="s">
        <v>52</v>
      </c>
      <c r="G8" s="4">
        <v>106569</v>
      </c>
      <c r="H8" s="7" t="s">
        <v>49</v>
      </c>
      <c r="I8" s="3">
        <v>33</v>
      </c>
      <c r="J8" s="3">
        <v>52</v>
      </c>
      <c r="K8" s="15">
        <v>50</v>
      </c>
      <c r="L8" s="16">
        <f>(J8-I8)/J8</f>
        <v>0.365384615384615</v>
      </c>
      <c r="M8" s="16">
        <f>(K8-I8)/K8</f>
        <v>0.34</v>
      </c>
      <c r="N8" s="15">
        <v>3</v>
      </c>
      <c r="O8" s="3"/>
      <c r="P8" s="3">
        <v>142</v>
      </c>
      <c r="Q8" s="3">
        <f>K8-J8</f>
        <v>-2</v>
      </c>
      <c r="R8" s="3"/>
      <c r="S8" s="3">
        <v>199</v>
      </c>
      <c r="T8" s="4">
        <v>5</v>
      </c>
      <c r="U8" s="3" t="s">
        <v>28</v>
      </c>
      <c r="V8" s="10">
        <v>44824.5005092593</v>
      </c>
      <c r="W8" s="7" t="s">
        <v>29</v>
      </c>
    </row>
    <row r="9" spans="1:23">
      <c r="A9" s="3">
        <v>8</v>
      </c>
      <c r="B9" s="4">
        <v>147262</v>
      </c>
      <c r="C9" s="3" t="s">
        <v>53</v>
      </c>
      <c r="D9" s="3" t="s">
        <v>54</v>
      </c>
      <c r="E9" s="3" t="s">
        <v>25</v>
      </c>
      <c r="F9" s="3" t="s">
        <v>55</v>
      </c>
      <c r="G9" s="4">
        <v>113025</v>
      </c>
      <c r="H9" s="7" t="s">
        <v>56</v>
      </c>
      <c r="I9" s="3">
        <v>635</v>
      </c>
      <c r="J9" s="3">
        <v>790</v>
      </c>
      <c r="K9" s="15">
        <v>730</v>
      </c>
      <c r="L9" s="16">
        <f>(J9-I9)/J9</f>
        <v>0.19620253164557</v>
      </c>
      <c r="M9" s="16">
        <f>(K9-I9)/K9</f>
        <v>0.13013698630137</v>
      </c>
      <c r="N9" s="15">
        <v>2</v>
      </c>
      <c r="O9" s="3"/>
      <c r="P9" s="3">
        <v>199</v>
      </c>
      <c r="Q9" s="3">
        <f>K9-J9</f>
        <v>-60</v>
      </c>
      <c r="R9" s="3"/>
      <c r="S9" s="3">
        <v>288</v>
      </c>
      <c r="T9" s="4">
        <v>2</v>
      </c>
      <c r="U9" s="3" t="s">
        <v>28</v>
      </c>
      <c r="V9" s="10">
        <v>44815.5418981481</v>
      </c>
      <c r="W9" s="7" t="s">
        <v>29</v>
      </c>
    </row>
    <row r="10" spans="1:23">
      <c r="A10" s="3">
        <v>9</v>
      </c>
      <c r="B10" s="4">
        <v>131175</v>
      </c>
      <c r="C10" s="3" t="s">
        <v>57</v>
      </c>
      <c r="D10" s="3" t="s">
        <v>58</v>
      </c>
      <c r="E10" s="3" t="s">
        <v>25</v>
      </c>
      <c r="F10" s="3" t="s">
        <v>59</v>
      </c>
      <c r="G10" s="4">
        <v>113025</v>
      </c>
      <c r="H10" s="7" t="s">
        <v>56</v>
      </c>
      <c r="I10" s="3">
        <v>17.9</v>
      </c>
      <c r="J10" s="3">
        <v>29.8</v>
      </c>
      <c r="K10" s="15">
        <v>25</v>
      </c>
      <c r="L10" s="16">
        <f>(J10-I10)/J10</f>
        <v>0.399328859060403</v>
      </c>
      <c r="M10" s="16">
        <f>(K10-I10)/K10</f>
        <v>0.284</v>
      </c>
      <c r="N10" s="15">
        <v>2</v>
      </c>
      <c r="O10" s="3"/>
      <c r="P10" s="3">
        <v>16</v>
      </c>
      <c r="Q10" s="3">
        <f>K10-J10</f>
        <v>-4.8</v>
      </c>
      <c r="R10" s="3"/>
      <c r="S10" s="3">
        <v>74</v>
      </c>
      <c r="T10" s="7"/>
      <c r="U10" s="3" t="s">
        <v>28</v>
      </c>
      <c r="V10" s="10">
        <v>44815.5406018519</v>
      </c>
      <c r="W10" s="7" t="s">
        <v>29</v>
      </c>
    </row>
    <row r="11" spans="1:23">
      <c r="A11" s="3">
        <v>10</v>
      </c>
      <c r="B11" s="4">
        <v>189135</v>
      </c>
      <c r="C11" s="3" t="s">
        <v>60</v>
      </c>
      <c r="D11" s="3" t="s">
        <v>61</v>
      </c>
      <c r="E11" s="3" t="s">
        <v>25</v>
      </c>
      <c r="F11" s="3" t="s">
        <v>62</v>
      </c>
      <c r="G11" s="4">
        <v>113833</v>
      </c>
      <c r="H11" s="7" t="s">
        <v>63</v>
      </c>
      <c r="I11" s="3">
        <v>25.3</v>
      </c>
      <c r="J11" s="3">
        <v>29.8</v>
      </c>
      <c r="K11" s="15">
        <v>16.8</v>
      </c>
      <c r="L11" s="16">
        <f>(J11-I11)/J11</f>
        <v>0.151006711409396</v>
      </c>
      <c r="M11" s="16">
        <f>(K11-I11)/K11</f>
        <v>-0.505952380952381</v>
      </c>
      <c r="N11" s="15">
        <v>1</v>
      </c>
      <c r="O11" s="3"/>
      <c r="P11" s="3">
        <v>8206</v>
      </c>
      <c r="Q11" s="3">
        <f>K11-J11</f>
        <v>-13</v>
      </c>
      <c r="R11" s="3"/>
      <c r="S11" s="3">
        <v>3738</v>
      </c>
      <c r="T11" s="4">
        <v>3</v>
      </c>
      <c r="U11" s="3" t="s">
        <v>28</v>
      </c>
      <c r="V11" s="10">
        <v>44816.4120601852</v>
      </c>
      <c r="W11" s="7" t="s">
        <v>64</v>
      </c>
    </row>
    <row r="12" spans="1:23">
      <c r="A12" s="3">
        <v>11</v>
      </c>
      <c r="B12" s="4">
        <v>1334</v>
      </c>
      <c r="C12" s="3" t="s">
        <v>65</v>
      </c>
      <c r="D12" s="3" t="s">
        <v>66</v>
      </c>
      <c r="E12" s="3" t="s">
        <v>67</v>
      </c>
      <c r="F12" s="3" t="s">
        <v>68</v>
      </c>
      <c r="G12" s="4">
        <v>113833</v>
      </c>
      <c r="H12" s="7" t="s">
        <v>63</v>
      </c>
      <c r="I12" s="3">
        <v>10</v>
      </c>
      <c r="J12" s="3">
        <v>12.8</v>
      </c>
      <c r="K12" s="15">
        <v>9.7</v>
      </c>
      <c r="L12" s="16">
        <f>(J12-I12)/J12</f>
        <v>0.21875</v>
      </c>
      <c r="M12" s="16">
        <f>(K12-I12)/K12</f>
        <v>-0.0309278350515465</v>
      </c>
      <c r="N12" s="15">
        <v>2</v>
      </c>
      <c r="O12" s="3"/>
      <c r="P12" s="3">
        <v>195</v>
      </c>
      <c r="Q12" s="3">
        <f>K12-J12</f>
        <v>-3.1</v>
      </c>
      <c r="R12" s="3"/>
      <c r="S12" s="3">
        <v>233</v>
      </c>
      <c r="T12" s="4">
        <v>2</v>
      </c>
      <c r="U12" s="3" t="s">
        <v>28</v>
      </c>
      <c r="V12" s="10">
        <v>44823.722974537</v>
      </c>
      <c r="W12" s="7" t="s">
        <v>69</v>
      </c>
    </row>
    <row r="13" spans="1:23">
      <c r="A13" s="3">
        <v>12</v>
      </c>
      <c r="B13" s="4">
        <v>141097</v>
      </c>
      <c r="C13" s="3" t="s">
        <v>70</v>
      </c>
      <c r="D13" s="3" t="s">
        <v>71</v>
      </c>
      <c r="E13" s="3" t="s">
        <v>67</v>
      </c>
      <c r="F13" s="3" t="s">
        <v>72</v>
      </c>
      <c r="G13" s="4">
        <v>113833</v>
      </c>
      <c r="H13" s="7" t="s">
        <v>63</v>
      </c>
      <c r="I13" s="3">
        <v>35.75</v>
      </c>
      <c r="J13" s="3">
        <v>45.8</v>
      </c>
      <c r="K13" s="15">
        <v>38</v>
      </c>
      <c r="L13" s="16">
        <f>(J13-I13)/J13</f>
        <v>0.21943231441048</v>
      </c>
      <c r="M13" s="16">
        <f>(K13-I13)/K13</f>
        <v>0.0592105263157895</v>
      </c>
      <c r="N13" s="15">
        <v>2</v>
      </c>
      <c r="O13" s="3"/>
      <c r="P13" s="3">
        <v>297</v>
      </c>
      <c r="Q13" s="3">
        <f>K13-J13</f>
        <v>-7.8</v>
      </c>
      <c r="R13" s="3"/>
      <c r="S13" s="3">
        <v>372</v>
      </c>
      <c r="T13" s="4">
        <v>2</v>
      </c>
      <c r="U13" s="3" t="s">
        <v>28</v>
      </c>
      <c r="V13" s="10">
        <v>44817.3938773148</v>
      </c>
      <c r="W13" s="7" t="s">
        <v>69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6"/>
  <sheetViews>
    <sheetView workbookViewId="0">
      <selection activeCell="O26" sqref="O26"/>
    </sheetView>
  </sheetViews>
  <sheetFormatPr defaultColWidth="9" defaultRowHeight="13.5" outlineLevelRow="5"/>
  <cols>
    <col min="1" max="1" width="4.75" customWidth="1"/>
    <col min="2" max="2" width="7.875" customWidth="1"/>
    <col min="3" max="3" width="6.875" customWidth="1"/>
    <col min="4" max="4" width="15.125" customWidth="1"/>
    <col min="6" max="6" width="6.625" customWidth="1"/>
    <col min="8" max="8" width="7.25" customWidth="1"/>
    <col min="10" max="10" width="6" customWidth="1"/>
    <col min="11" max="11" width="6.75" customWidth="1"/>
    <col min="12" max="12" width="6.5" customWidth="1"/>
    <col min="16" max="16" width="7.625" customWidth="1"/>
    <col min="17" max="17" width="6.5" customWidth="1"/>
    <col min="21" max="22" width="6.25" customWidth="1"/>
    <col min="23" max="23" width="7" customWidth="1"/>
    <col min="24" max="24" width="15.25" customWidth="1"/>
    <col min="25" max="25" width="17.125" customWidth="1"/>
  </cols>
  <sheetData>
    <row r="1" spans="1:25">
      <c r="A1" s="1" t="s">
        <v>0</v>
      </c>
      <c r="B1" s="2" t="s">
        <v>1</v>
      </c>
      <c r="C1" s="1" t="s">
        <v>73</v>
      </c>
      <c r="D1" s="1" t="s">
        <v>2</v>
      </c>
      <c r="E1" s="1" t="s">
        <v>3</v>
      </c>
      <c r="F1" s="1" t="s">
        <v>4</v>
      </c>
      <c r="G1" s="1" t="s">
        <v>5</v>
      </c>
      <c r="H1" s="2" t="s">
        <v>6</v>
      </c>
      <c r="I1" s="1" t="s">
        <v>7</v>
      </c>
      <c r="J1" s="1" t="s">
        <v>8</v>
      </c>
      <c r="K1" s="1" t="s">
        <v>9</v>
      </c>
      <c r="L1" s="5" t="s">
        <v>10</v>
      </c>
      <c r="M1" s="1" t="s">
        <v>74</v>
      </c>
      <c r="N1" s="6" t="s">
        <v>11</v>
      </c>
      <c r="O1" s="6" t="s">
        <v>12</v>
      </c>
      <c r="P1" s="5" t="s">
        <v>13</v>
      </c>
      <c r="Q1" s="1" t="s">
        <v>14</v>
      </c>
      <c r="R1" s="1" t="s">
        <v>15</v>
      </c>
      <c r="S1" s="8" t="s">
        <v>16</v>
      </c>
      <c r="T1" s="8" t="s">
        <v>17</v>
      </c>
      <c r="U1" s="1" t="s">
        <v>18</v>
      </c>
      <c r="V1" s="1" t="s">
        <v>19</v>
      </c>
      <c r="W1" s="1" t="s">
        <v>20</v>
      </c>
      <c r="X1" s="9" t="s">
        <v>21</v>
      </c>
      <c r="Y1" s="11" t="s">
        <v>22</v>
      </c>
    </row>
    <row r="2" spans="1:26">
      <c r="A2" s="3"/>
      <c r="B2" s="4">
        <v>1988</v>
      </c>
      <c r="C2" s="3"/>
      <c r="D2" s="3" t="s">
        <v>75</v>
      </c>
      <c r="E2" s="3" t="s">
        <v>76</v>
      </c>
      <c r="F2" s="3" t="s">
        <v>25</v>
      </c>
      <c r="G2" s="3" t="s">
        <v>77</v>
      </c>
      <c r="H2" s="4">
        <v>573</v>
      </c>
      <c r="I2" s="7" t="s">
        <v>78</v>
      </c>
      <c r="J2" s="3">
        <v>10.36</v>
      </c>
      <c r="K2" s="3">
        <v>13</v>
      </c>
      <c r="L2" s="4">
        <v>10</v>
      </c>
      <c r="M2" s="3"/>
      <c r="N2" s="3"/>
      <c r="O2" s="3"/>
      <c r="P2" s="4">
        <v>2</v>
      </c>
      <c r="Q2" s="3">
        <v>0</v>
      </c>
      <c r="R2" s="3">
        <v>772</v>
      </c>
      <c r="S2" s="3"/>
      <c r="T2" s="3"/>
      <c r="U2" s="3">
        <v>487</v>
      </c>
      <c r="V2" s="4">
        <v>2</v>
      </c>
      <c r="W2" s="3" t="s">
        <v>28</v>
      </c>
      <c r="X2" s="10">
        <v>44824.7482523148</v>
      </c>
      <c r="Y2" s="7" t="s">
        <v>79</v>
      </c>
      <c r="Z2" s="12"/>
    </row>
    <row r="3" spans="1:26">
      <c r="A3" s="3"/>
      <c r="B3" s="4">
        <v>160708</v>
      </c>
      <c r="C3" s="3"/>
      <c r="D3" s="3" t="s">
        <v>80</v>
      </c>
      <c r="E3" s="3" t="s">
        <v>81</v>
      </c>
      <c r="F3" s="3" t="s">
        <v>25</v>
      </c>
      <c r="G3" s="3" t="s">
        <v>82</v>
      </c>
      <c r="H3" s="4">
        <v>598</v>
      </c>
      <c r="I3" s="7" t="s">
        <v>83</v>
      </c>
      <c r="J3" s="3">
        <v>17.9</v>
      </c>
      <c r="K3" s="3">
        <v>24.4</v>
      </c>
      <c r="L3" s="4">
        <v>18.5</v>
      </c>
      <c r="M3" s="3"/>
      <c r="N3" s="3"/>
      <c r="O3" s="3"/>
      <c r="P3" s="4">
        <v>2</v>
      </c>
      <c r="Q3" s="3">
        <v>0</v>
      </c>
      <c r="R3" s="3">
        <v>370</v>
      </c>
      <c r="S3" s="3"/>
      <c r="T3" s="3"/>
      <c r="U3" s="3">
        <v>473</v>
      </c>
      <c r="V3" s="4">
        <v>2</v>
      </c>
      <c r="W3" s="3" t="s">
        <v>28</v>
      </c>
      <c r="X3" s="10">
        <v>44824.7708333333</v>
      </c>
      <c r="Y3" s="7" t="s">
        <v>79</v>
      </c>
      <c r="Z3" s="12"/>
    </row>
    <row r="4" spans="1:26">
      <c r="A4" s="3"/>
      <c r="B4" s="4">
        <v>13623</v>
      </c>
      <c r="C4" s="3"/>
      <c r="D4" s="3" t="s">
        <v>84</v>
      </c>
      <c r="E4" s="3" t="s">
        <v>85</v>
      </c>
      <c r="F4" s="3" t="s">
        <v>25</v>
      </c>
      <c r="G4" s="3" t="s">
        <v>86</v>
      </c>
      <c r="H4" s="4">
        <v>122176</v>
      </c>
      <c r="I4" s="7" t="s">
        <v>87</v>
      </c>
      <c r="J4" s="3">
        <v>23.4</v>
      </c>
      <c r="K4" s="3">
        <v>30.8</v>
      </c>
      <c r="L4" s="4">
        <v>24.5</v>
      </c>
      <c r="M4" s="3"/>
      <c r="N4" s="3"/>
      <c r="O4" s="3"/>
      <c r="P4" s="4">
        <v>2</v>
      </c>
      <c r="Q4" s="3">
        <v>0</v>
      </c>
      <c r="R4" s="3">
        <v>1109</v>
      </c>
      <c r="S4" s="3"/>
      <c r="T4" s="3"/>
      <c r="U4" s="3">
        <v>815</v>
      </c>
      <c r="V4" s="4">
        <v>2</v>
      </c>
      <c r="W4" s="3" t="s">
        <v>28</v>
      </c>
      <c r="X4" s="10">
        <v>44819.4078935185</v>
      </c>
      <c r="Y4" s="7" t="s">
        <v>79</v>
      </c>
      <c r="Z4" s="12"/>
    </row>
    <row r="5" spans="1:26">
      <c r="A5" s="3"/>
      <c r="B5" s="4">
        <v>170155</v>
      </c>
      <c r="C5" s="3"/>
      <c r="D5" s="3" t="s">
        <v>88</v>
      </c>
      <c r="E5" s="3" t="s">
        <v>89</v>
      </c>
      <c r="F5" s="3" t="s">
        <v>25</v>
      </c>
      <c r="G5" s="3" t="s">
        <v>90</v>
      </c>
      <c r="H5" s="4">
        <v>572</v>
      </c>
      <c r="I5" s="7" t="s">
        <v>91</v>
      </c>
      <c r="J5" s="3">
        <v>84</v>
      </c>
      <c r="K5" s="3">
        <v>94</v>
      </c>
      <c r="L5" s="4">
        <v>85</v>
      </c>
      <c r="M5" s="3"/>
      <c r="N5" s="3"/>
      <c r="O5" s="3"/>
      <c r="P5" s="4">
        <v>1</v>
      </c>
      <c r="Q5" s="3">
        <v>0</v>
      </c>
      <c r="R5" s="3">
        <v>975</v>
      </c>
      <c r="S5" s="3"/>
      <c r="T5" s="3"/>
      <c r="U5" s="3">
        <v>706</v>
      </c>
      <c r="V5" s="4">
        <v>2</v>
      </c>
      <c r="W5" s="3" t="s">
        <v>28</v>
      </c>
      <c r="X5" s="10">
        <v>44824.6063194444</v>
      </c>
      <c r="Y5" s="7" t="s">
        <v>79</v>
      </c>
      <c r="Z5" s="12"/>
    </row>
    <row r="6" spans="1:26">
      <c r="A6" s="3"/>
      <c r="B6" s="4">
        <v>39536</v>
      </c>
      <c r="C6" s="3"/>
      <c r="D6" s="3" t="s">
        <v>92</v>
      </c>
      <c r="E6" s="3" t="s">
        <v>93</v>
      </c>
      <c r="F6" s="3" t="s">
        <v>25</v>
      </c>
      <c r="G6" s="3" t="s">
        <v>94</v>
      </c>
      <c r="H6" s="4">
        <v>750</v>
      </c>
      <c r="I6" s="7" t="s">
        <v>95</v>
      </c>
      <c r="J6" s="3">
        <v>211</v>
      </c>
      <c r="K6" s="3">
        <v>249</v>
      </c>
      <c r="L6" s="4">
        <v>229</v>
      </c>
      <c r="M6" s="3"/>
      <c r="N6" s="3"/>
      <c r="O6" s="3"/>
      <c r="P6" s="4">
        <v>2</v>
      </c>
      <c r="Q6" s="3">
        <v>0</v>
      </c>
      <c r="R6" s="3">
        <v>545</v>
      </c>
      <c r="S6" s="3"/>
      <c r="T6" s="3"/>
      <c r="U6" s="3">
        <v>492</v>
      </c>
      <c r="V6" s="7"/>
      <c r="W6" s="3" t="s">
        <v>28</v>
      </c>
      <c r="X6" s="10">
        <v>44814.3773611111</v>
      </c>
      <c r="Y6" s="7" t="s">
        <v>79</v>
      </c>
      <c r="Z6" s="12"/>
    </row>
  </sheetData>
  <conditionalFormatting sqref="C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特价明细</vt:lpstr>
      <vt:lpstr>待门店核实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2022-09-21T02:15:00Z</dcterms:created>
  <dcterms:modified xsi:type="dcterms:W3CDTF">2022-09-22T01:55:19Z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4D6D74824AA64393AEF51ECB01DC4D49</vt:lpwstr>
  </property>
  <property fmtid="{D5CDD505-2E9C-101B-9397-08002B2CF9AE}" pid="3" name="KSOProductBuildVer">
    <vt:lpwstr>2052-11.1.0.11797</vt:lpwstr>
  </property>
</Properties>
</file>