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 firstSheet="1" activeTab="1"/>
  </bookViews>
  <sheets>
    <sheet name="Sheet1" sheetId="4" state="hidden" r:id="rId1"/>
    <sheet name="门店预发" sheetId="1" r:id="rId2"/>
    <sheet name="片区预发汇总表" sheetId="2" r:id="rId3"/>
    <sheet name="Sheet3" sheetId="3" r:id="rId4"/>
  </sheets>
  <definedNames>
    <definedName name="_xlnm._FilterDatabase" localSheetId="1" hidden="1">门店预发!$A$2:$S$145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<sst xmlns="http://schemas.openxmlformats.org/spreadsheetml/2006/main" count="348" uniqueCount="175">
  <si>
    <t>片区</t>
  </si>
  <si>
    <t>求和项:门店选择盒数</t>
  </si>
  <si>
    <t>求和项:预发奖励</t>
  </si>
  <si>
    <t>求和项:门店选择盒数2</t>
  </si>
  <si>
    <t>求和项:预发奖励2</t>
  </si>
  <si>
    <t>求和项:任务</t>
  </si>
  <si>
    <t>求和项:预发奖励3</t>
  </si>
  <si>
    <t>求和项:任务2</t>
  </si>
  <si>
    <t>求和项:预发奖励4</t>
  </si>
  <si>
    <t>城郊二片</t>
  </si>
  <si>
    <t>城郊一片</t>
  </si>
  <si>
    <t>城中片区</t>
  </si>
  <si>
    <t>东南片区</t>
  </si>
  <si>
    <t>旗舰片区</t>
  </si>
  <si>
    <t>西北片区</t>
  </si>
  <si>
    <t>新津片区</t>
  </si>
  <si>
    <t>总计</t>
  </si>
  <si>
    <t>脉安颗粒</t>
  </si>
  <si>
    <t>黄连上清丸</t>
  </si>
  <si>
    <t>阿胶（太极天胶）</t>
  </si>
  <si>
    <t>补肾益寿胶囊/按60粒单盒进行认购</t>
  </si>
  <si>
    <t>序号</t>
  </si>
  <si>
    <t>门店ID</t>
  </si>
  <si>
    <t>门店名称</t>
  </si>
  <si>
    <t>1档</t>
  </si>
  <si>
    <t>2档</t>
  </si>
  <si>
    <t>门店选择档次</t>
  </si>
  <si>
    <t>门店选择盒数</t>
  </si>
  <si>
    <t>预发奖励</t>
  </si>
  <si>
    <t>任务</t>
  </si>
  <si>
    <t>合计预发</t>
  </si>
  <si>
    <t>四川太极旗舰店</t>
  </si>
  <si>
    <t>四川太极青羊区十二桥药店</t>
  </si>
  <si>
    <t>四川太极青羊区北东街店</t>
  </si>
  <si>
    <t>四川太极浆洗街药店</t>
  </si>
  <si>
    <t>成都成汉太极大药房有限公司</t>
  </si>
  <si>
    <t>三医院店</t>
  </si>
  <si>
    <t>四川太极光华药店</t>
  </si>
  <si>
    <t>四川太极邛崃中心药店</t>
  </si>
  <si>
    <t>四川太极高新区民丰大道西段药店</t>
  </si>
  <si>
    <t>四川太极成华区万科路药店</t>
  </si>
  <si>
    <t>四川太极成华区华泰路药店</t>
  </si>
  <si>
    <t>四川太极锦江区庆云南街药店</t>
  </si>
  <si>
    <t>四川太极光华村街药店</t>
  </si>
  <si>
    <t>四川太极五津西路药店</t>
  </si>
  <si>
    <t>四川太极邛崃市文君街道杏林路药店</t>
  </si>
  <si>
    <t>四川太极通盈街药店</t>
  </si>
  <si>
    <t>四川太极土龙路药店</t>
  </si>
  <si>
    <t>四川太极武侯区顺和街店</t>
  </si>
  <si>
    <t>四川太极成华区二环路北四段药店（汇融名城）</t>
  </si>
  <si>
    <t>四川太极新都区新繁镇繁江北路药店</t>
  </si>
  <si>
    <t>四川太极锦江区榕声路店</t>
  </si>
  <si>
    <t>四川太极成华杉板桥南一路店</t>
  </si>
  <si>
    <t>四川太极高新区大源北街药店</t>
  </si>
  <si>
    <t>四川太极新津邓双镇岷江店</t>
  </si>
  <si>
    <t>四川太极成华区华油路药店</t>
  </si>
  <si>
    <t>四川太极新都区新都街道万和北路药店</t>
  </si>
  <si>
    <t>四川太极锦江区观音桥街药店</t>
  </si>
  <si>
    <t>四川太极新乐中街药店</t>
  </si>
  <si>
    <t>四川太极新园大道药店</t>
  </si>
  <si>
    <t>四川太极金牛区银河北街药店</t>
  </si>
  <si>
    <t>四川太极清江东路药店</t>
  </si>
  <si>
    <t>四川太极新津县五津镇五津西路二药房</t>
  </si>
  <si>
    <t>四川太极高新天久北巷药店</t>
  </si>
  <si>
    <t>四川太极温江店</t>
  </si>
  <si>
    <t>四川太极枣子巷药店</t>
  </si>
  <si>
    <t>四川太极郫县郫筒镇一环路东南段药店</t>
  </si>
  <si>
    <t>四川太极青羊区贝森北路药店</t>
  </si>
  <si>
    <t>四川太极新都区马超东路店</t>
  </si>
  <si>
    <t>东昌路店</t>
  </si>
  <si>
    <t>四川太极青羊区蜀辉路药店</t>
  </si>
  <si>
    <t>四川太极怀远店</t>
  </si>
  <si>
    <t>四川太极大邑县晋原镇内蒙古大道桃源药店</t>
  </si>
  <si>
    <t>六医院店（培华路）</t>
  </si>
  <si>
    <t>四川太极锦江区水杉街药店</t>
  </si>
  <si>
    <t>四川太极锦江区梨花街药店</t>
  </si>
  <si>
    <t>四川太极金牛区花照壁药店</t>
  </si>
  <si>
    <t>四川太极金牛区蜀汉路药店</t>
  </si>
  <si>
    <t>四川太极金牛区交大路第三药店</t>
  </si>
  <si>
    <t>四川太极金牛区花照壁中横街药店</t>
  </si>
  <si>
    <t>四川太极武侯区大悦路药店</t>
  </si>
  <si>
    <t>四川太极温江区公平街道江安路药店</t>
  </si>
  <si>
    <t>四川太极邛崃市临邛镇洪川小区药店</t>
  </si>
  <si>
    <t>四川太极武侯区科华街药店</t>
  </si>
  <si>
    <t>四川太极锦江区静沙南路药店</t>
  </si>
  <si>
    <t>四川太极高新区紫薇东路药店</t>
  </si>
  <si>
    <t>四川太极高新区新下街药店</t>
  </si>
  <si>
    <t>四川太极成华区金马河路药店</t>
  </si>
  <si>
    <t>四川太极成华区崔家店路药店</t>
  </si>
  <si>
    <t>四川太极郫县郫筒镇东大街药店</t>
  </si>
  <si>
    <t>四川太极金牛区金沙路药店</t>
  </si>
  <si>
    <t>光华北五路</t>
  </si>
  <si>
    <t>四川太极金牛区银沙路药店</t>
  </si>
  <si>
    <t>四川太极成华区羊子山西路药店（兴元华盛）</t>
  </si>
  <si>
    <t>四川太极武侯区佳灵路药店</t>
  </si>
  <si>
    <t>四川太极都江堰景中路店</t>
  </si>
  <si>
    <t>四川太极大邑县晋原镇东街药店</t>
  </si>
  <si>
    <t>四川太极大邑县沙渠镇方圆路药店</t>
  </si>
  <si>
    <t>四川太极大邑县晋原镇子龙路店</t>
  </si>
  <si>
    <t>四川太极青羊区童子街药店</t>
  </si>
  <si>
    <t>四川太极崇州市崇阳镇永康东路药店</t>
  </si>
  <si>
    <t>四川太极金带街药店</t>
  </si>
  <si>
    <t>四川太极大邑县晋原镇通达东路五段药店</t>
  </si>
  <si>
    <t>四川太极大邑县安仁镇千禧街药店</t>
  </si>
  <si>
    <t>四川太极红星店</t>
  </si>
  <si>
    <t>四川太极双林路药店</t>
  </si>
  <si>
    <t>四川太极成华区万宇路药店</t>
  </si>
  <si>
    <t>四川太极武侯区丝竹路药店</t>
  </si>
  <si>
    <t>四川太极高新区泰和二街药店</t>
  </si>
  <si>
    <t>彭州店</t>
  </si>
  <si>
    <t>四川太极西部店</t>
  </si>
  <si>
    <t>四川太极崇州市崇阳镇尚贤坊街药店</t>
  </si>
  <si>
    <t>四川太极金丝街药店</t>
  </si>
  <si>
    <t>四川太极成华区西林一街药店</t>
  </si>
  <si>
    <t>四川太极大药房连锁有限公司武侯区聚萃街药店</t>
  </si>
  <si>
    <t>四川太极青羊区蜀鑫路药店</t>
  </si>
  <si>
    <t>四川太极都江堰药店</t>
  </si>
  <si>
    <t>四川太极都江堰奎光路中段药店</t>
  </si>
  <si>
    <t>四川太极都江堰幸福镇翔凤路药店</t>
  </si>
  <si>
    <t>四川太极都江堰市蒲阳路药店</t>
  </si>
  <si>
    <t>四川太极都江堰市蒲阳镇堰问道西路药店</t>
  </si>
  <si>
    <t>四川太极都江堰聚源镇药店</t>
  </si>
  <si>
    <t>四川太极崇州市崇阳镇蜀州中路药店</t>
  </si>
  <si>
    <t>四川太极大邑县晋原镇北街药店</t>
  </si>
  <si>
    <t>四川太极大邑县晋源镇东壕沟段药店</t>
  </si>
  <si>
    <t>四川太极大邑县晋原镇潘家街药店</t>
  </si>
  <si>
    <t>四川太极大邑县新场镇文昌街药店</t>
  </si>
  <si>
    <t>四川太极邛崃市羊安镇永康大道药店</t>
  </si>
  <si>
    <t>四川太极邛崃市临邛镇翠荫街药店</t>
  </si>
  <si>
    <t>四川太极锦江区劼人路药店</t>
  </si>
  <si>
    <t>宏济中路</t>
  </si>
  <si>
    <t>四川太极武侯区科华北路药店</t>
  </si>
  <si>
    <t>四川太极成都高新区元华二巷药店</t>
  </si>
  <si>
    <t>四川太极高新区天顺路药店</t>
  </si>
  <si>
    <t>四川太极武侯区倪家桥路药店</t>
  </si>
  <si>
    <t>四川太极锦江区柳翠路药店</t>
  </si>
  <si>
    <t>四川太极双流县西航港街道锦华路一段药店</t>
  </si>
  <si>
    <t>四川太极双流区东升街道三强西路药店</t>
  </si>
  <si>
    <t>四川太极成华区华康路药店</t>
  </si>
  <si>
    <t>四川太极高新区中和大道药店</t>
  </si>
  <si>
    <t>四川太极金牛区黄苑东街药店</t>
  </si>
  <si>
    <t>四川太极沙河源药店</t>
  </si>
  <si>
    <t>四川太极青羊区大石西路药店</t>
  </si>
  <si>
    <t>四川太极金牛区五福桥东路药店</t>
  </si>
  <si>
    <t>四川太极武侯区双楠路药店</t>
  </si>
  <si>
    <t>四川太极武侯区逸都路药店</t>
  </si>
  <si>
    <t>四川太极武侯区大华街药店</t>
  </si>
  <si>
    <t>四川太极青羊区金祥路药店</t>
  </si>
  <si>
    <t>四川太极青羊区蜀源路药店</t>
  </si>
  <si>
    <t>四川太极三江店</t>
  </si>
  <si>
    <t>四川太极崇州中心店</t>
  </si>
  <si>
    <t>四川太极都江堰市永丰街道宝莲路药店</t>
  </si>
  <si>
    <t>大邑观音阁街店</t>
  </si>
  <si>
    <t>金巷西街店</t>
  </si>
  <si>
    <t>四川太极武侯区长寿路店</t>
  </si>
  <si>
    <t>光华西一路店</t>
  </si>
  <si>
    <t>四川太极青羊区经一路药店</t>
  </si>
  <si>
    <t>沙湾东一路</t>
  </si>
  <si>
    <t>四川太极新津县五津镇武阳西路药店</t>
  </si>
  <si>
    <t>四川太极邛崃市临邛镇长安大道药店</t>
  </si>
  <si>
    <t>四川太极成华区水碾河路药店</t>
  </si>
  <si>
    <t>四川太极高新区中和公济桥路药店</t>
  </si>
  <si>
    <t>四川太极龙潭西路店</t>
  </si>
  <si>
    <t>剑南大道店</t>
  </si>
  <si>
    <t>四川太极兴义镇万兴路药店</t>
  </si>
  <si>
    <t>驷马桥</t>
  </si>
  <si>
    <t>四川太极武侯区聚福路药店</t>
  </si>
  <si>
    <t>四川太极崇州市怀远镇文井北路药店</t>
  </si>
  <si>
    <t>华泰二店</t>
  </si>
  <si>
    <t>大邑蜀望路药店</t>
  </si>
  <si>
    <t>四川太极大邑县晋原街道南街药店</t>
  </si>
  <si>
    <t>四川太极大邑县青霞街道元通路南段药店</t>
  </si>
  <si>
    <t>四川太极新都区斑竹园街道医贸大道药店</t>
  </si>
  <si>
    <t>合计</t>
  </si>
  <si>
    <t>2022年4月认购预发奖励片区汇总表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</si>
</sst>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Segoe U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659.6249884259" refreshedBy="Administrator" recordCount="142">
  <cacheSource type="worksheet">
    <worksheetSource ref="A2:S144" sheet="门店预发"/>
  </cacheSource>
  <cacheFields count="19">
    <cacheField name="序号" numFmtId="0">
      <sharedItems containsSemiMixedTypes="0" containsString="0" containsNumber="1" containsInteger="1" minValue="1" maxValue="142" count="14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</sharedItems>
    </cacheField>
    <cacheField name="门店ID" numFmtId="0">
      <sharedItems containsSemiMixedTypes="0" containsString="0" containsNumber="1" containsInteger="1" minValue="52" maxValue="123007" count="142">
        <n v="307"/>
        <n v="582"/>
        <n v="517"/>
        <n v="337"/>
        <n v="750"/>
        <n v="114685"/>
        <n v="343"/>
        <n v="341"/>
        <n v="571"/>
        <n v="707"/>
        <n v="712"/>
        <n v="742"/>
        <n v="365"/>
        <n v="385"/>
        <n v="111400"/>
        <n v="373"/>
        <n v="379"/>
        <n v="513"/>
        <n v="581"/>
        <n v="730"/>
        <n v="546"/>
        <n v="511"/>
        <n v="737"/>
        <n v="514"/>
        <n v="578"/>
        <n v="107658"/>
        <n v="724"/>
        <n v="387"/>
        <n v="377"/>
        <n v="102934"/>
        <n v="357"/>
        <n v="108656"/>
        <n v="399"/>
        <n v="329"/>
        <n v="359"/>
        <n v="747"/>
        <n v="103198"/>
        <n v="709"/>
        <n v="114622"/>
        <n v="106399"/>
        <n v="54"/>
        <n v="746"/>
        <n v="114844"/>
        <n v="598"/>
        <n v="106066"/>
        <n v="111219"/>
        <n v="105267"/>
        <n v="726"/>
        <n v="117491"/>
        <n v="106569"/>
        <n v="101453"/>
        <n v="721"/>
        <n v="744"/>
        <n v="117184"/>
        <n v="105910"/>
        <n v="105751"/>
        <n v="103639"/>
        <n v="515"/>
        <n v="572"/>
        <n v="745"/>
        <n v="114286"/>
        <n v="108277"/>
        <n v="585"/>
        <n v="102565"/>
        <n v="587"/>
        <n v="748"/>
        <n v="716"/>
        <n v="539"/>
        <n v="102935"/>
        <n v="104428"/>
        <n v="367"/>
        <n v="717"/>
        <n v="594"/>
        <n v="308"/>
        <n v="355"/>
        <n v="743"/>
        <n v="106865"/>
        <n v="118074"/>
        <n v="120844"/>
        <n v="311"/>
        <n v="754"/>
        <n v="391"/>
        <n v="103199"/>
        <n v="752"/>
        <n v="113025"/>
        <n v="351"/>
        <n v="704"/>
        <n v="706"/>
        <n v="738"/>
        <n v="710"/>
        <n v="713"/>
        <n v="104838"/>
        <n v="107728"/>
        <n v="549"/>
        <n v="104533"/>
        <n v="720"/>
        <n v="732"/>
        <n v="102564"/>
        <n v="102479"/>
        <n v="116482"/>
        <n v="116919"/>
        <n v="106485"/>
        <n v="115971"/>
        <n v="113299"/>
        <n v="723"/>
        <n v="573"/>
        <n v="733"/>
        <n v="740"/>
        <n v="104430"/>
        <n v="727"/>
        <n v="339"/>
        <n v="570"/>
        <n v="112415"/>
        <n v="112888"/>
        <n v="113298"/>
        <n v="104429"/>
        <n v="118951"/>
        <n v="119263"/>
        <n v="56"/>
        <n v="52"/>
        <n v="110378"/>
        <n v="117923"/>
        <n v="117637"/>
        <n v="117310"/>
        <n v="113833"/>
        <n v="116773"/>
        <n v="118151"/>
        <n v="102567"/>
        <n v="591"/>
        <n v="118758"/>
        <n v="106568"/>
        <n v="545"/>
        <n v="114069"/>
        <n v="371"/>
        <n v="119262"/>
        <n v="119622"/>
        <n v="122176"/>
        <n v="122198"/>
        <n v="122686"/>
        <n v="122718"/>
        <n v="123007"/>
        <n v="122906"/>
      </sharedItems>
    </cacheField>
    <cacheField name="门店名称" numFmtId="0">
      <sharedItems count="142">
        <s v="四川太极旗舰店"/>
        <s v="四川太极青羊区十二桥药店"/>
        <s v="四川太极青羊区北东街店"/>
        <s v="四川太极浆洗街药店"/>
        <s v="成都成汉太极大药房有限公司"/>
        <s v="三医院店"/>
        <s v="四川太极光华药店"/>
        <s v="四川太极邛崃中心药店"/>
        <s v="四川太极高新区民丰大道西段药店"/>
        <s v="四川太极成华区万科路药店"/>
        <s v="四川太极成华区华泰路药店"/>
        <s v="四川太极锦江区庆云南街药店"/>
        <s v="四川太极光华村街药店"/>
        <s v="四川太极五津西路药店"/>
        <s v="四川太极邛崃市文君街道杏林路药店"/>
        <s v="四川太极通盈街药店"/>
        <s v="四川太极土龙路药店"/>
        <s v="四川太极武侯区顺和街店"/>
        <s v="四川太极成华区二环路北四段药店（汇融名城）"/>
        <s v="四川太极新都区新繁镇繁江北路药店"/>
        <s v="四川太极锦江区榕声路店"/>
        <s v="四川太极成华杉板桥南一路店"/>
        <s v="四川太极高新区大源北街药店"/>
        <s v="四川太极新津邓双镇岷江店"/>
        <s v="四川太极成华区华油路药店"/>
        <s v="四川太极新都区新都街道万和北路药店"/>
        <s v="四川太极锦江区观音桥街药店"/>
        <s v="四川太极新乐中街药店"/>
        <s v="四川太极新园大道药店"/>
        <s v="四川太极金牛区银河北街药店"/>
        <s v="四川太极清江东路药店"/>
        <s v="四川太极新津县五津镇五津西路二药房"/>
        <s v="四川太极高新天久北巷药店"/>
        <s v="四川太极温江店"/>
        <s v="四川太极枣子巷药店"/>
        <s v="四川太极郫县郫筒镇一环路东南段药店"/>
        <s v="四川太极青羊区贝森北路药店"/>
        <s v="四川太极新都区马超东路店"/>
        <s v="东昌路店"/>
        <s v="四川太极青羊区蜀辉路药店"/>
        <s v="四川太极怀远店"/>
        <s v="四川太极大邑县晋原镇内蒙古大道桃源药店"/>
        <s v="六医院店（培华路）"/>
        <s v="四川太极锦江区水杉街药店"/>
        <s v="四川太极锦江区梨花街药店"/>
        <s v="四川太极金牛区花照壁药店"/>
        <s v="四川太极金牛区蜀汉路药店"/>
        <s v="四川太极金牛区交大路第三药店"/>
        <s v="四川太极金牛区花照壁中横街药店"/>
        <s v="四川太极武侯区大悦路药店"/>
        <s v="四川太极温江区公平街道江安路药店"/>
        <s v="四川太极邛崃市临邛镇洪川小区药店"/>
        <s v="四川太极武侯区科华街药店"/>
        <s v="四川太极锦江区静沙南路药店"/>
        <s v="四川太极高新区紫薇东路药店"/>
        <s v="四川太极高新区新下街药店"/>
        <s v="四川太极成华区金马河路药店"/>
        <s v="四川太极成华区崔家店路药店"/>
        <s v="四川太极郫县郫筒镇东大街药店"/>
        <s v="四川太极金牛区金沙路药店"/>
        <s v="光华北五路"/>
        <s v="四川太极金牛区银沙路药店"/>
        <s v="四川太极成华区羊子山西路药店（兴元华盛）"/>
        <s v="四川太极武侯区佳灵路药店"/>
        <s v="四川太极都江堰景中路店"/>
        <s v="四川太极大邑县晋原镇东街药店"/>
        <s v="四川太极大邑县沙渠镇方圆路药店"/>
        <s v="四川太极大邑县晋原镇子龙路店"/>
        <s v="四川太极青羊区童子街药店"/>
        <s v="四川太极崇州市崇阳镇永康东路药店"/>
        <s v="四川太极金带街药店"/>
        <s v="四川太极大邑县晋原镇通达东路五段药店"/>
        <s v="四川太极大邑县安仁镇千禧街药店"/>
        <s v="四川太极红星店"/>
        <s v="四川太极双林路药店"/>
        <s v="四川太极成华区万宇路药店"/>
        <s v="四川太极武侯区丝竹路药店"/>
        <s v="四川太极高新区泰和二街药店"/>
        <s v="彭州店"/>
        <s v="四川太极西部店"/>
        <s v="四川太极崇州市崇阳镇尚贤坊街药店"/>
        <s v="四川太极金丝街药店"/>
        <s v="四川太极成华区西林一街药店"/>
        <s v="四川太极大药房连锁有限公司武侯区聚萃街药店"/>
        <s v="四川太极青羊区蜀鑫路药店"/>
        <s v="四川太极都江堰药店"/>
        <s v="四川太极都江堰奎光路中段药店"/>
        <s v="四川太极都江堰幸福镇翔凤路药店"/>
        <s v="四川太极都江堰市蒲阳路药店"/>
        <s v="四川太极都江堰市蒲阳镇堰问道西路药店"/>
        <s v="四川太极都江堰聚源镇药店"/>
        <s v="四川太极崇州市崇阳镇蜀州中路药店"/>
        <s v="四川太极大邑县晋原镇北街药店"/>
        <s v="四川太极大邑县晋源镇东壕沟段药店"/>
        <s v="四川太极大邑县晋原镇潘家街药店"/>
        <s v="四川太极大邑县新场镇文昌街药店"/>
        <s v="四川太极邛崃市羊安镇永康大道药店"/>
        <s v="四川太极邛崃市临邛镇翠荫街药店"/>
        <s v="四川太极锦江区劼人路药店"/>
        <s v="宏济中路"/>
        <s v="四川太极武侯区科华北路药店"/>
        <s v="四川太极成都高新区元华二巷药店"/>
        <s v="四川太极高新区天顺路药店"/>
        <s v="四川太极武侯区倪家桥路药店"/>
        <s v="四川太极锦江区柳翠路药店"/>
        <s v="四川太极双流县西航港街道锦华路一段药店"/>
        <s v="四川太极双流区东升街道三强西路药店"/>
        <s v="四川太极成华区华康路药店"/>
        <s v="四川太极高新区中和大道药店"/>
        <s v="四川太极金牛区黄苑东街药店"/>
        <s v="四川太极沙河源药店"/>
        <s v="四川太极青羊区大石西路药店"/>
        <s v="四川太极金牛区五福桥东路药店"/>
        <s v="四川太极武侯区双楠路药店"/>
        <s v="四川太极武侯区逸都路药店"/>
        <s v="四川太极武侯区大华街药店"/>
        <s v="四川太极青羊区金祥路药店"/>
        <s v="四川太极青羊区蜀源路药店"/>
        <s v="四川太极三江店"/>
        <s v="四川太极崇州中心店"/>
        <s v="四川太极都江堰市永丰街道宝莲路药店"/>
        <s v="大邑观音阁街店"/>
        <s v="金巷西街店"/>
        <s v="四川太极武侯区长寿路店"/>
        <s v="光华西一路店"/>
        <s v="四川太极青羊区经一路药店"/>
        <s v="沙湾东一路"/>
        <s v="四川太极新津县五津镇武阳西路药店"/>
        <s v="四川太极邛崃市临邛镇长安大道药店"/>
        <s v="四川太极成华区水碾河路药店"/>
        <s v="四川太极高新区中和公济桥路药店"/>
        <s v="四川太极龙潭西路店"/>
        <s v="剑南大道店"/>
        <s v="四川太极兴义镇万兴路药店"/>
        <s v="驷马桥"/>
        <s v="四川太极武侯区聚福路药店"/>
        <s v="四川太极崇州市怀远镇文井北路药店"/>
        <s v="华泰二店"/>
        <s v="大邑蜀望路药店"/>
        <s v="四川太极大邑县晋原街道南街药店"/>
        <s v="四川太极大邑县青霞街道元通路南段药店"/>
        <s v="四川太极新都区斑竹园街道医贸大道药店"/>
      </sharedItems>
    </cacheField>
    <cacheField name="片区" numFmtId="0">
      <sharedItems count="7">
        <s v="旗舰片区"/>
        <s v="西北片区"/>
        <s v="城中片区"/>
        <s v="城郊一片"/>
        <s v="东南片区"/>
        <s v="新津片区"/>
        <s v="城郊二片"/>
      </sharedItems>
    </cacheField>
    <cacheField name="1档" numFmtId="0">
      <sharedItems containsSemiMixedTypes="0" containsString="0" containsNumber="1" containsInteger="1" minValue="6" maxValue="20" count="4">
        <n v="20"/>
        <n v="18"/>
        <n v="12"/>
        <n v="6"/>
      </sharedItems>
    </cacheField>
    <cacheField name="2档" numFmtId="0">
      <sharedItems containsSemiMixedTypes="0" containsString="0" containsNumber="1" containsInteger="1" minValue="12" maxValue="26" count="4">
        <n v="26"/>
        <n v="24"/>
        <n v="18"/>
        <n v="12"/>
      </sharedItems>
    </cacheField>
    <cacheField name="门店选择档次" numFmtId="0">
      <sharedItems containsSemiMixedTypes="0" containsString="0" containsNumber="1" containsInteger="1" minValue="1" maxValue="2" count="2">
        <n v="1"/>
        <n v="2"/>
      </sharedItems>
    </cacheField>
    <cacheField name="门店选择盒数" numFmtId="0">
      <sharedItems containsSemiMixedTypes="0" containsString="0" containsNumber="1" containsInteger="1" minValue="6" maxValue="24" count="5">
        <n v="20"/>
        <n v="18"/>
        <n v="24"/>
        <n v="12"/>
        <n v="6"/>
      </sharedItems>
    </cacheField>
    <cacheField name="预发奖励" numFmtId="0">
      <sharedItems containsSemiMixedTypes="0" containsString="0" containsNumber="1" containsInteger="1" minValue="24" maxValue="120" count="7">
        <n v="80"/>
        <n v="72"/>
        <n v="120"/>
        <n v="48"/>
        <n v="90"/>
        <n v="24"/>
        <n v="60"/>
      </sharedItems>
    </cacheField>
    <cacheField name="1档2" numFmtId="0">
      <sharedItems containsSemiMixedTypes="0" containsString="0" containsNumber="1" containsInteger="1" minValue="20" maxValue="45" count="4">
        <n v="45"/>
        <n v="40"/>
        <n v="30"/>
        <n v="20"/>
      </sharedItems>
    </cacheField>
    <cacheField name="2档2" numFmtId="0">
      <sharedItems containsSemiMixedTypes="0" containsString="0" containsNumber="1" containsInteger="1" minValue="40" maxValue="65" count="4">
        <n v="65"/>
        <n v="60"/>
        <n v="50"/>
        <n v="40"/>
      </sharedItems>
    </cacheField>
    <cacheField name="门店选择档次2" numFmtId="0">
      <sharedItems containsSemiMixedTypes="0" containsString="0" containsNumber="1" containsInteger="1" minValue="1" maxValue="2" count="2">
        <n v="1"/>
        <n v="2"/>
      </sharedItems>
    </cacheField>
    <cacheField name="门店选择盒数2" numFmtId="0">
      <sharedItems containsSemiMixedTypes="0" containsString="0" containsNumber="1" containsInteger="1" minValue="20" maxValue="60" count="6">
        <n v="45"/>
        <n v="40"/>
        <n v="60"/>
        <n v="50"/>
        <n v="30"/>
        <n v="20"/>
      </sharedItems>
    </cacheField>
    <cacheField name="预发奖励2" numFmtId="0">
      <sharedItems containsSemiMixedTypes="0" containsString="0" containsNumber="1" containsInteger="1" minValue="20" maxValue="120" count="7">
        <n v="45"/>
        <n v="40"/>
        <n v="120"/>
        <n v="100"/>
        <n v="30"/>
        <n v="20"/>
        <n v="80"/>
      </sharedItems>
    </cacheField>
    <cacheField name="任务" numFmtId="0">
      <sharedItems containsSemiMixedTypes="0" containsString="0" containsNumber="1" containsInteger="1" minValue="2" maxValue="8" count="4">
        <n v="8"/>
        <n v="4"/>
        <n v="3"/>
        <n v="2"/>
      </sharedItems>
    </cacheField>
    <cacheField name="预发奖励3" numFmtId="0">
      <sharedItems containsSemiMixedTypes="0" containsString="0" containsNumber="1" containsInteger="1" minValue="100" maxValue="400" count="4">
        <n v="400"/>
        <n v="200"/>
        <n v="150"/>
        <n v="100"/>
      </sharedItems>
    </cacheField>
    <cacheField name="任务2" numFmtId="0">
      <sharedItems containsSemiMixedTypes="0" containsString="0" containsNumber="1" containsInteger="1" minValue="5" maxValue="86" count="20">
        <n v="86"/>
        <n v="19"/>
        <n v="12"/>
        <n v="26"/>
        <n v="15"/>
        <n v="30"/>
        <n v="20"/>
        <n v="9"/>
        <n v="8"/>
        <n v="13"/>
        <n v="16"/>
        <n v="10"/>
        <n v="25"/>
        <n v="18"/>
        <n v="22"/>
        <n v="17"/>
        <n v="6"/>
        <n v="14"/>
        <n v="7"/>
        <n v="5"/>
      </sharedItems>
    </cacheField>
    <cacheField name="预发奖励4" numFmtId="0">
      <sharedItems containsSemiMixedTypes="0" containsString="0" containsNumber="1" containsInteger="1" minValue="40" maxValue="688" count="20">
        <n v="688"/>
        <n v="152"/>
        <n v="96"/>
        <n v="208"/>
        <n v="120"/>
        <n v="240"/>
        <n v="160"/>
        <n v="72"/>
        <n v="64"/>
        <n v="104"/>
        <n v="128"/>
        <n v="80"/>
        <n v="200"/>
        <n v="144"/>
        <n v="176"/>
        <n v="136"/>
        <n v="48"/>
        <n v="112"/>
        <n v="56"/>
        <n v="40"/>
      </sharedItems>
    </cacheField>
    <cacheField name="合计预发" numFmtId="0">
      <sharedItems containsSemiMixedTypes="0" containsString="0" containsNumber="1" containsInteger="1" minValue="184" maxValue="1213" count="46">
        <n v="1213"/>
        <n v="464"/>
        <n v="536"/>
        <n v="648"/>
        <n v="432"/>
        <n v="408"/>
        <n v="552"/>
        <n v="560"/>
        <n v="512"/>
        <n v="472"/>
        <n v="488"/>
        <n v="456"/>
        <n v="416"/>
        <n v="384"/>
        <n v="440"/>
        <n v="376"/>
        <n v="418"/>
        <n v="348"/>
        <n v="308"/>
        <n v="356"/>
        <n v="428"/>
        <n v="378"/>
        <n v="372"/>
        <n v="420"/>
        <n v="426"/>
        <n v="404"/>
        <n v="434"/>
        <n v="300"/>
        <n v="370"/>
        <n v="362"/>
        <n v="484"/>
        <n v="292"/>
        <n v="264"/>
        <n v="252"/>
        <n v="288"/>
        <n v="192"/>
        <n v="228"/>
        <n v="272"/>
        <n v="256"/>
        <n v="248"/>
        <n v="280"/>
        <n v="360"/>
        <n v="200"/>
        <n v="184"/>
        <n v="336"/>
        <n v="244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  <x v="1"/>
    <x v="1"/>
    <x v="0"/>
    <x v="1"/>
    <x v="1"/>
    <x v="1"/>
    <x v="1"/>
    <x v="1"/>
    <x v="1"/>
    <x v="1"/>
  </r>
  <r>
    <x v="2"/>
    <x v="2"/>
    <x v="2"/>
    <x v="2"/>
    <x v="1"/>
    <x v="1"/>
    <x v="1"/>
    <x v="2"/>
    <x v="2"/>
    <x v="1"/>
    <x v="1"/>
    <x v="1"/>
    <x v="2"/>
    <x v="2"/>
    <x v="1"/>
    <x v="1"/>
    <x v="2"/>
    <x v="2"/>
    <x v="2"/>
  </r>
  <r>
    <x v="3"/>
    <x v="3"/>
    <x v="3"/>
    <x v="2"/>
    <x v="1"/>
    <x v="1"/>
    <x v="1"/>
    <x v="2"/>
    <x v="2"/>
    <x v="1"/>
    <x v="1"/>
    <x v="1"/>
    <x v="2"/>
    <x v="2"/>
    <x v="1"/>
    <x v="1"/>
    <x v="3"/>
    <x v="3"/>
    <x v="3"/>
  </r>
  <r>
    <x v="4"/>
    <x v="4"/>
    <x v="4"/>
    <x v="0"/>
    <x v="1"/>
    <x v="1"/>
    <x v="0"/>
    <x v="1"/>
    <x v="1"/>
    <x v="1"/>
    <x v="1"/>
    <x v="0"/>
    <x v="1"/>
    <x v="1"/>
    <x v="1"/>
    <x v="1"/>
    <x v="4"/>
    <x v="4"/>
    <x v="4"/>
  </r>
  <r>
    <x v="5"/>
    <x v="5"/>
    <x v="5"/>
    <x v="2"/>
    <x v="1"/>
    <x v="1"/>
    <x v="0"/>
    <x v="1"/>
    <x v="1"/>
    <x v="1"/>
    <x v="1"/>
    <x v="0"/>
    <x v="1"/>
    <x v="1"/>
    <x v="1"/>
    <x v="1"/>
    <x v="2"/>
    <x v="2"/>
    <x v="5"/>
  </r>
  <r>
    <x v="6"/>
    <x v="6"/>
    <x v="6"/>
    <x v="1"/>
    <x v="1"/>
    <x v="1"/>
    <x v="0"/>
    <x v="1"/>
    <x v="1"/>
    <x v="1"/>
    <x v="1"/>
    <x v="0"/>
    <x v="1"/>
    <x v="1"/>
    <x v="1"/>
    <x v="1"/>
    <x v="1"/>
    <x v="1"/>
    <x v="1"/>
  </r>
  <r>
    <x v="7"/>
    <x v="7"/>
    <x v="7"/>
    <x v="3"/>
    <x v="1"/>
    <x v="1"/>
    <x v="0"/>
    <x v="1"/>
    <x v="1"/>
    <x v="1"/>
    <x v="1"/>
    <x v="0"/>
    <x v="1"/>
    <x v="1"/>
    <x v="1"/>
    <x v="1"/>
    <x v="5"/>
    <x v="5"/>
    <x v="6"/>
  </r>
  <r>
    <x v="8"/>
    <x v="8"/>
    <x v="8"/>
    <x v="4"/>
    <x v="1"/>
    <x v="1"/>
    <x v="0"/>
    <x v="1"/>
    <x v="1"/>
    <x v="1"/>
    <x v="1"/>
    <x v="0"/>
    <x v="1"/>
    <x v="1"/>
    <x v="1"/>
    <x v="1"/>
    <x v="4"/>
    <x v="4"/>
    <x v="4"/>
  </r>
  <r>
    <x v="9"/>
    <x v="9"/>
    <x v="9"/>
    <x v="4"/>
    <x v="1"/>
    <x v="1"/>
    <x v="0"/>
    <x v="1"/>
    <x v="1"/>
    <x v="1"/>
    <x v="1"/>
    <x v="0"/>
    <x v="1"/>
    <x v="1"/>
    <x v="1"/>
    <x v="1"/>
    <x v="2"/>
    <x v="2"/>
    <x v="5"/>
  </r>
  <r>
    <x v="10"/>
    <x v="10"/>
    <x v="10"/>
    <x v="4"/>
    <x v="1"/>
    <x v="1"/>
    <x v="1"/>
    <x v="2"/>
    <x v="2"/>
    <x v="1"/>
    <x v="1"/>
    <x v="1"/>
    <x v="2"/>
    <x v="2"/>
    <x v="1"/>
    <x v="1"/>
    <x v="4"/>
    <x v="4"/>
    <x v="7"/>
  </r>
  <r>
    <x v="11"/>
    <x v="11"/>
    <x v="11"/>
    <x v="0"/>
    <x v="1"/>
    <x v="1"/>
    <x v="0"/>
    <x v="1"/>
    <x v="1"/>
    <x v="1"/>
    <x v="1"/>
    <x v="0"/>
    <x v="1"/>
    <x v="1"/>
    <x v="1"/>
    <x v="1"/>
    <x v="2"/>
    <x v="2"/>
    <x v="5"/>
  </r>
  <r>
    <x v="12"/>
    <x v="12"/>
    <x v="12"/>
    <x v="1"/>
    <x v="1"/>
    <x v="1"/>
    <x v="0"/>
    <x v="1"/>
    <x v="1"/>
    <x v="1"/>
    <x v="1"/>
    <x v="0"/>
    <x v="1"/>
    <x v="1"/>
    <x v="1"/>
    <x v="1"/>
    <x v="5"/>
    <x v="5"/>
    <x v="6"/>
  </r>
  <r>
    <x v="13"/>
    <x v="13"/>
    <x v="13"/>
    <x v="5"/>
    <x v="1"/>
    <x v="1"/>
    <x v="0"/>
    <x v="1"/>
    <x v="1"/>
    <x v="1"/>
    <x v="1"/>
    <x v="1"/>
    <x v="2"/>
    <x v="2"/>
    <x v="1"/>
    <x v="1"/>
    <x v="4"/>
    <x v="4"/>
    <x v="8"/>
  </r>
  <r>
    <x v="14"/>
    <x v="14"/>
    <x v="14"/>
    <x v="3"/>
    <x v="1"/>
    <x v="1"/>
    <x v="0"/>
    <x v="1"/>
    <x v="1"/>
    <x v="1"/>
    <x v="1"/>
    <x v="0"/>
    <x v="1"/>
    <x v="1"/>
    <x v="1"/>
    <x v="1"/>
    <x v="2"/>
    <x v="2"/>
    <x v="5"/>
  </r>
  <r>
    <x v="15"/>
    <x v="15"/>
    <x v="15"/>
    <x v="2"/>
    <x v="1"/>
    <x v="1"/>
    <x v="0"/>
    <x v="1"/>
    <x v="1"/>
    <x v="1"/>
    <x v="1"/>
    <x v="0"/>
    <x v="1"/>
    <x v="1"/>
    <x v="1"/>
    <x v="1"/>
    <x v="6"/>
    <x v="6"/>
    <x v="9"/>
  </r>
  <r>
    <x v="16"/>
    <x v="16"/>
    <x v="16"/>
    <x v="1"/>
    <x v="1"/>
    <x v="1"/>
    <x v="1"/>
    <x v="2"/>
    <x v="2"/>
    <x v="1"/>
    <x v="1"/>
    <x v="1"/>
    <x v="2"/>
    <x v="2"/>
    <x v="1"/>
    <x v="1"/>
    <x v="4"/>
    <x v="4"/>
    <x v="7"/>
  </r>
  <r>
    <x v="17"/>
    <x v="17"/>
    <x v="17"/>
    <x v="1"/>
    <x v="1"/>
    <x v="1"/>
    <x v="0"/>
    <x v="1"/>
    <x v="1"/>
    <x v="1"/>
    <x v="1"/>
    <x v="0"/>
    <x v="1"/>
    <x v="1"/>
    <x v="1"/>
    <x v="1"/>
    <x v="4"/>
    <x v="4"/>
    <x v="4"/>
  </r>
  <r>
    <x v="18"/>
    <x v="18"/>
    <x v="18"/>
    <x v="2"/>
    <x v="1"/>
    <x v="1"/>
    <x v="1"/>
    <x v="2"/>
    <x v="2"/>
    <x v="1"/>
    <x v="1"/>
    <x v="1"/>
    <x v="2"/>
    <x v="2"/>
    <x v="1"/>
    <x v="1"/>
    <x v="7"/>
    <x v="7"/>
    <x v="8"/>
  </r>
  <r>
    <x v="19"/>
    <x v="19"/>
    <x v="19"/>
    <x v="6"/>
    <x v="1"/>
    <x v="1"/>
    <x v="1"/>
    <x v="2"/>
    <x v="2"/>
    <x v="1"/>
    <x v="1"/>
    <x v="1"/>
    <x v="2"/>
    <x v="2"/>
    <x v="1"/>
    <x v="1"/>
    <x v="2"/>
    <x v="2"/>
    <x v="2"/>
  </r>
  <r>
    <x v="20"/>
    <x v="20"/>
    <x v="20"/>
    <x v="4"/>
    <x v="1"/>
    <x v="1"/>
    <x v="0"/>
    <x v="1"/>
    <x v="1"/>
    <x v="1"/>
    <x v="1"/>
    <x v="0"/>
    <x v="1"/>
    <x v="1"/>
    <x v="1"/>
    <x v="1"/>
    <x v="1"/>
    <x v="1"/>
    <x v="1"/>
  </r>
  <r>
    <x v="21"/>
    <x v="21"/>
    <x v="21"/>
    <x v="4"/>
    <x v="1"/>
    <x v="1"/>
    <x v="0"/>
    <x v="1"/>
    <x v="1"/>
    <x v="1"/>
    <x v="1"/>
    <x v="1"/>
    <x v="2"/>
    <x v="2"/>
    <x v="1"/>
    <x v="1"/>
    <x v="2"/>
    <x v="2"/>
    <x v="10"/>
  </r>
  <r>
    <x v="22"/>
    <x v="22"/>
    <x v="22"/>
    <x v="4"/>
    <x v="1"/>
    <x v="1"/>
    <x v="1"/>
    <x v="2"/>
    <x v="2"/>
    <x v="1"/>
    <x v="1"/>
    <x v="1"/>
    <x v="2"/>
    <x v="2"/>
    <x v="1"/>
    <x v="1"/>
    <x v="7"/>
    <x v="7"/>
    <x v="8"/>
  </r>
  <r>
    <x v="23"/>
    <x v="23"/>
    <x v="23"/>
    <x v="5"/>
    <x v="1"/>
    <x v="1"/>
    <x v="0"/>
    <x v="1"/>
    <x v="1"/>
    <x v="1"/>
    <x v="1"/>
    <x v="1"/>
    <x v="2"/>
    <x v="2"/>
    <x v="1"/>
    <x v="1"/>
    <x v="2"/>
    <x v="2"/>
    <x v="10"/>
  </r>
  <r>
    <x v="24"/>
    <x v="24"/>
    <x v="24"/>
    <x v="2"/>
    <x v="1"/>
    <x v="1"/>
    <x v="0"/>
    <x v="1"/>
    <x v="1"/>
    <x v="1"/>
    <x v="1"/>
    <x v="1"/>
    <x v="2"/>
    <x v="2"/>
    <x v="1"/>
    <x v="1"/>
    <x v="8"/>
    <x v="8"/>
    <x v="11"/>
  </r>
  <r>
    <x v="25"/>
    <x v="25"/>
    <x v="25"/>
    <x v="6"/>
    <x v="1"/>
    <x v="1"/>
    <x v="0"/>
    <x v="1"/>
    <x v="1"/>
    <x v="1"/>
    <x v="1"/>
    <x v="0"/>
    <x v="1"/>
    <x v="1"/>
    <x v="1"/>
    <x v="1"/>
    <x v="2"/>
    <x v="2"/>
    <x v="5"/>
  </r>
  <r>
    <x v="26"/>
    <x v="26"/>
    <x v="26"/>
    <x v="2"/>
    <x v="1"/>
    <x v="1"/>
    <x v="0"/>
    <x v="1"/>
    <x v="1"/>
    <x v="1"/>
    <x v="1"/>
    <x v="0"/>
    <x v="1"/>
    <x v="1"/>
    <x v="1"/>
    <x v="1"/>
    <x v="9"/>
    <x v="9"/>
    <x v="12"/>
  </r>
  <r>
    <x v="27"/>
    <x v="27"/>
    <x v="27"/>
    <x v="4"/>
    <x v="1"/>
    <x v="1"/>
    <x v="0"/>
    <x v="1"/>
    <x v="1"/>
    <x v="1"/>
    <x v="1"/>
    <x v="0"/>
    <x v="1"/>
    <x v="1"/>
    <x v="1"/>
    <x v="1"/>
    <x v="7"/>
    <x v="7"/>
    <x v="13"/>
  </r>
  <r>
    <x v="28"/>
    <x v="28"/>
    <x v="28"/>
    <x v="4"/>
    <x v="1"/>
    <x v="1"/>
    <x v="0"/>
    <x v="1"/>
    <x v="1"/>
    <x v="1"/>
    <x v="1"/>
    <x v="0"/>
    <x v="1"/>
    <x v="1"/>
    <x v="1"/>
    <x v="1"/>
    <x v="2"/>
    <x v="2"/>
    <x v="5"/>
  </r>
  <r>
    <x v="29"/>
    <x v="29"/>
    <x v="29"/>
    <x v="1"/>
    <x v="1"/>
    <x v="1"/>
    <x v="0"/>
    <x v="1"/>
    <x v="1"/>
    <x v="1"/>
    <x v="1"/>
    <x v="0"/>
    <x v="1"/>
    <x v="1"/>
    <x v="1"/>
    <x v="1"/>
    <x v="2"/>
    <x v="2"/>
    <x v="5"/>
  </r>
  <r>
    <x v="30"/>
    <x v="30"/>
    <x v="30"/>
    <x v="1"/>
    <x v="1"/>
    <x v="1"/>
    <x v="0"/>
    <x v="1"/>
    <x v="1"/>
    <x v="1"/>
    <x v="1"/>
    <x v="0"/>
    <x v="1"/>
    <x v="1"/>
    <x v="1"/>
    <x v="1"/>
    <x v="10"/>
    <x v="10"/>
    <x v="14"/>
  </r>
  <r>
    <x v="31"/>
    <x v="31"/>
    <x v="31"/>
    <x v="5"/>
    <x v="1"/>
    <x v="1"/>
    <x v="0"/>
    <x v="1"/>
    <x v="1"/>
    <x v="1"/>
    <x v="1"/>
    <x v="1"/>
    <x v="2"/>
    <x v="2"/>
    <x v="1"/>
    <x v="1"/>
    <x v="2"/>
    <x v="2"/>
    <x v="10"/>
  </r>
  <r>
    <x v="32"/>
    <x v="32"/>
    <x v="32"/>
    <x v="2"/>
    <x v="1"/>
    <x v="1"/>
    <x v="0"/>
    <x v="1"/>
    <x v="1"/>
    <x v="1"/>
    <x v="1"/>
    <x v="0"/>
    <x v="1"/>
    <x v="1"/>
    <x v="1"/>
    <x v="1"/>
    <x v="8"/>
    <x v="8"/>
    <x v="15"/>
  </r>
  <r>
    <x v="33"/>
    <x v="33"/>
    <x v="33"/>
    <x v="6"/>
    <x v="2"/>
    <x v="2"/>
    <x v="0"/>
    <x v="3"/>
    <x v="3"/>
    <x v="2"/>
    <x v="2"/>
    <x v="1"/>
    <x v="3"/>
    <x v="3"/>
    <x v="2"/>
    <x v="2"/>
    <x v="4"/>
    <x v="4"/>
    <x v="16"/>
  </r>
  <r>
    <x v="34"/>
    <x v="34"/>
    <x v="34"/>
    <x v="1"/>
    <x v="2"/>
    <x v="2"/>
    <x v="0"/>
    <x v="3"/>
    <x v="3"/>
    <x v="2"/>
    <x v="2"/>
    <x v="0"/>
    <x v="4"/>
    <x v="4"/>
    <x v="2"/>
    <x v="2"/>
    <x v="4"/>
    <x v="4"/>
    <x v="17"/>
  </r>
  <r>
    <x v="35"/>
    <x v="35"/>
    <x v="35"/>
    <x v="2"/>
    <x v="2"/>
    <x v="2"/>
    <x v="0"/>
    <x v="3"/>
    <x v="3"/>
    <x v="2"/>
    <x v="2"/>
    <x v="0"/>
    <x v="4"/>
    <x v="4"/>
    <x v="2"/>
    <x v="2"/>
    <x v="11"/>
    <x v="11"/>
    <x v="18"/>
  </r>
  <r>
    <x v="36"/>
    <x v="36"/>
    <x v="36"/>
    <x v="1"/>
    <x v="2"/>
    <x v="2"/>
    <x v="0"/>
    <x v="3"/>
    <x v="3"/>
    <x v="2"/>
    <x v="2"/>
    <x v="0"/>
    <x v="4"/>
    <x v="4"/>
    <x v="2"/>
    <x v="2"/>
    <x v="11"/>
    <x v="11"/>
    <x v="18"/>
  </r>
  <r>
    <x v="37"/>
    <x v="37"/>
    <x v="37"/>
    <x v="6"/>
    <x v="2"/>
    <x v="2"/>
    <x v="0"/>
    <x v="3"/>
    <x v="3"/>
    <x v="2"/>
    <x v="2"/>
    <x v="0"/>
    <x v="4"/>
    <x v="4"/>
    <x v="2"/>
    <x v="2"/>
    <x v="11"/>
    <x v="11"/>
    <x v="18"/>
  </r>
  <r>
    <x v="38"/>
    <x v="38"/>
    <x v="38"/>
    <x v="2"/>
    <x v="2"/>
    <x v="2"/>
    <x v="0"/>
    <x v="3"/>
    <x v="3"/>
    <x v="2"/>
    <x v="2"/>
    <x v="0"/>
    <x v="4"/>
    <x v="4"/>
    <x v="2"/>
    <x v="2"/>
    <x v="11"/>
    <x v="11"/>
    <x v="18"/>
  </r>
  <r>
    <x v="39"/>
    <x v="39"/>
    <x v="39"/>
    <x v="1"/>
    <x v="2"/>
    <x v="2"/>
    <x v="0"/>
    <x v="3"/>
    <x v="3"/>
    <x v="2"/>
    <x v="2"/>
    <x v="0"/>
    <x v="4"/>
    <x v="4"/>
    <x v="2"/>
    <x v="2"/>
    <x v="10"/>
    <x v="10"/>
    <x v="19"/>
  </r>
  <r>
    <x v="40"/>
    <x v="40"/>
    <x v="40"/>
    <x v="6"/>
    <x v="2"/>
    <x v="2"/>
    <x v="0"/>
    <x v="3"/>
    <x v="3"/>
    <x v="2"/>
    <x v="2"/>
    <x v="0"/>
    <x v="4"/>
    <x v="4"/>
    <x v="2"/>
    <x v="2"/>
    <x v="12"/>
    <x v="12"/>
    <x v="20"/>
  </r>
  <r>
    <x v="41"/>
    <x v="41"/>
    <x v="41"/>
    <x v="3"/>
    <x v="2"/>
    <x v="2"/>
    <x v="0"/>
    <x v="3"/>
    <x v="3"/>
    <x v="2"/>
    <x v="2"/>
    <x v="1"/>
    <x v="3"/>
    <x v="3"/>
    <x v="2"/>
    <x v="2"/>
    <x v="11"/>
    <x v="11"/>
    <x v="21"/>
  </r>
  <r>
    <x v="42"/>
    <x v="42"/>
    <x v="42"/>
    <x v="2"/>
    <x v="2"/>
    <x v="2"/>
    <x v="0"/>
    <x v="3"/>
    <x v="3"/>
    <x v="2"/>
    <x v="2"/>
    <x v="0"/>
    <x v="4"/>
    <x v="4"/>
    <x v="2"/>
    <x v="2"/>
    <x v="11"/>
    <x v="11"/>
    <x v="18"/>
  </r>
  <r>
    <x v="43"/>
    <x v="43"/>
    <x v="43"/>
    <x v="2"/>
    <x v="2"/>
    <x v="2"/>
    <x v="0"/>
    <x v="3"/>
    <x v="3"/>
    <x v="2"/>
    <x v="2"/>
    <x v="0"/>
    <x v="4"/>
    <x v="4"/>
    <x v="2"/>
    <x v="2"/>
    <x v="13"/>
    <x v="13"/>
    <x v="22"/>
  </r>
  <r>
    <x v="44"/>
    <x v="44"/>
    <x v="44"/>
    <x v="0"/>
    <x v="2"/>
    <x v="2"/>
    <x v="0"/>
    <x v="3"/>
    <x v="3"/>
    <x v="2"/>
    <x v="2"/>
    <x v="0"/>
    <x v="4"/>
    <x v="4"/>
    <x v="2"/>
    <x v="2"/>
    <x v="11"/>
    <x v="11"/>
    <x v="18"/>
  </r>
  <r>
    <x v="45"/>
    <x v="45"/>
    <x v="45"/>
    <x v="1"/>
    <x v="2"/>
    <x v="2"/>
    <x v="0"/>
    <x v="3"/>
    <x v="3"/>
    <x v="2"/>
    <x v="2"/>
    <x v="0"/>
    <x v="4"/>
    <x v="4"/>
    <x v="2"/>
    <x v="2"/>
    <x v="11"/>
    <x v="11"/>
    <x v="18"/>
  </r>
  <r>
    <x v="46"/>
    <x v="46"/>
    <x v="46"/>
    <x v="1"/>
    <x v="2"/>
    <x v="2"/>
    <x v="0"/>
    <x v="3"/>
    <x v="3"/>
    <x v="2"/>
    <x v="2"/>
    <x v="0"/>
    <x v="4"/>
    <x v="4"/>
    <x v="2"/>
    <x v="2"/>
    <x v="11"/>
    <x v="11"/>
    <x v="18"/>
  </r>
  <r>
    <x v="47"/>
    <x v="47"/>
    <x v="47"/>
    <x v="1"/>
    <x v="2"/>
    <x v="2"/>
    <x v="1"/>
    <x v="1"/>
    <x v="4"/>
    <x v="2"/>
    <x v="2"/>
    <x v="1"/>
    <x v="3"/>
    <x v="3"/>
    <x v="2"/>
    <x v="2"/>
    <x v="11"/>
    <x v="11"/>
    <x v="23"/>
  </r>
  <r>
    <x v="48"/>
    <x v="48"/>
    <x v="48"/>
    <x v="1"/>
    <x v="2"/>
    <x v="2"/>
    <x v="0"/>
    <x v="3"/>
    <x v="3"/>
    <x v="2"/>
    <x v="2"/>
    <x v="0"/>
    <x v="4"/>
    <x v="4"/>
    <x v="2"/>
    <x v="2"/>
    <x v="11"/>
    <x v="11"/>
    <x v="18"/>
  </r>
  <r>
    <x v="49"/>
    <x v="49"/>
    <x v="49"/>
    <x v="1"/>
    <x v="2"/>
    <x v="2"/>
    <x v="0"/>
    <x v="3"/>
    <x v="3"/>
    <x v="2"/>
    <x v="2"/>
    <x v="0"/>
    <x v="4"/>
    <x v="4"/>
    <x v="2"/>
    <x v="2"/>
    <x v="11"/>
    <x v="11"/>
    <x v="18"/>
  </r>
  <r>
    <x v="50"/>
    <x v="50"/>
    <x v="50"/>
    <x v="6"/>
    <x v="2"/>
    <x v="2"/>
    <x v="0"/>
    <x v="3"/>
    <x v="3"/>
    <x v="2"/>
    <x v="2"/>
    <x v="1"/>
    <x v="3"/>
    <x v="3"/>
    <x v="2"/>
    <x v="2"/>
    <x v="10"/>
    <x v="10"/>
    <x v="24"/>
  </r>
  <r>
    <x v="51"/>
    <x v="51"/>
    <x v="51"/>
    <x v="3"/>
    <x v="2"/>
    <x v="2"/>
    <x v="0"/>
    <x v="3"/>
    <x v="3"/>
    <x v="2"/>
    <x v="2"/>
    <x v="0"/>
    <x v="4"/>
    <x v="4"/>
    <x v="2"/>
    <x v="2"/>
    <x v="11"/>
    <x v="11"/>
    <x v="18"/>
  </r>
  <r>
    <x v="52"/>
    <x v="52"/>
    <x v="52"/>
    <x v="2"/>
    <x v="2"/>
    <x v="2"/>
    <x v="0"/>
    <x v="3"/>
    <x v="3"/>
    <x v="2"/>
    <x v="2"/>
    <x v="0"/>
    <x v="4"/>
    <x v="4"/>
    <x v="2"/>
    <x v="2"/>
    <x v="11"/>
    <x v="11"/>
    <x v="18"/>
  </r>
  <r>
    <x v="53"/>
    <x v="53"/>
    <x v="53"/>
    <x v="2"/>
    <x v="2"/>
    <x v="2"/>
    <x v="0"/>
    <x v="3"/>
    <x v="3"/>
    <x v="2"/>
    <x v="2"/>
    <x v="0"/>
    <x v="4"/>
    <x v="4"/>
    <x v="2"/>
    <x v="2"/>
    <x v="11"/>
    <x v="11"/>
    <x v="18"/>
  </r>
  <r>
    <x v="54"/>
    <x v="54"/>
    <x v="54"/>
    <x v="2"/>
    <x v="2"/>
    <x v="2"/>
    <x v="0"/>
    <x v="3"/>
    <x v="3"/>
    <x v="2"/>
    <x v="2"/>
    <x v="0"/>
    <x v="4"/>
    <x v="4"/>
    <x v="2"/>
    <x v="2"/>
    <x v="11"/>
    <x v="11"/>
    <x v="18"/>
  </r>
  <r>
    <x v="55"/>
    <x v="55"/>
    <x v="55"/>
    <x v="4"/>
    <x v="2"/>
    <x v="2"/>
    <x v="1"/>
    <x v="1"/>
    <x v="4"/>
    <x v="2"/>
    <x v="2"/>
    <x v="1"/>
    <x v="3"/>
    <x v="3"/>
    <x v="2"/>
    <x v="2"/>
    <x v="11"/>
    <x v="11"/>
    <x v="23"/>
  </r>
  <r>
    <x v="56"/>
    <x v="56"/>
    <x v="56"/>
    <x v="4"/>
    <x v="2"/>
    <x v="2"/>
    <x v="0"/>
    <x v="3"/>
    <x v="3"/>
    <x v="2"/>
    <x v="2"/>
    <x v="0"/>
    <x v="4"/>
    <x v="4"/>
    <x v="2"/>
    <x v="2"/>
    <x v="14"/>
    <x v="14"/>
    <x v="25"/>
  </r>
  <r>
    <x v="57"/>
    <x v="57"/>
    <x v="57"/>
    <x v="4"/>
    <x v="2"/>
    <x v="2"/>
    <x v="0"/>
    <x v="3"/>
    <x v="3"/>
    <x v="2"/>
    <x v="2"/>
    <x v="0"/>
    <x v="4"/>
    <x v="4"/>
    <x v="2"/>
    <x v="2"/>
    <x v="11"/>
    <x v="11"/>
    <x v="18"/>
  </r>
  <r>
    <x v="58"/>
    <x v="58"/>
    <x v="58"/>
    <x v="2"/>
    <x v="2"/>
    <x v="2"/>
    <x v="0"/>
    <x v="3"/>
    <x v="3"/>
    <x v="2"/>
    <x v="2"/>
    <x v="0"/>
    <x v="4"/>
    <x v="4"/>
    <x v="2"/>
    <x v="2"/>
    <x v="11"/>
    <x v="11"/>
    <x v="18"/>
  </r>
  <r>
    <x v="59"/>
    <x v="59"/>
    <x v="59"/>
    <x v="1"/>
    <x v="2"/>
    <x v="2"/>
    <x v="0"/>
    <x v="3"/>
    <x v="3"/>
    <x v="2"/>
    <x v="2"/>
    <x v="0"/>
    <x v="4"/>
    <x v="4"/>
    <x v="2"/>
    <x v="2"/>
    <x v="11"/>
    <x v="11"/>
    <x v="18"/>
  </r>
  <r>
    <x v="60"/>
    <x v="60"/>
    <x v="60"/>
    <x v="1"/>
    <x v="2"/>
    <x v="2"/>
    <x v="0"/>
    <x v="3"/>
    <x v="3"/>
    <x v="2"/>
    <x v="2"/>
    <x v="0"/>
    <x v="4"/>
    <x v="4"/>
    <x v="2"/>
    <x v="2"/>
    <x v="11"/>
    <x v="11"/>
    <x v="18"/>
  </r>
  <r>
    <x v="61"/>
    <x v="61"/>
    <x v="61"/>
    <x v="1"/>
    <x v="2"/>
    <x v="2"/>
    <x v="0"/>
    <x v="3"/>
    <x v="3"/>
    <x v="2"/>
    <x v="2"/>
    <x v="0"/>
    <x v="4"/>
    <x v="4"/>
    <x v="2"/>
    <x v="2"/>
    <x v="11"/>
    <x v="11"/>
    <x v="18"/>
  </r>
  <r>
    <x v="62"/>
    <x v="62"/>
    <x v="62"/>
    <x v="2"/>
    <x v="2"/>
    <x v="2"/>
    <x v="0"/>
    <x v="3"/>
    <x v="3"/>
    <x v="2"/>
    <x v="2"/>
    <x v="1"/>
    <x v="3"/>
    <x v="3"/>
    <x v="2"/>
    <x v="2"/>
    <x v="15"/>
    <x v="15"/>
    <x v="26"/>
  </r>
  <r>
    <x v="63"/>
    <x v="63"/>
    <x v="63"/>
    <x v="1"/>
    <x v="2"/>
    <x v="2"/>
    <x v="0"/>
    <x v="3"/>
    <x v="3"/>
    <x v="2"/>
    <x v="2"/>
    <x v="0"/>
    <x v="4"/>
    <x v="4"/>
    <x v="2"/>
    <x v="2"/>
    <x v="7"/>
    <x v="7"/>
    <x v="27"/>
  </r>
  <r>
    <x v="64"/>
    <x v="64"/>
    <x v="64"/>
    <x v="6"/>
    <x v="2"/>
    <x v="2"/>
    <x v="0"/>
    <x v="3"/>
    <x v="3"/>
    <x v="2"/>
    <x v="2"/>
    <x v="1"/>
    <x v="3"/>
    <x v="3"/>
    <x v="2"/>
    <x v="2"/>
    <x v="7"/>
    <x v="7"/>
    <x v="28"/>
  </r>
  <r>
    <x v="65"/>
    <x v="65"/>
    <x v="65"/>
    <x v="3"/>
    <x v="2"/>
    <x v="2"/>
    <x v="1"/>
    <x v="1"/>
    <x v="4"/>
    <x v="2"/>
    <x v="2"/>
    <x v="1"/>
    <x v="3"/>
    <x v="3"/>
    <x v="2"/>
    <x v="2"/>
    <x v="8"/>
    <x v="8"/>
    <x v="25"/>
  </r>
  <r>
    <x v="66"/>
    <x v="66"/>
    <x v="66"/>
    <x v="3"/>
    <x v="2"/>
    <x v="2"/>
    <x v="0"/>
    <x v="3"/>
    <x v="3"/>
    <x v="2"/>
    <x v="2"/>
    <x v="1"/>
    <x v="3"/>
    <x v="3"/>
    <x v="2"/>
    <x v="2"/>
    <x v="8"/>
    <x v="8"/>
    <x v="29"/>
  </r>
  <r>
    <x v="67"/>
    <x v="67"/>
    <x v="67"/>
    <x v="3"/>
    <x v="2"/>
    <x v="2"/>
    <x v="1"/>
    <x v="1"/>
    <x v="4"/>
    <x v="2"/>
    <x v="2"/>
    <x v="1"/>
    <x v="3"/>
    <x v="3"/>
    <x v="2"/>
    <x v="2"/>
    <x v="13"/>
    <x v="13"/>
    <x v="30"/>
  </r>
  <r>
    <x v="68"/>
    <x v="68"/>
    <x v="68"/>
    <x v="0"/>
    <x v="2"/>
    <x v="2"/>
    <x v="0"/>
    <x v="3"/>
    <x v="3"/>
    <x v="2"/>
    <x v="2"/>
    <x v="1"/>
    <x v="3"/>
    <x v="3"/>
    <x v="2"/>
    <x v="2"/>
    <x v="8"/>
    <x v="8"/>
    <x v="29"/>
  </r>
  <r>
    <x v="69"/>
    <x v="69"/>
    <x v="69"/>
    <x v="6"/>
    <x v="2"/>
    <x v="2"/>
    <x v="0"/>
    <x v="3"/>
    <x v="3"/>
    <x v="2"/>
    <x v="2"/>
    <x v="1"/>
    <x v="3"/>
    <x v="3"/>
    <x v="2"/>
    <x v="2"/>
    <x v="8"/>
    <x v="8"/>
    <x v="29"/>
  </r>
  <r>
    <x v="70"/>
    <x v="70"/>
    <x v="70"/>
    <x v="6"/>
    <x v="2"/>
    <x v="2"/>
    <x v="0"/>
    <x v="3"/>
    <x v="3"/>
    <x v="2"/>
    <x v="2"/>
    <x v="1"/>
    <x v="3"/>
    <x v="3"/>
    <x v="2"/>
    <x v="2"/>
    <x v="8"/>
    <x v="8"/>
    <x v="29"/>
  </r>
  <r>
    <x v="71"/>
    <x v="71"/>
    <x v="71"/>
    <x v="3"/>
    <x v="2"/>
    <x v="2"/>
    <x v="0"/>
    <x v="3"/>
    <x v="3"/>
    <x v="2"/>
    <x v="2"/>
    <x v="1"/>
    <x v="3"/>
    <x v="3"/>
    <x v="2"/>
    <x v="2"/>
    <x v="7"/>
    <x v="7"/>
    <x v="28"/>
  </r>
  <r>
    <x v="72"/>
    <x v="72"/>
    <x v="72"/>
    <x v="3"/>
    <x v="2"/>
    <x v="2"/>
    <x v="1"/>
    <x v="1"/>
    <x v="4"/>
    <x v="2"/>
    <x v="2"/>
    <x v="1"/>
    <x v="3"/>
    <x v="3"/>
    <x v="2"/>
    <x v="2"/>
    <x v="8"/>
    <x v="8"/>
    <x v="25"/>
  </r>
  <r>
    <x v="73"/>
    <x v="73"/>
    <x v="73"/>
    <x v="2"/>
    <x v="2"/>
    <x v="2"/>
    <x v="0"/>
    <x v="3"/>
    <x v="3"/>
    <x v="2"/>
    <x v="2"/>
    <x v="0"/>
    <x v="4"/>
    <x v="4"/>
    <x v="2"/>
    <x v="2"/>
    <x v="8"/>
    <x v="8"/>
    <x v="31"/>
  </r>
  <r>
    <x v="74"/>
    <x v="74"/>
    <x v="74"/>
    <x v="4"/>
    <x v="2"/>
    <x v="2"/>
    <x v="0"/>
    <x v="3"/>
    <x v="3"/>
    <x v="2"/>
    <x v="2"/>
    <x v="0"/>
    <x v="4"/>
    <x v="4"/>
    <x v="2"/>
    <x v="2"/>
    <x v="13"/>
    <x v="13"/>
    <x v="22"/>
  </r>
  <r>
    <x v="75"/>
    <x v="75"/>
    <x v="75"/>
    <x v="4"/>
    <x v="2"/>
    <x v="2"/>
    <x v="0"/>
    <x v="3"/>
    <x v="3"/>
    <x v="2"/>
    <x v="2"/>
    <x v="0"/>
    <x v="4"/>
    <x v="4"/>
    <x v="2"/>
    <x v="2"/>
    <x v="8"/>
    <x v="8"/>
    <x v="31"/>
  </r>
  <r>
    <x v="76"/>
    <x v="76"/>
    <x v="76"/>
    <x v="0"/>
    <x v="2"/>
    <x v="2"/>
    <x v="1"/>
    <x v="1"/>
    <x v="4"/>
    <x v="2"/>
    <x v="2"/>
    <x v="1"/>
    <x v="3"/>
    <x v="3"/>
    <x v="2"/>
    <x v="2"/>
    <x v="8"/>
    <x v="8"/>
    <x v="25"/>
  </r>
  <r>
    <x v="77"/>
    <x v="77"/>
    <x v="77"/>
    <x v="4"/>
    <x v="2"/>
    <x v="2"/>
    <x v="0"/>
    <x v="3"/>
    <x v="3"/>
    <x v="2"/>
    <x v="2"/>
    <x v="0"/>
    <x v="4"/>
    <x v="4"/>
    <x v="2"/>
    <x v="2"/>
    <x v="8"/>
    <x v="8"/>
    <x v="31"/>
  </r>
  <r>
    <x v="78"/>
    <x v="78"/>
    <x v="78"/>
    <x v="6"/>
    <x v="2"/>
    <x v="2"/>
    <x v="0"/>
    <x v="3"/>
    <x v="3"/>
    <x v="2"/>
    <x v="2"/>
    <x v="0"/>
    <x v="4"/>
    <x v="4"/>
    <x v="2"/>
    <x v="2"/>
    <x v="8"/>
    <x v="8"/>
    <x v="31"/>
  </r>
  <r>
    <x v="79"/>
    <x v="79"/>
    <x v="79"/>
    <x v="1"/>
    <x v="3"/>
    <x v="3"/>
    <x v="0"/>
    <x v="4"/>
    <x v="5"/>
    <x v="3"/>
    <x v="3"/>
    <x v="0"/>
    <x v="5"/>
    <x v="5"/>
    <x v="3"/>
    <x v="3"/>
    <x v="4"/>
    <x v="4"/>
    <x v="32"/>
  </r>
  <r>
    <x v="80"/>
    <x v="80"/>
    <x v="80"/>
    <x v="6"/>
    <x v="3"/>
    <x v="3"/>
    <x v="0"/>
    <x v="4"/>
    <x v="5"/>
    <x v="3"/>
    <x v="3"/>
    <x v="1"/>
    <x v="1"/>
    <x v="6"/>
    <x v="3"/>
    <x v="3"/>
    <x v="16"/>
    <x v="16"/>
    <x v="33"/>
  </r>
  <r>
    <x v="81"/>
    <x v="81"/>
    <x v="81"/>
    <x v="2"/>
    <x v="3"/>
    <x v="3"/>
    <x v="0"/>
    <x v="4"/>
    <x v="5"/>
    <x v="3"/>
    <x v="3"/>
    <x v="0"/>
    <x v="5"/>
    <x v="5"/>
    <x v="3"/>
    <x v="3"/>
    <x v="4"/>
    <x v="4"/>
    <x v="32"/>
  </r>
  <r>
    <x v="82"/>
    <x v="82"/>
    <x v="82"/>
    <x v="2"/>
    <x v="3"/>
    <x v="3"/>
    <x v="1"/>
    <x v="3"/>
    <x v="6"/>
    <x v="3"/>
    <x v="3"/>
    <x v="1"/>
    <x v="1"/>
    <x v="6"/>
    <x v="3"/>
    <x v="3"/>
    <x v="16"/>
    <x v="16"/>
    <x v="34"/>
  </r>
  <r>
    <x v="83"/>
    <x v="83"/>
    <x v="83"/>
    <x v="1"/>
    <x v="3"/>
    <x v="3"/>
    <x v="0"/>
    <x v="4"/>
    <x v="5"/>
    <x v="3"/>
    <x v="3"/>
    <x v="0"/>
    <x v="5"/>
    <x v="5"/>
    <x v="3"/>
    <x v="3"/>
    <x v="16"/>
    <x v="16"/>
    <x v="35"/>
  </r>
  <r>
    <x v="84"/>
    <x v="84"/>
    <x v="84"/>
    <x v="1"/>
    <x v="3"/>
    <x v="3"/>
    <x v="0"/>
    <x v="4"/>
    <x v="5"/>
    <x v="3"/>
    <x v="3"/>
    <x v="0"/>
    <x v="5"/>
    <x v="5"/>
    <x v="3"/>
    <x v="3"/>
    <x v="16"/>
    <x v="16"/>
    <x v="35"/>
  </r>
  <r>
    <x v="85"/>
    <x v="85"/>
    <x v="85"/>
    <x v="6"/>
    <x v="3"/>
    <x v="3"/>
    <x v="1"/>
    <x v="3"/>
    <x v="6"/>
    <x v="3"/>
    <x v="3"/>
    <x v="1"/>
    <x v="1"/>
    <x v="6"/>
    <x v="3"/>
    <x v="3"/>
    <x v="16"/>
    <x v="16"/>
    <x v="34"/>
  </r>
  <r>
    <x v="86"/>
    <x v="86"/>
    <x v="86"/>
    <x v="6"/>
    <x v="3"/>
    <x v="3"/>
    <x v="1"/>
    <x v="3"/>
    <x v="6"/>
    <x v="3"/>
    <x v="3"/>
    <x v="0"/>
    <x v="5"/>
    <x v="5"/>
    <x v="3"/>
    <x v="3"/>
    <x v="16"/>
    <x v="16"/>
    <x v="36"/>
  </r>
  <r>
    <x v="87"/>
    <x v="87"/>
    <x v="87"/>
    <x v="6"/>
    <x v="3"/>
    <x v="3"/>
    <x v="1"/>
    <x v="3"/>
    <x v="6"/>
    <x v="3"/>
    <x v="3"/>
    <x v="1"/>
    <x v="1"/>
    <x v="6"/>
    <x v="3"/>
    <x v="3"/>
    <x v="16"/>
    <x v="16"/>
    <x v="34"/>
  </r>
  <r>
    <x v="88"/>
    <x v="88"/>
    <x v="88"/>
    <x v="6"/>
    <x v="3"/>
    <x v="3"/>
    <x v="0"/>
    <x v="4"/>
    <x v="5"/>
    <x v="3"/>
    <x v="3"/>
    <x v="1"/>
    <x v="1"/>
    <x v="6"/>
    <x v="3"/>
    <x v="3"/>
    <x v="2"/>
    <x v="2"/>
    <x v="27"/>
  </r>
  <r>
    <x v="89"/>
    <x v="89"/>
    <x v="89"/>
    <x v="6"/>
    <x v="3"/>
    <x v="3"/>
    <x v="1"/>
    <x v="3"/>
    <x v="6"/>
    <x v="3"/>
    <x v="3"/>
    <x v="1"/>
    <x v="1"/>
    <x v="6"/>
    <x v="3"/>
    <x v="3"/>
    <x v="16"/>
    <x v="16"/>
    <x v="34"/>
  </r>
  <r>
    <x v="90"/>
    <x v="90"/>
    <x v="90"/>
    <x v="6"/>
    <x v="3"/>
    <x v="3"/>
    <x v="0"/>
    <x v="4"/>
    <x v="5"/>
    <x v="3"/>
    <x v="3"/>
    <x v="0"/>
    <x v="5"/>
    <x v="5"/>
    <x v="3"/>
    <x v="3"/>
    <x v="10"/>
    <x v="10"/>
    <x v="37"/>
  </r>
  <r>
    <x v="91"/>
    <x v="91"/>
    <x v="91"/>
    <x v="6"/>
    <x v="3"/>
    <x v="3"/>
    <x v="0"/>
    <x v="4"/>
    <x v="5"/>
    <x v="3"/>
    <x v="3"/>
    <x v="1"/>
    <x v="1"/>
    <x v="6"/>
    <x v="3"/>
    <x v="3"/>
    <x v="16"/>
    <x v="16"/>
    <x v="33"/>
  </r>
  <r>
    <x v="92"/>
    <x v="92"/>
    <x v="92"/>
    <x v="3"/>
    <x v="3"/>
    <x v="3"/>
    <x v="1"/>
    <x v="3"/>
    <x v="6"/>
    <x v="3"/>
    <x v="3"/>
    <x v="1"/>
    <x v="1"/>
    <x v="6"/>
    <x v="3"/>
    <x v="3"/>
    <x v="16"/>
    <x v="16"/>
    <x v="34"/>
  </r>
  <r>
    <x v="93"/>
    <x v="93"/>
    <x v="93"/>
    <x v="3"/>
    <x v="3"/>
    <x v="3"/>
    <x v="0"/>
    <x v="4"/>
    <x v="5"/>
    <x v="3"/>
    <x v="3"/>
    <x v="0"/>
    <x v="5"/>
    <x v="5"/>
    <x v="3"/>
    <x v="3"/>
    <x v="16"/>
    <x v="16"/>
    <x v="35"/>
  </r>
  <r>
    <x v="94"/>
    <x v="94"/>
    <x v="94"/>
    <x v="3"/>
    <x v="3"/>
    <x v="3"/>
    <x v="0"/>
    <x v="4"/>
    <x v="5"/>
    <x v="3"/>
    <x v="3"/>
    <x v="0"/>
    <x v="5"/>
    <x v="5"/>
    <x v="3"/>
    <x v="3"/>
    <x v="16"/>
    <x v="16"/>
    <x v="35"/>
  </r>
  <r>
    <x v="95"/>
    <x v="95"/>
    <x v="95"/>
    <x v="3"/>
    <x v="3"/>
    <x v="3"/>
    <x v="0"/>
    <x v="4"/>
    <x v="5"/>
    <x v="3"/>
    <x v="3"/>
    <x v="1"/>
    <x v="1"/>
    <x v="6"/>
    <x v="3"/>
    <x v="3"/>
    <x v="1"/>
    <x v="1"/>
    <x v="19"/>
  </r>
  <r>
    <x v="96"/>
    <x v="96"/>
    <x v="96"/>
    <x v="3"/>
    <x v="3"/>
    <x v="3"/>
    <x v="0"/>
    <x v="4"/>
    <x v="5"/>
    <x v="3"/>
    <x v="3"/>
    <x v="0"/>
    <x v="5"/>
    <x v="5"/>
    <x v="3"/>
    <x v="3"/>
    <x v="10"/>
    <x v="10"/>
    <x v="37"/>
  </r>
  <r>
    <x v="97"/>
    <x v="97"/>
    <x v="97"/>
    <x v="3"/>
    <x v="3"/>
    <x v="3"/>
    <x v="0"/>
    <x v="4"/>
    <x v="5"/>
    <x v="3"/>
    <x v="3"/>
    <x v="0"/>
    <x v="5"/>
    <x v="5"/>
    <x v="3"/>
    <x v="3"/>
    <x v="16"/>
    <x v="16"/>
    <x v="35"/>
  </r>
  <r>
    <x v="98"/>
    <x v="98"/>
    <x v="98"/>
    <x v="2"/>
    <x v="3"/>
    <x v="3"/>
    <x v="0"/>
    <x v="4"/>
    <x v="5"/>
    <x v="3"/>
    <x v="3"/>
    <x v="0"/>
    <x v="5"/>
    <x v="5"/>
    <x v="3"/>
    <x v="3"/>
    <x v="16"/>
    <x v="16"/>
    <x v="35"/>
  </r>
  <r>
    <x v="99"/>
    <x v="99"/>
    <x v="99"/>
    <x v="2"/>
    <x v="3"/>
    <x v="3"/>
    <x v="0"/>
    <x v="4"/>
    <x v="5"/>
    <x v="3"/>
    <x v="3"/>
    <x v="0"/>
    <x v="5"/>
    <x v="5"/>
    <x v="3"/>
    <x v="3"/>
    <x v="17"/>
    <x v="17"/>
    <x v="38"/>
  </r>
  <r>
    <x v="100"/>
    <x v="100"/>
    <x v="100"/>
    <x v="2"/>
    <x v="3"/>
    <x v="3"/>
    <x v="0"/>
    <x v="4"/>
    <x v="5"/>
    <x v="3"/>
    <x v="3"/>
    <x v="0"/>
    <x v="5"/>
    <x v="5"/>
    <x v="3"/>
    <x v="3"/>
    <x v="16"/>
    <x v="16"/>
    <x v="35"/>
  </r>
  <r>
    <x v="101"/>
    <x v="101"/>
    <x v="101"/>
    <x v="2"/>
    <x v="3"/>
    <x v="3"/>
    <x v="1"/>
    <x v="3"/>
    <x v="6"/>
    <x v="3"/>
    <x v="3"/>
    <x v="1"/>
    <x v="1"/>
    <x v="6"/>
    <x v="3"/>
    <x v="3"/>
    <x v="16"/>
    <x v="16"/>
    <x v="34"/>
  </r>
  <r>
    <x v="102"/>
    <x v="102"/>
    <x v="102"/>
    <x v="2"/>
    <x v="3"/>
    <x v="3"/>
    <x v="0"/>
    <x v="4"/>
    <x v="5"/>
    <x v="3"/>
    <x v="3"/>
    <x v="1"/>
    <x v="1"/>
    <x v="6"/>
    <x v="3"/>
    <x v="3"/>
    <x v="16"/>
    <x v="16"/>
    <x v="33"/>
  </r>
  <r>
    <x v="103"/>
    <x v="103"/>
    <x v="103"/>
    <x v="2"/>
    <x v="3"/>
    <x v="3"/>
    <x v="1"/>
    <x v="3"/>
    <x v="6"/>
    <x v="3"/>
    <x v="3"/>
    <x v="1"/>
    <x v="1"/>
    <x v="6"/>
    <x v="3"/>
    <x v="3"/>
    <x v="16"/>
    <x v="16"/>
    <x v="34"/>
  </r>
  <r>
    <x v="104"/>
    <x v="104"/>
    <x v="104"/>
    <x v="4"/>
    <x v="3"/>
    <x v="3"/>
    <x v="0"/>
    <x v="4"/>
    <x v="5"/>
    <x v="3"/>
    <x v="3"/>
    <x v="0"/>
    <x v="5"/>
    <x v="5"/>
    <x v="3"/>
    <x v="3"/>
    <x v="13"/>
    <x v="13"/>
    <x v="34"/>
  </r>
  <r>
    <x v="105"/>
    <x v="105"/>
    <x v="105"/>
    <x v="4"/>
    <x v="3"/>
    <x v="3"/>
    <x v="0"/>
    <x v="4"/>
    <x v="5"/>
    <x v="3"/>
    <x v="3"/>
    <x v="0"/>
    <x v="5"/>
    <x v="5"/>
    <x v="3"/>
    <x v="3"/>
    <x v="16"/>
    <x v="16"/>
    <x v="35"/>
  </r>
  <r>
    <x v="106"/>
    <x v="106"/>
    <x v="106"/>
    <x v="4"/>
    <x v="3"/>
    <x v="3"/>
    <x v="1"/>
    <x v="3"/>
    <x v="6"/>
    <x v="3"/>
    <x v="3"/>
    <x v="1"/>
    <x v="1"/>
    <x v="6"/>
    <x v="3"/>
    <x v="3"/>
    <x v="16"/>
    <x v="16"/>
    <x v="34"/>
  </r>
  <r>
    <x v="107"/>
    <x v="107"/>
    <x v="107"/>
    <x v="4"/>
    <x v="3"/>
    <x v="3"/>
    <x v="0"/>
    <x v="4"/>
    <x v="5"/>
    <x v="3"/>
    <x v="3"/>
    <x v="0"/>
    <x v="5"/>
    <x v="5"/>
    <x v="3"/>
    <x v="3"/>
    <x v="9"/>
    <x v="9"/>
    <x v="39"/>
  </r>
  <r>
    <x v="108"/>
    <x v="108"/>
    <x v="108"/>
    <x v="4"/>
    <x v="3"/>
    <x v="3"/>
    <x v="0"/>
    <x v="4"/>
    <x v="5"/>
    <x v="3"/>
    <x v="3"/>
    <x v="1"/>
    <x v="1"/>
    <x v="6"/>
    <x v="3"/>
    <x v="3"/>
    <x v="2"/>
    <x v="2"/>
    <x v="27"/>
  </r>
  <r>
    <x v="109"/>
    <x v="109"/>
    <x v="109"/>
    <x v="1"/>
    <x v="3"/>
    <x v="3"/>
    <x v="0"/>
    <x v="4"/>
    <x v="5"/>
    <x v="3"/>
    <x v="3"/>
    <x v="1"/>
    <x v="1"/>
    <x v="6"/>
    <x v="3"/>
    <x v="3"/>
    <x v="16"/>
    <x v="16"/>
    <x v="33"/>
  </r>
  <r>
    <x v="110"/>
    <x v="110"/>
    <x v="110"/>
    <x v="1"/>
    <x v="3"/>
    <x v="3"/>
    <x v="0"/>
    <x v="4"/>
    <x v="5"/>
    <x v="3"/>
    <x v="3"/>
    <x v="0"/>
    <x v="5"/>
    <x v="5"/>
    <x v="3"/>
    <x v="3"/>
    <x v="16"/>
    <x v="16"/>
    <x v="35"/>
  </r>
  <r>
    <x v="111"/>
    <x v="111"/>
    <x v="111"/>
    <x v="1"/>
    <x v="3"/>
    <x v="3"/>
    <x v="0"/>
    <x v="4"/>
    <x v="5"/>
    <x v="3"/>
    <x v="3"/>
    <x v="0"/>
    <x v="5"/>
    <x v="5"/>
    <x v="3"/>
    <x v="3"/>
    <x v="15"/>
    <x v="15"/>
    <x v="40"/>
  </r>
  <r>
    <x v="112"/>
    <x v="112"/>
    <x v="112"/>
    <x v="1"/>
    <x v="3"/>
    <x v="3"/>
    <x v="0"/>
    <x v="4"/>
    <x v="5"/>
    <x v="3"/>
    <x v="3"/>
    <x v="0"/>
    <x v="5"/>
    <x v="5"/>
    <x v="3"/>
    <x v="3"/>
    <x v="16"/>
    <x v="16"/>
    <x v="35"/>
  </r>
  <r>
    <x v="113"/>
    <x v="113"/>
    <x v="113"/>
    <x v="1"/>
    <x v="3"/>
    <x v="3"/>
    <x v="0"/>
    <x v="4"/>
    <x v="5"/>
    <x v="3"/>
    <x v="3"/>
    <x v="0"/>
    <x v="5"/>
    <x v="5"/>
    <x v="3"/>
    <x v="3"/>
    <x v="16"/>
    <x v="16"/>
    <x v="35"/>
  </r>
  <r>
    <x v="114"/>
    <x v="114"/>
    <x v="114"/>
    <x v="1"/>
    <x v="3"/>
    <x v="3"/>
    <x v="0"/>
    <x v="4"/>
    <x v="5"/>
    <x v="3"/>
    <x v="3"/>
    <x v="0"/>
    <x v="5"/>
    <x v="5"/>
    <x v="3"/>
    <x v="3"/>
    <x v="16"/>
    <x v="16"/>
    <x v="35"/>
  </r>
  <r>
    <x v="115"/>
    <x v="115"/>
    <x v="115"/>
    <x v="1"/>
    <x v="3"/>
    <x v="3"/>
    <x v="0"/>
    <x v="4"/>
    <x v="5"/>
    <x v="3"/>
    <x v="3"/>
    <x v="0"/>
    <x v="5"/>
    <x v="5"/>
    <x v="3"/>
    <x v="3"/>
    <x v="16"/>
    <x v="16"/>
    <x v="35"/>
  </r>
  <r>
    <x v="116"/>
    <x v="116"/>
    <x v="116"/>
    <x v="1"/>
    <x v="3"/>
    <x v="3"/>
    <x v="0"/>
    <x v="4"/>
    <x v="5"/>
    <x v="3"/>
    <x v="3"/>
    <x v="0"/>
    <x v="5"/>
    <x v="5"/>
    <x v="3"/>
    <x v="3"/>
    <x v="16"/>
    <x v="16"/>
    <x v="35"/>
  </r>
  <r>
    <x v="117"/>
    <x v="117"/>
    <x v="117"/>
    <x v="1"/>
    <x v="3"/>
    <x v="3"/>
    <x v="0"/>
    <x v="4"/>
    <x v="5"/>
    <x v="3"/>
    <x v="3"/>
    <x v="0"/>
    <x v="5"/>
    <x v="5"/>
    <x v="3"/>
    <x v="3"/>
    <x v="16"/>
    <x v="16"/>
    <x v="35"/>
  </r>
  <r>
    <x v="118"/>
    <x v="118"/>
    <x v="118"/>
    <x v="6"/>
    <x v="3"/>
    <x v="3"/>
    <x v="1"/>
    <x v="3"/>
    <x v="6"/>
    <x v="3"/>
    <x v="3"/>
    <x v="1"/>
    <x v="1"/>
    <x v="6"/>
    <x v="3"/>
    <x v="3"/>
    <x v="4"/>
    <x v="4"/>
    <x v="41"/>
  </r>
  <r>
    <x v="119"/>
    <x v="119"/>
    <x v="119"/>
    <x v="6"/>
    <x v="3"/>
    <x v="3"/>
    <x v="1"/>
    <x v="3"/>
    <x v="6"/>
    <x v="3"/>
    <x v="3"/>
    <x v="1"/>
    <x v="1"/>
    <x v="6"/>
    <x v="3"/>
    <x v="3"/>
    <x v="16"/>
    <x v="16"/>
    <x v="34"/>
  </r>
  <r>
    <x v="120"/>
    <x v="120"/>
    <x v="120"/>
    <x v="6"/>
    <x v="3"/>
    <x v="3"/>
    <x v="0"/>
    <x v="4"/>
    <x v="5"/>
    <x v="3"/>
    <x v="3"/>
    <x v="1"/>
    <x v="1"/>
    <x v="6"/>
    <x v="3"/>
    <x v="3"/>
    <x v="16"/>
    <x v="16"/>
    <x v="33"/>
  </r>
  <r>
    <x v="121"/>
    <x v="121"/>
    <x v="121"/>
    <x v="3"/>
    <x v="3"/>
    <x v="3"/>
    <x v="0"/>
    <x v="4"/>
    <x v="5"/>
    <x v="3"/>
    <x v="3"/>
    <x v="0"/>
    <x v="5"/>
    <x v="5"/>
    <x v="3"/>
    <x v="3"/>
    <x v="16"/>
    <x v="16"/>
    <x v="35"/>
  </r>
  <r>
    <x v="122"/>
    <x v="122"/>
    <x v="122"/>
    <x v="3"/>
    <x v="3"/>
    <x v="3"/>
    <x v="0"/>
    <x v="4"/>
    <x v="5"/>
    <x v="3"/>
    <x v="3"/>
    <x v="0"/>
    <x v="5"/>
    <x v="5"/>
    <x v="3"/>
    <x v="3"/>
    <x v="16"/>
    <x v="16"/>
    <x v="35"/>
  </r>
  <r>
    <x v="123"/>
    <x v="123"/>
    <x v="123"/>
    <x v="2"/>
    <x v="3"/>
    <x v="3"/>
    <x v="0"/>
    <x v="4"/>
    <x v="5"/>
    <x v="3"/>
    <x v="3"/>
    <x v="0"/>
    <x v="5"/>
    <x v="5"/>
    <x v="3"/>
    <x v="3"/>
    <x v="16"/>
    <x v="16"/>
    <x v="35"/>
  </r>
  <r>
    <x v="124"/>
    <x v="124"/>
    <x v="124"/>
    <x v="1"/>
    <x v="3"/>
    <x v="3"/>
    <x v="0"/>
    <x v="4"/>
    <x v="5"/>
    <x v="3"/>
    <x v="3"/>
    <x v="1"/>
    <x v="1"/>
    <x v="6"/>
    <x v="3"/>
    <x v="3"/>
    <x v="16"/>
    <x v="16"/>
    <x v="33"/>
  </r>
  <r>
    <x v="125"/>
    <x v="125"/>
    <x v="125"/>
    <x v="1"/>
    <x v="3"/>
    <x v="3"/>
    <x v="0"/>
    <x v="4"/>
    <x v="5"/>
    <x v="3"/>
    <x v="3"/>
    <x v="0"/>
    <x v="5"/>
    <x v="5"/>
    <x v="3"/>
    <x v="3"/>
    <x v="16"/>
    <x v="16"/>
    <x v="35"/>
  </r>
  <r>
    <x v="126"/>
    <x v="126"/>
    <x v="126"/>
    <x v="1"/>
    <x v="3"/>
    <x v="3"/>
    <x v="1"/>
    <x v="3"/>
    <x v="6"/>
    <x v="3"/>
    <x v="3"/>
    <x v="1"/>
    <x v="1"/>
    <x v="6"/>
    <x v="3"/>
    <x v="3"/>
    <x v="16"/>
    <x v="16"/>
    <x v="34"/>
  </r>
  <r>
    <x v="127"/>
    <x v="127"/>
    <x v="127"/>
    <x v="5"/>
    <x v="3"/>
    <x v="3"/>
    <x v="0"/>
    <x v="4"/>
    <x v="5"/>
    <x v="3"/>
    <x v="3"/>
    <x v="0"/>
    <x v="5"/>
    <x v="5"/>
    <x v="3"/>
    <x v="3"/>
    <x v="16"/>
    <x v="16"/>
    <x v="35"/>
  </r>
  <r>
    <x v="128"/>
    <x v="128"/>
    <x v="128"/>
    <x v="3"/>
    <x v="3"/>
    <x v="3"/>
    <x v="0"/>
    <x v="4"/>
    <x v="5"/>
    <x v="3"/>
    <x v="3"/>
    <x v="0"/>
    <x v="5"/>
    <x v="5"/>
    <x v="3"/>
    <x v="3"/>
    <x v="18"/>
    <x v="18"/>
    <x v="42"/>
  </r>
  <r>
    <x v="129"/>
    <x v="129"/>
    <x v="129"/>
    <x v="4"/>
    <x v="3"/>
    <x v="3"/>
    <x v="0"/>
    <x v="4"/>
    <x v="5"/>
    <x v="3"/>
    <x v="3"/>
    <x v="0"/>
    <x v="5"/>
    <x v="5"/>
    <x v="3"/>
    <x v="3"/>
    <x v="19"/>
    <x v="19"/>
    <x v="43"/>
  </r>
  <r>
    <x v="130"/>
    <x v="130"/>
    <x v="130"/>
    <x v="4"/>
    <x v="3"/>
    <x v="3"/>
    <x v="0"/>
    <x v="4"/>
    <x v="5"/>
    <x v="3"/>
    <x v="3"/>
    <x v="0"/>
    <x v="5"/>
    <x v="5"/>
    <x v="3"/>
    <x v="3"/>
    <x v="19"/>
    <x v="19"/>
    <x v="43"/>
  </r>
  <r>
    <x v="131"/>
    <x v="131"/>
    <x v="131"/>
    <x v="4"/>
    <x v="3"/>
    <x v="3"/>
    <x v="1"/>
    <x v="3"/>
    <x v="6"/>
    <x v="3"/>
    <x v="3"/>
    <x v="1"/>
    <x v="1"/>
    <x v="6"/>
    <x v="3"/>
    <x v="3"/>
    <x v="2"/>
    <x v="2"/>
    <x v="44"/>
  </r>
  <r>
    <x v="132"/>
    <x v="132"/>
    <x v="132"/>
    <x v="4"/>
    <x v="3"/>
    <x v="3"/>
    <x v="0"/>
    <x v="4"/>
    <x v="5"/>
    <x v="3"/>
    <x v="3"/>
    <x v="0"/>
    <x v="5"/>
    <x v="5"/>
    <x v="3"/>
    <x v="3"/>
    <x v="19"/>
    <x v="19"/>
    <x v="43"/>
  </r>
  <r>
    <x v="133"/>
    <x v="133"/>
    <x v="133"/>
    <x v="5"/>
    <x v="3"/>
    <x v="3"/>
    <x v="0"/>
    <x v="4"/>
    <x v="5"/>
    <x v="3"/>
    <x v="3"/>
    <x v="0"/>
    <x v="5"/>
    <x v="5"/>
    <x v="3"/>
    <x v="3"/>
    <x v="19"/>
    <x v="19"/>
    <x v="43"/>
  </r>
  <r>
    <x v="134"/>
    <x v="134"/>
    <x v="134"/>
    <x v="2"/>
    <x v="3"/>
    <x v="3"/>
    <x v="0"/>
    <x v="4"/>
    <x v="5"/>
    <x v="3"/>
    <x v="3"/>
    <x v="0"/>
    <x v="5"/>
    <x v="5"/>
    <x v="3"/>
    <x v="3"/>
    <x v="19"/>
    <x v="19"/>
    <x v="43"/>
  </r>
  <r>
    <x v="135"/>
    <x v="135"/>
    <x v="135"/>
    <x v="1"/>
    <x v="3"/>
    <x v="3"/>
    <x v="0"/>
    <x v="4"/>
    <x v="5"/>
    <x v="3"/>
    <x v="3"/>
    <x v="0"/>
    <x v="5"/>
    <x v="5"/>
    <x v="3"/>
    <x v="3"/>
    <x v="19"/>
    <x v="19"/>
    <x v="43"/>
  </r>
  <r>
    <x v="136"/>
    <x v="136"/>
    <x v="136"/>
    <x v="6"/>
    <x v="3"/>
    <x v="3"/>
    <x v="0"/>
    <x v="4"/>
    <x v="5"/>
    <x v="3"/>
    <x v="3"/>
    <x v="0"/>
    <x v="5"/>
    <x v="5"/>
    <x v="3"/>
    <x v="3"/>
    <x v="19"/>
    <x v="19"/>
    <x v="43"/>
  </r>
  <r>
    <x v="137"/>
    <x v="137"/>
    <x v="137"/>
    <x v="4"/>
    <x v="3"/>
    <x v="3"/>
    <x v="0"/>
    <x v="4"/>
    <x v="5"/>
    <x v="3"/>
    <x v="3"/>
    <x v="0"/>
    <x v="5"/>
    <x v="5"/>
    <x v="3"/>
    <x v="3"/>
    <x v="19"/>
    <x v="19"/>
    <x v="43"/>
  </r>
  <r>
    <x v="138"/>
    <x v="138"/>
    <x v="138"/>
    <x v="3"/>
    <x v="3"/>
    <x v="3"/>
    <x v="0"/>
    <x v="4"/>
    <x v="5"/>
    <x v="3"/>
    <x v="3"/>
    <x v="0"/>
    <x v="5"/>
    <x v="5"/>
    <x v="3"/>
    <x v="3"/>
    <x v="19"/>
    <x v="19"/>
    <x v="43"/>
  </r>
  <r>
    <x v="139"/>
    <x v="139"/>
    <x v="139"/>
    <x v="3"/>
    <x v="3"/>
    <x v="3"/>
    <x v="0"/>
    <x v="4"/>
    <x v="5"/>
    <x v="3"/>
    <x v="3"/>
    <x v="0"/>
    <x v="5"/>
    <x v="5"/>
    <x v="3"/>
    <x v="3"/>
    <x v="19"/>
    <x v="19"/>
    <x v="43"/>
  </r>
  <r>
    <x v="140"/>
    <x v="140"/>
    <x v="140"/>
    <x v="3"/>
    <x v="3"/>
    <x v="3"/>
    <x v="0"/>
    <x v="4"/>
    <x v="5"/>
    <x v="3"/>
    <x v="3"/>
    <x v="1"/>
    <x v="1"/>
    <x v="6"/>
    <x v="3"/>
    <x v="3"/>
    <x v="19"/>
    <x v="19"/>
    <x v="45"/>
  </r>
  <r>
    <x v="141"/>
    <x v="141"/>
    <x v="141"/>
    <x v="6"/>
    <x v="3"/>
    <x v="3"/>
    <x v="0"/>
    <x v="4"/>
    <x v="5"/>
    <x v="3"/>
    <x v="3"/>
    <x v="0"/>
    <x v="5"/>
    <x v="5"/>
    <x v="3"/>
    <x v="3"/>
    <x v="19"/>
    <x v="19"/>
    <x v="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I11" firstHeaderRow="0" firstDataRow="1" firstDataCol="1"/>
  <pivotFields count="19">
    <pivotField compact="0" showAll="0"/>
    <pivotField compact="0" showAll="0"/>
    <pivotField compact="0" showAll="0"/>
    <pivotField axis="axisRow" compact="0" showAll="0">
      <items count="8">
        <item x="6"/>
        <item x="3"/>
        <item x="2"/>
        <item x="4"/>
        <item x="0"/>
        <item x="1"/>
        <item x="5"/>
        <item t="default"/>
      </items>
    </pivotField>
    <pivotField compact="0" showAll="0"/>
    <pivotField compact="0" showAll="0"/>
    <pivotField compact="0" showAll="0"/>
    <pivotField dataField="1" compact="0" showAll="0"/>
    <pivotField dataField="1" compact="0" showAll="0"/>
    <pivotField compact="0" showAll="0"/>
    <pivotField compact="0" showAll="0"/>
    <pivotField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dataField="1" compact="0" showAll="0"/>
    <pivotField compact="0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求和项:门店选择盒数" fld="7" baseField="0" baseItem="0"/>
    <dataField name="求和项:预发奖励" fld="8" baseField="0" baseItem="0"/>
    <dataField name="求和项:门店选择盒数2" fld="12" baseField="0" baseItem="0"/>
    <dataField name="求和项:预发奖励2" fld="13" baseField="0" baseItem="0"/>
    <dataField name="求和项:任务" fld="14" baseField="0" baseItem="0"/>
    <dataField name="求和项:预发奖励3" fld="15" baseField="0" baseItem="0"/>
    <dataField name="求和项:任务2" fld="16" baseField="0" baseItem="0"/>
    <dataField name="求和项:预发奖励4" fld="17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1"/>
  <sheetViews>
    <sheetView topLeftCell="E1" workbookViewId="0">
      <selection activeCell="A3" sqref="A3:I11"/>
    </sheetView>
  </sheetViews>
  <sheetFormatPr defaultColWidth="9" defaultRowHeight="13.5"/>
  <cols>
    <col min="1" max="1" width="8.875"/>
    <col min="2" max="9" width="21.375"/>
  </cols>
  <sheetData>
    <row r="3" spans="1:9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</row>
    <row r="4" spans="1:9">
      <c r="A4" t="s">
        <v>9</v>
      </c>
      <c r="B4">
        <v>252</v>
      </c>
      <c r="C4">
        <v>1104</v>
      </c>
      <c r="D4">
        <v>880</v>
      </c>
      <c r="E4">
        <v>1550</v>
      </c>
      <c r="F4">
        <v>58</v>
      </c>
      <c r="G4">
        <v>2900</v>
      </c>
      <c r="H4">
        <v>224</v>
      </c>
      <c r="I4">
        <v>1792</v>
      </c>
    </row>
    <row r="5" spans="1:9">
      <c r="A5" t="s">
        <v>10</v>
      </c>
      <c r="B5">
        <v>216</v>
      </c>
      <c r="C5">
        <v>930</v>
      </c>
      <c r="D5">
        <v>710</v>
      </c>
      <c r="E5">
        <v>1130</v>
      </c>
      <c r="F5">
        <v>53</v>
      </c>
      <c r="G5">
        <v>2650</v>
      </c>
      <c r="H5">
        <v>206</v>
      </c>
      <c r="I5">
        <v>1648</v>
      </c>
    </row>
    <row r="6" spans="1:9">
      <c r="A6" t="s">
        <v>11</v>
      </c>
      <c r="B6">
        <v>360</v>
      </c>
      <c r="C6">
        <v>1548</v>
      </c>
      <c r="D6">
        <v>1000</v>
      </c>
      <c r="E6">
        <v>1450</v>
      </c>
      <c r="F6">
        <v>82</v>
      </c>
      <c r="G6">
        <v>4100</v>
      </c>
      <c r="H6">
        <v>297</v>
      </c>
      <c r="I6">
        <v>2376</v>
      </c>
    </row>
    <row r="7" spans="1:9">
      <c r="A7" t="s">
        <v>12</v>
      </c>
      <c r="B7">
        <v>306</v>
      </c>
      <c r="C7">
        <v>1314</v>
      </c>
      <c r="D7">
        <v>840</v>
      </c>
      <c r="E7">
        <v>1190</v>
      </c>
      <c r="F7">
        <v>70</v>
      </c>
      <c r="G7">
        <v>3500</v>
      </c>
      <c r="H7">
        <v>266</v>
      </c>
      <c r="I7">
        <v>2128</v>
      </c>
    </row>
    <row r="8" spans="1:9">
      <c r="A8" t="s">
        <v>13</v>
      </c>
      <c r="B8">
        <v>98</v>
      </c>
      <c r="C8">
        <v>410</v>
      </c>
      <c r="D8">
        <v>255</v>
      </c>
      <c r="E8">
        <v>355</v>
      </c>
      <c r="F8">
        <v>25</v>
      </c>
      <c r="G8">
        <v>1250</v>
      </c>
      <c r="H8">
        <v>139</v>
      </c>
      <c r="I8">
        <v>1112</v>
      </c>
    </row>
    <row r="9" spans="1:9">
      <c r="A9" t="s">
        <v>14</v>
      </c>
      <c r="B9">
        <v>384</v>
      </c>
      <c r="C9">
        <v>1590</v>
      </c>
      <c r="D9">
        <v>1060</v>
      </c>
      <c r="E9">
        <v>1290</v>
      </c>
      <c r="F9">
        <v>96</v>
      </c>
      <c r="G9">
        <v>4800</v>
      </c>
      <c r="H9">
        <v>371</v>
      </c>
      <c r="I9">
        <v>2968</v>
      </c>
    </row>
    <row r="10" spans="1:9">
      <c r="A10" t="s">
        <v>15</v>
      </c>
      <c r="B10">
        <v>66</v>
      </c>
      <c r="C10">
        <v>264</v>
      </c>
      <c r="D10">
        <v>220</v>
      </c>
      <c r="E10">
        <v>400</v>
      </c>
      <c r="F10">
        <v>16</v>
      </c>
      <c r="G10">
        <v>800</v>
      </c>
      <c r="H10">
        <v>50</v>
      </c>
      <c r="I10">
        <v>400</v>
      </c>
    </row>
    <row r="11" spans="1:9">
      <c r="A11" t="s">
        <v>16</v>
      </c>
      <c r="B11">
        <v>1682</v>
      </c>
      <c r="C11">
        <v>7160</v>
      </c>
      <c r="D11">
        <v>4965</v>
      </c>
      <c r="E11">
        <v>7365</v>
      </c>
      <c r="F11">
        <v>400</v>
      </c>
      <c r="G11">
        <v>20000</v>
      </c>
      <c r="H11">
        <v>1553</v>
      </c>
      <c r="I11">
        <v>12424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5"/>
  <sheetViews>
    <sheetView tabSelected="1" workbookViewId="0">
      <pane xSplit="4" ySplit="2" topLeftCell="H5" activePane="bottomRight" state="frozen"/>
      <selection/>
      <selection pane="topRight"/>
      <selection pane="bottomLeft"/>
      <selection pane="bottomRight" activeCell="A2" sqref="$A2:$XFD2"/>
    </sheetView>
  </sheetViews>
  <sheetFormatPr defaultColWidth="9" defaultRowHeight="18" customHeight="1"/>
  <cols>
    <col min="3" max="3" width="30" customWidth="1"/>
    <col min="5" max="6" width="8.25" style="11" hidden="1" customWidth="1"/>
    <col min="7" max="9" width="8.75" style="11" customWidth="1"/>
    <col min="10" max="11" width="9" style="11" hidden="1" customWidth="1"/>
    <col min="12" max="14" width="9" style="11" customWidth="1"/>
    <col min="15" max="16" width="10.125" style="11" customWidth="1"/>
    <col min="17" max="17" width="10.125" style="12" customWidth="1"/>
    <col min="18" max="18" width="10.125" customWidth="1"/>
  </cols>
  <sheetData>
    <row r="1" ht="39" customHeight="1" spans="1:18">
      <c r="A1" s="13"/>
      <c r="B1" s="13"/>
      <c r="C1" s="13"/>
      <c r="D1" s="13"/>
      <c r="E1" s="14" t="s">
        <v>17</v>
      </c>
      <c r="F1" s="15"/>
      <c r="G1" s="15"/>
      <c r="H1" s="15"/>
      <c r="I1" s="15"/>
      <c r="J1" s="24" t="s">
        <v>18</v>
      </c>
      <c r="K1" s="24"/>
      <c r="L1" s="24"/>
      <c r="M1" s="24"/>
      <c r="N1" s="24"/>
      <c r="O1" s="8" t="s">
        <v>19</v>
      </c>
      <c r="P1" s="8"/>
      <c r="Q1" s="9" t="s">
        <v>20</v>
      </c>
      <c r="R1" s="9"/>
    </row>
    <row r="2" s="1" customFormat="1" ht="28" customHeight="1" spans="1:19">
      <c r="A2" s="16" t="s">
        <v>21</v>
      </c>
      <c r="B2" s="17" t="s">
        <v>22</v>
      </c>
      <c r="C2" s="17" t="s">
        <v>23</v>
      </c>
      <c r="D2" s="17" t="s">
        <v>0</v>
      </c>
      <c r="E2" s="18" t="s">
        <v>24</v>
      </c>
      <c r="F2" s="18" t="s">
        <v>25</v>
      </c>
      <c r="G2" s="18" t="s">
        <v>26</v>
      </c>
      <c r="H2" s="18" t="s">
        <v>27</v>
      </c>
      <c r="I2" s="18" t="s">
        <v>28</v>
      </c>
      <c r="J2" s="25" t="s">
        <v>24</v>
      </c>
      <c r="K2" s="25" t="s">
        <v>25</v>
      </c>
      <c r="L2" s="25" t="s">
        <v>26</v>
      </c>
      <c r="M2" s="25" t="s">
        <v>27</v>
      </c>
      <c r="N2" s="25" t="s">
        <v>28</v>
      </c>
      <c r="O2" s="26" t="s">
        <v>29</v>
      </c>
      <c r="P2" s="26" t="s">
        <v>28</v>
      </c>
      <c r="Q2" s="25" t="s">
        <v>29</v>
      </c>
      <c r="R2" s="10" t="s">
        <v>28</v>
      </c>
      <c r="S2" s="27" t="s">
        <v>30</v>
      </c>
    </row>
    <row r="3" customHeight="1" spans="1:19">
      <c r="A3" s="19">
        <v>1</v>
      </c>
      <c r="B3" s="20">
        <v>307</v>
      </c>
      <c r="C3" s="17" t="s">
        <v>31</v>
      </c>
      <c r="D3" s="20" t="s">
        <v>13</v>
      </c>
      <c r="E3" s="21">
        <v>20</v>
      </c>
      <c r="F3" s="21">
        <v>26</v>
      </c>
      <c r="G3" s="21">
        <v>1</v>
      </c>
      <c r="H3" s="21">
        <f>E3</f>
        <v>20</v>
      </c>
      <c r="I3" s="21">
        <f>E3*4</f>
        <v>80</v>
      </c>
      <c r="J3" s="21">
        <v>45</v>
      </c>
      <c r="K3" s="21">
        <v>65</v>
      </c>
      <c r="L3" s="21">
        <v>1</v>
      </c>
      <c r="M3" s="21">
        <f>J3</f>
        <v>45</v>
      </c>
      <c r="N3" s="21">
        <f>J3*1</f>
        <v>45</v>
      </c>
      <c r="O3" s="13">
        <v>8</v>
      </c>
      <c r="P3" s="13">
        <f>O3*50</f>
        <v>400</v>
      </c>
      <c r="Q3" s="25">
        <v>86</v>
      </c>
      <c r="R3" s="4">
        <f>Q3*8</f>
        <v>688</v>
      </c>
      <c r="S3" s="4">
        <f>I3+N3+P3+R3</f>
        <v>1213</v>
      </c>
    </row>
    <row r="4" customHeight="1" spans="1:19">
      <c r="A4" s="19">
        <v>2</v>
      </c>
      <c r="B4" s="20">
        <v>582</v>
      </c>
      <c r="C4" s="17" t="s">
        <v>32</v>
      </c>
      <c r="D4" s="20" t="s">
        <v>14</v>
      </c>
      <c r="E4" s="21">
        <v>18</v>
      </c>
      <c r="F4" s="21">
        <v>24</v>
      </c>
      <c r="G4" s="21">
        <v>1</v>
      </c>
      <c r="H4" s="21">
        <f>E4</f>
        <v>18</v>
      </c>
      <c r="I4" s="21">
        <f>E4*4</f>
        <v>72</v>
      </c>
      <c r="J4" s="21">
        <v>40</v>
      </c>
      <c r="K4" s="21">
        <v>60</v>
      </c>
      <c r="L4" s="21">
        <v>1</v>
      </c>
      <c r="M4" s="21">
        <f>J4</f>
        <v>40</v>
      </c>
      <c r="N4" s="21">
        <f>J4*1</f>
        <v>40</v>
      </c>
      <c r="O4" s="13">
        <v>4</v>
      </c>
      <c r="P4" s="13">
        <f t="shared" ref="P4:P35" si="0">O4*50</f>
        <v>200</v>
      </c>
      <c r="Q4" s="25">
        <v>19</v>
      </c>
      <c r="R4" s="4">
        <f t="shared" ref="R4:R35" si="1">Q4*8</f>
        <v>152</v>
      </c>
      <c r="S4" s="4">
        <f t="shared" ref="S4:S35" si="2">I4+N4+P4+R4</f>
        <v>464</v>
      </c>
    </row>
    <row r="5" customHeight="1" spans="1:19">
      <c r="A5" s="19">
        <v>3</v>
      </c>
      <c r="B5" s="20">
        <v>517</v>
      </c>
      <c r="C5" s="17" t="s">
        <v>33</v>
      </c>
      <c r="D5" s="20" t="s">
        <v>11</v>
      </c>
      <c r="E5" s="21">
        <v>18</v>
      </c>
      <c r="F5" s="21">
        <v>24</v>
      </c>
      <c r="G5" s="21">
        <v>2</v>
      </c>
      <c r="H5" s="21">
        <f>F5</f>
        <v>24</v>
      </c>
      <c r="I5" s="21">
        <f>F5*5</f>
        <v>120</v>
      </c>
      <c r="J5" s="21">
        <v>40</v>
      </c>
      <c r="K5" s="21">
        <v>60</v>
      </c>
      <c r="L5" s="21">
        <v>2</v>
      </c>
      <c r="M5" s="21">
        <f>K5</f>
        <v>60</v>
      </c>
      <c r="N5" s="21">
        <f>K5*2</f>
        <v>120</v>
      </c>
      <c r="O5" s="13">
        <v>4</v>
      </c>
      <c r="P5" s="13">
        <f t="shared" si="0"/>
        <v>200</v>
      </c>
      <c r="Q5" s="25">
        <v>12</v>
      </c>
      <c r="R5" s="4">
        <f t="shared" si="1"/>
        <v>96</v>
      </c>
      <c r="S5" s="4">
        <f t="shared" si="2"/>
        <v>536</v>
      </c>
    </row>
    <row r="6" customHeight="1" spans="1:19">
      <c r="A6" s="19">
        <v>4</v>
      </c>
      <c r="B6" s="20">
        <v>337</v>
      </c>
      <c r="C6" s="17" t="s">
        <v>34</v>
      </c>
      <c r="D6" s="20" t="s">
        <v>11</v>
      </c>
      <c r="E6" s="21">
        <v>18</v>
      </c>
      <c r="F6" s="21">
        <v>24</v>
      </c>
      <c r="G6" s="21">
        <v>2</v>
      </c>
      <c r="H6" s="21">
        <f>F6</f>
        <v>24</v>
      </c>
      <c r="I6" s="21">
        <f>F6*5</f>
        <v>120</v>
      </c>
      <c r="J6" s="21">
        <v>40</v>
      </c>
      <c r="K6" s="21">
        <v>60</v>
      </c>
      <c r="L6" s="21">
        <v>2</v>
      </c>
      <c r="M6" s="21">
        <f>K6</f>
        <v>60</v>
      </c>
      <c r="N6" s="21">
        <f>K6*2</f>
        <v>120</v>
      </c>
      <c r="O6" s="13">
        <v>4</v>
      </c>
      <c r="P6" s="13">
        <f t="shared" si="0"/>
        <v>200</v>
      </c>
      <c r="Q6" s="25">
        <v>26</v>
      </c>
      <c r="R6" s="4">
        <f t="shared" si="1"/>
        <v>208</v>
      </c>
      <c r="S6" s="4">
        <f t="shared" si="2"/>
        <v>648</v>
      </c>
    </row>
    <row r="7" customHeight="1" spans="1:19">
      <c r="A7" s="19">
        <v>5</v>
      </c>
      <c r="B7" s="20">
        <v>750</v>
      </c>
      <c r="C7" s="17" t="s">
        <v>35</v>
      </c>
      <c r="D7" s="20" t="s">
        <v>13</v>
      </c>
      <c r="E7" s="21">
        <v>18</v>
      </c>
      <c r="F7" s="21">
        <v>24</v>
      </c>
      <c r="G7" s="21">
        <v>1</v>
      </c>
      <c r="H7" s="21">
        <f t="shared" ref="H7:H12" si="3">E7</f>
        <v>18</v>
      </c>
      <c r="I7" s="21">
        <f t="shared" ref="I7:I12" si="4">E7*4</f>
        <v>72</v>
      </c>
      <c r="J7" s="21">
        <v>40</v>
      </c>
      <c r="K7" s="21">
        <v>60</v>
      </c>
      <c r="L7" s="21">
        <v>1</v>
      </c>
      <c r="M7" s="21">
        <f t="shared" ref="M7:M12" si="5">J7</f>
        <v>40</v>
      </c>
      <c r="N7" s="21">
        <f t="shared" ref="N7:N12" si="6">J7*1</f>
        <v>40</v>
      </c>
      <c r="O7" s="13">
        <v>4</v>
      </c>
      <c r="P7" s="13">
        <f t="shared" si="0"/>
        <v>200</v>
      </c>
      <c r="Q7" s="25">
        <v>15</v>
      </c>
      <c r="R7" s="4">
        <f t="shared" si="1"/>
        <v>120</v>
      </c>
      <c r="S7" s="4">
        <f t="shared" si="2"/>
        <v>432</v>
      </c>
    </row>
    <row r="8" customHeight="1" spans="1:19">
      <c r="A8" s="19">
        <v>6</v>
      </c>
      <c r="B8" s="22">
        <v>114685</v>
      </c>
      <c r="C8" s="20" t="s">
        <v>36</v>
      </c>
      <c r="D8" s="20" t="s">
        <v>11</v>
      </c>
      <c r="E8" s="21">
        <v>18</v>
      </c>
      <c r="F8" s="21">
        <v>24</v>
      </c>
      <c r="G8" s="21">
        <v>1</v>
      </c>
      <c r="H8" s="21">
        <f t="shared" si="3"/>
        <v>18</v>
      </c>
      <c r="I8" s="21">
        <f t="shared" si="4"/>
        <v>72</v>
      </c>
      <c r="J8" s="21">
        <v>40</v>
      </c>
      <c r="K8" s="21">
        <v>60</v>
      </c>
      <c r="L8" s="21">
        <v>1</v>
      </c>
      <c r="M8" s="21">
        <f t="shared" si="5"/>
        <v>40</v>
      </c>
      <c r="N8" s="21">
        <f t="shared" si="6"/>
        <v>40</v>
      </c>
      <c r="O8" s="13">
        <v>4</v>
      </c>
      <c r="P8" s="13">
        <f t="shared" si="0"/>
        <v>200</v>
      </c>
      <c r="Q8" s="25">
        <v>12</v>
      </c>
      <c r="R8" s="4">
        <f t="shared" si="1"/>
        <v>96</v>
      </c>
      <c r="S8" s="4">
        <f t="shared" si="2"/>
        <v>408</v>
      </c>
    </row>
    <row r="9" customHeight="1" spans="1:19">
      <c r="A9" s="19">
        <v>7</v>
      </c>
      <c r="B9" s="20">
        <v>343</v>
      </c>
      <c r="C9" s="17" t="s">
        <v>37</v>
      </c>
      <c r="D9" s="20" t="s">
        <v>14</v>
      </c>
      <c r="E9" s="21">
        <v>18</v>
      </c>
      <c r="F9" s="21">
        <v>24</v>
      </c>
      <c r="G9" s="21">
        <v>1</v>
      </c>
      <c r="H9" s="21">
        <f t="shared" si="3"/>
        <v>18</v>
      </c>
      <c r="I9" s="21">
        <f t="shared" si="4"/>
        <v>72</v>
      </c>
      <c r="J9" s="21">
        <v>40</v>
      </c>
      <c r="K9" s="21">
        <v>60</v>
      </c>
      <c r="L9" s="21">
        <v>1</v>
      </c>
      <c r="M9" s="21">
        <f t="shared" si="5"/>
        <v>40</v>
      </c>
      <c r="N9" s="21">
        <f t="shared" si="6"/>
        <v>40</v>
      </c>
      <c r="O9" s="13">
        <v>4</v>
      </c>
      <c r="P9" s="13">
        <f t="shared" si="0"/>
        <v>200</v>
      </c>
      <c r="Q9" s="25">
        <v>19</v>
      </c>
      <c r="R9" s="4">
        <f t="shared" si="1"/>
        <v>152</v>
      </c>
      <c r="S9" s="4">
        <f t="shared" si="2"/>
        <v>464</v>
      </c>
    </row>
    <row r="10" customHeight="1" spans="1:19">
      <c r="A10" s="19">
        <v>8</v>
      </c>
      <c r="B10" s="20">
        <v>341</v>
      </c>
      <c r="C10" s="17" t="s">
        <v>38</v>
      </c>
      <c r="D10" s="20" t="s">
        <v>10</v>
      </c>
      <c r="E10" s="21">
        <v>18</v>
      </c>
      <c r="F10" s="21">
        <v>24</v>
      </c>
      <c r="G10" s="21">
        <v>1</v>
      </c>
      <c r="H10" s="21">
        <f t="shared" si="3"/>
        <v>18</v>
      </c>
      <c r="I10" s="21">
        <f t="shared" si="4"/>
        <v>72</v>
      </c>
      <c r="J10" s="21">
        <v>40</v>
      </c>
      <c r="K10" s="21">
        <v>60</v>
      </c>
      <c r="L10" s="21">
        <v>1</v>
      </c>
      <c r="M10" s="21">
        <f t="shared" si="5"/>
        <v>40</v>
      </c>
      <c r="N10" s="21">
        <f t="shared" si="6"/>
        <v>40</v>
      </c>
      <c r="O10" s="13">
        <v>4</v>
      </c>
      <c r="P10" s="13">
        <f t="shared" si="0"/>
        <v>200</v>
      </c>
      <c r="Q10" s="25">
        <v>30</v>
      </c>
      <c r="R10" s="4">
        <f t="shared" si="1"/>
        <v>240</v>
      </c>
      <c r="S10" s="4">
        <f t="shared" si="2"/>
        <v>552</v>
      </c>
    </row>
    <row r="11" customHeight="1" spans="1:19">
      <c r="A11" s="19">
        <v>9</v>
      </c>
      <c r="B11" s="20">
        <v>571</v>
      </c>
      <c r="C11" s="17" t="s">
        <v>39</v>
      </c>
      <c r="D11" s="20" t="s">
        <v>12</v>
      </c>
      <c r="E11" s="21">
        <v>18</v>
      </c>
      <c r="F11" s="21">
        <v>24</v>
      </c>
      <c r="G11" s="21">
        <v>1</v>
      </c>
      <c r="H11" s="21">
        <f t="shared" si="3"/>
        <v>18</v>
      </c>
      <c r="I11" s="21">
        <f t="shared" si="4"/>
        <v>72</v>
      </c>
      <c r="J11" s="21">
        <v>40</v>
      </c>
      <c r="K11" s="21">
        <v>60</v>
      </c>
      <c r="L11" s="21">
        <v>1</v>
      </c>
      <c r="M11" s="21">
        <f t="shared" si="5"/>
        <v>40</v>
      </c>
      <c r="N11" s="21">
        <f t="shared" si="6"/>
        <v>40</v>
      </c>
      <c r="O11" s="13">
        <v>4</v>
      </c>
      <c r="P11" s="13">
        <f t="shared" si="0"/>
        <v>200</v>
      </c>
      <c r="Q11" s="25">
        <v>15</v>
      </c>
      <c r="R11" s="4">
        <f t="shared" si="1"/>
        <v>120</v>
      </c>
      <c r="S11" s="4">
        <f t="shared" si="2"/>
        <v>432</v>
      </c>
    </row>
    <row r="12" customHeight="1" spans="1:19">
      <c r="A12" s="19">
        <v>10</v>
      </c>
      <c r="B12" s="20">
        <v>707</v>
      </c>
      <c r="C12" s="17" t="s">
        <v>40</v>
      </c>
      <c r="D12" s="20" t="s">
        <v>12</v>
      </c>
      <c r="E12" s="21">
        <v>18</v>
      </c>
      <c r="F12" s="21">
        <v>24</v>
      </c>
      <c r="G12" s="21">
        <v>1</v>
      </c>
      <c r="H12" s="21">
        <f t="shared" si="3"/>
        <v>18</v>
      </c>
      <c r="I12" s="21">
        <f t="shared" si="4"/>
        <v>72</v>
      </c>
      <c r="J12" s="21">
        <v>40</v>
      </c>
      <c r="K12" s="21">
        <v>60</v>
      </c>
      <c r="L12" s="21">
        <v>1</v>
      </c>
      <c r="M12" s="21">
        <f t="shared" si="5"/>
        <v>40</v>
      </c>
      <c r="N12" s="21">
        <f t="shared" si="6"/>
        <v>40</v>
      </c>
      <c r="O12" s="13">
        <v>4</v>
      </c>
      <c r="P12" s="13">
        <f t="shared" si="0"/>
        <v>200</v>
      </c>
      <c r="Q12" s="25">
        <v>12</v>
      </c>
      <c r="R12" s="4">
        <f t="shared" si="1"/>
        <v>96</v>
      </c>
      <c r="S12" s="4">
        <f t="shared" si="2"/>
        <v>408</v>
      </c>
    </row>
    <row r="13" customHeight="1" spans="1:19">
      <c r="A13" s="19">
        <v>11</v>
      </c>
      <c r="B13" s="20">
        <v>712</v>
      </c>
      <c r="C13" s="17" t="s">
        <v>41</v>
      </c>
      <c r="D13" s="20" t="s">
        <v>12</v>
      </c>
      <c r="E13" s="21">
        <v>18</v>
      </c>
      <c r="F13" s="21">
        <v>24</v>
      </c>
      <c r="G13" s="21">
        <v>2</v>
      </c>
      <c r="H13" s="21">
        <f>F13</f>
        <v>24</v>
      </c>
      <c r="I13" s="21">
        <f>F13*5</f>
        <v>120</v>
      </c>
      <c r="J13" s="21">
        <v>40</v>
      </c>
      <c r="K13" s="21">
        <v>60</v>
      </c>
      <c r="L13" s="21">
        <v>2</v>
      </c>
      <c r="M13" s="21">
        <f>K13</f>
        <v>60</v>
      </c>
      <c r="N13" s="21">
        <f>K13*2</f>
        <v>120</v>
      </c>
      <c r="O13" s="13">
        <v>4</v>
      </c>
      <c r="P13" s="13">
        <f t="shared" si="0"/>
        <v>200</v>
      </c>
      <c r="Q13" s="25">
        <v>15</v>
      </c>
      <c r="R13" s="4">
        <f t="shared" si="1"/>
        <v>120</v>
      </c>
      <c r="S13" s="4">
        <f t="shared" si="2"/>
        <v>560</v>
      </c>
    </row>
    <row r="14" customHeight="1" spans="1:19">
      <c r="A14" s="19">
        <v>12</v>
      </c>
      <c r="B14" s="20">
        <v>742</v>
      </c>
      <c r="C14" s="17" t="s">
        <v>42</v>
      </c>
      <c r="D14" s="20" t="s">
        <v>13</v>
      </c>
      <c r="E14" s="21">
        <v>18</v>
      </c>
      <c r="F14" s="21">
        <v>24</v>
      </c>
      <c r="G14" s="21">
        <v>1</v>
      </c>
      <c r="H14" s="21">
        <f>E14</f>
        <v>18</v>
      </c>
      <c r="I14" s="21">
        <f>E14*4</f>
        <v>72</v>
      </c>
      <c r="J14" s="21">
        <v>40</v>
      </c>
      <c r="K14" s="21">
        <v>60</v>
      </c>
      <c r="L14" s="21">
        <v>1</v>
      </c>
      <c r="M14" s="21">
        <f>J14</f>
        <v>40</v>
      </c>
      <c r="N14" s="21">
        <f>J14*1</f>
        <v>40</v>
      </c>
      <c r="O14" s="13">
        <v>4</v>
      </c>
      <c r="P14" s="13">
        <f t="shared" si="0"/>
        <v>200</v>
      </c>
      <c r="Q14" s="25">
        <v>12</v>
      </c>
      <c r="R14" s="4">
        <f t="shared" si="1"/>
        <v>96</v>
      </c>
      <c r="S14" s="4">
        <f t="shared" si="2"/>
        <v>408</v>
      </c>
    </row>
    <row r="15" customHeight="1" spans="1:19">
      <c r="A15" s="19">
        <v>13</v>
      </c>
      <c r="B15" s="20">
        <v>365</v>
      </c>
      <c r="C15" s="17" t="s">
        <v>43</v>
      </c>
      <c r="D15" s="20" t="s">
        <v>14</v>
      </c>
      <c r="E15" s="21">
        <v>18</v>
      </c>
      <c r="F15" s="21">
        <v>24</v>
      </c>
      <c r="G15" s="21">
        <v>1</v>
      </c>
      <c r="H15" s="21">
        <f>E15</f>
        <v>18</v>
      </c>
      <c r="I15" s="21">
        <f>E15*4</f>
        <v>72</v>
      </c>
      <c r="J15" s="21">
        <v>40</v>
      </c>
      <c r="K15" s="21">
        <v>60</v>
      </c>
      <c r="L15" s="21">
        <v>1</v>
      </c>
      <c r="M15" s="21">
        <f>J15</f>
        <v>40</v>
      </c>
      <c r="N15" s="21">
        <f>J15*1</f>
        <v>40</v>
      </c>
      <c r="O15" s="13">
        <v>4</v>
      </c>
      <c r="P15" s="13">
        <f t="shared" si="0"/>
        <v>200</v>
      </c>
      <c r="Q15" s="25">
        <v>30</v>
      </c>
      <c r="R15" s="4">
        <f t="shared" si="1"/>
        <v>240</v>
      </c>
      <c r="S15" s="4">
        <f t="shared" si="2"/>
        <v>552</v>
      </c>
    </row>
    <row r="16" customHeight="1" spans="1:19">
      <c r="A16" s="19">
        <v>14</v>
      </c>
      <c r="B16" s="20">
        <v>385</v>
      </c>
      <c r="C16" s="17" t="s">
        <v>44</v>
      </c>
      <c r="D16" s="20" t="s">
        <v>15</v>
      </c>
      <c r="E16" s="21">
        <v>18</v>
      </c>
      <c r="F16" s="21">
        <v>24</v>
      </c>
      <c r="G16" s="21">
        <v>1</v>
      </c>
      <c r="H16" s="21">
        <f>E16</f>
        <v>18</v>
      </c>
      <c r="I16" s="21">
        <f>E16*4</f>
        <v>72</v>
      </c>
      <c r="J16" s="21">
        <v>40</v>
      </c>
      <c r="K16" s="21">
        <v>60</v>
      </c>
      <c r="L16" s="21">
        <v>2</v>
      </c>
      <c r="M16" s="21">
        <f>K16</f>
        <v>60</v>
      </c>
      <c r="N16" s="21">
        <f>K16*2</f>
        <v>120</v>
      </c>
      <c r="O16" s="13">
        <v>4</v>
      </c>
      <c r="P16" s="13">
        <f t="shared" si="0"/>
        <v>200</v>
      </c>
      <c r="Q16" s="25">
        <v>15</v>
      </c>
      <c r="R16" s="4">
        <f t="shared" si="1"/>
        <v>120</v>
      </c>
      <c r="S16" s="4">
        <f t="shared" si="2"/>
        <v>512</v>
      </c>
    </row>
    <row r="17" customHeight="1" spans="1:19">
      <c r="A17" s="19">
        <v>15</v>
      </c>
      <c r="B17" s="20">
        <v>111400</v>
      </c>
      <c r="C17" s="17" t="s">
        <v>45</v>
      </c>
      <c r="D17" s="20" t="s">
        <v>10</v>
      </c>
      <c r="E17" s="21">
        <v>18</v>
      </c>
      <c r="F17" s="21">
        <v>24</v>
      </c>
      <c r="G17" s="21">
        <v>1</v>
      </c>
      <c r="H17" s="21">
        <f>E17</f>
        <v>18</v>
      </c>
      <c r="I17" s="21">
        <f>E17*4</f>
        <v>72</v>
      </c>
      <c r="J17" s="21">
        <v>40</v>
      </c>
      <c r="K17" s="21">
        <v>60</v>
      </c>
      <c r="L17" s="21">
        <v>1</v>
      </c>
      <c r="M17" s="21">
        <f>J17</f>
        <v>40</v>
      </c>
      <c r="N17" s="21">
        <f>J17*1</f>
        <v>40</v>
      </c>
      <c r="O17" s="13">
        <v>4</v>
      </c>
      <c r="P17" s="13">
        <f t="shared" si="0"/>
        <v>200</v>
      </c>
      <c r="Q17" s="25">
        <v>12</v>
      </c>
      <c r="R17" s="4">
        <f t="shared" si="1"/>
        <v>96</v>
      </c>
      <c r="S17" s="4">
        <f t="shared" si="2"/>
        <v>408</v>
      </c>
    </row>
    <row r="18" customHeight="1" spans="1:19">
      <c r="A18" s="19">
        <v>16</v>
      </c>
      <c r="B18" s="20">
        <v>373</v>
      </c>
      <c r="C18" s="17" t="s">
        <v>46</v>
      </c>
      <c r="D18" s="20" t="s">
        <v>11</v>
      </c>
      <c r="E18" s="21">
        <v>18</v>
      </c>
      <c r="F18" s="21">
        <v>24</v>
      </c>
      <c r="G18" s="21">
        <v>1</v>
      </c>
      <c r="H18" s="21">
        <f>E18</f>
        <v>18</v>
      </c>
      <c r="I18" s="21">
        <f>E18*4</f>
        <v>72</v>
      </c>
      <c r="J18" s="21">
        <v>40</v>
      </c>
      <c r="K18" s="21">
        <v>60</v>
      </c>
      <c r="L18" s="21">
        <v>1</v>
      </c>
      <c r="M18" s="21">
        <f>J18</f>
        <v>40</v>
      </c>
      <c r="N18" s="21">
        <f>J18*1</f>
        <v>40</v>
      </c>
      <c r="O18" s="13">
        <v>4</v>
      </c>
      <c r="P18" s="13">
        <f t="shared" si="0"/>
        <v>200</v>
      </c>
      <c r="Q18" s="25">
        <v>20</v>
      </c>
      <c r="R18" s="4">
        <f t="shared" si="1"/>
        <v>160</v>
      </c>
      <c r="S18" s="4">
        <f t="shared" si="2"/>
        <v>472</v>
      </c>
    </row>
    <row r="19" customHeight="1" spans="1:19">
      <c r="A19" s="19">
        <v>17</v>
      </c>
      <c r="B19" s="20">
        <v>379</v>
      </c>
      <c r="C19" s="17" t="s">
        <v>47</v>
      </c>
      <c r="D19" s="20" t="s">
        <v>14</v>
      </c>
      <c r="E19" s="21">
        <v>18</v>
      </c>
      <c r="F19" s="21">
        <v>24</v>
      </c>
      <c r="G19" s="21">
        <v>2</v>
      </c>
      <c r="H19" s="21">
        <f>F19</f>
        <v>24</v>
      </c>
      <c r="I19" s="21">
        <f>F19*5</f>
        <v>120</v>
      </c>
      <c r="J19" s="21">
        <v>40</v>
      </c>
      <c r="K19" s="21">
        <v>60</v>
      </c>
      <c r="L19" s="21">
        <v>2</v>
      </c>
      <c r="M19" s="21">
        <f>K19</f>
        <v>60</v>
      </c>
      <c r="N19" s="21">
        <f>K19*2</f>
        <v>120</v>
      </c>
      <c r="O19" s="13">
        <v>4</v>
      </c>
      <c r="P19" s="13">
        <f t="shared" si="0"/>
        <v>200</v>
      </c>
      <c r="Q19" s="25">
        <v>15</v>
      </c>
      <c r="R19" s="4">
        <f t="shared" si="1"/>
        <v>120</v>
      </c>
      <c r="S19" s="4">
        <f t="shared" si="2"/>
        <v>560</v>
      </c>
    </row>
    <row r="20" customHeight="1" spans="1:19">
      <c r="A20" s="19">
        <v>18</v>
      </c>
      <c r="B20" s="20">
        <v>513</v>
      </c>
      <c r="C20" s="17" t="s">
        <v>48</v>
      </c>
      <c r="D20" s="20" t="s">
        <v>14</v>
      </c>
      <c r="E20" s="21">
        <v>18</v>
      </c>
      <c r="F20" s="21">
        <v>24</v>
      </c>
      <c r="G20" s="21">
        <v>1</v>
      </c>
      <c r="H20" s="21">
        <f>E20</f>
        <v>18</v>
      </c>
      <c r="I20" s="21">
        <f>E20*4</f>
        <v>72</v>
      </c>
      <c r="J20" s="21">
        <v>40</v>
      </c>
      <c r="K20" s="21">
        <v>60</v>
      </c>
      <c r="L20" s="21">
        <v>1</v>
      </c>
      <c r="M20" s="21">
        <f>J20</f>
        <v>40</v>
      </c>
      <c r="N20" s="21">
        <f>J20*1</f>
        <v>40</v>
      </c>
      <c r="O20" s="13">
        <v>4</v>
      </c>
      <c r="P20" s="13">
        <f t="shared" si="0"/>
        <v>200</v>
      </c>
      <c r="Q20" s="25">
        <v>15</v>
      </c>
      <c r="R20" s="4">
        <f t="shared" si="1"/>
        <v>120</v>
      </c>
      <c r="S20" s="4">
        <f t="shared" si="2"/>
        <v>432</v>
      </c>
    </row>
    <row r="21" customHeight="1" spans="1:19">
      <c r="A21" s="19">
        <v>19</v>
      </c>
      <c r="B21" s="20">
        <v>581</v>
      </c>
      <c r="C21" s="17" t="s">
        <v>49</v>
      </c>
      <c r="D21" s="20" t="s">
        <v>11</v>
      </c>
      <c r="E21" s="21">
        <v>18</v>
      </c>
      <c r="F21" s="21">
        <v>24</v>
      </c>
      <c r="G21" s="21">
        <v>2</v>
      </c>
      <c r="H21" s="21">
        <f>F21</f>
        <v>24</v>
      </c>
      <c r="I21" s="21">
        <f>F21*5</f>
        <v>120</v>
      </c>
      <c r="J21" s="21">
        <v>40</v>
      </c>
      <c r="K21" s="21">
        <v>60</v>
      </c>
      <c r="L21" s="21">
        <v>2</v>
      </c>
      <c r="M21" s="21">
        <f>K21</f>
        <v>60</v>
      </c>
      <c r="N21" s="21">
        <f>K21*2</f>
        <v>120</v>
      </c>
      <c r="O21" s="13">
        <v>4</v>
      </c>
      <c r="P21" s="13">
        <f t="shared" si="0"/>
        <v>200</v>
      </c>
      <c r="Q21" s="25">
        <v>9</v>
      </c>
      <c r="R21" s="4">
        <f t="shared" si="1"/>
        <v>72</v>
      </c>
      <c r="S21" s="4">
        <f t="shared" si="2"/>
        <v>512</v>
      </c>
    </row>
    <row r="22" customHeight="1" spans="1:19">
      <c r="A22" s="19">
        <v>20</v>
      </c>
      <c r="B22" s="20">
        <v>730</v>
      </c>
      <c r="C22" s="17" t="s">
        <v>50</v>
      </c>
      <c r="D22" s="20" t="s">
        <v>9</v>
      </c>
      <c r="E22" s="21">
        <v>18</v>
      </c>
      <c r="F22" s="21">
        <v>24</v>
      </c>
      <c r="G22" s="21">
        <v>2</v>
      </c>
      <c r="H22" s="21">
        <f>F22</f>
        <v>24</v>
      </c>
      <c r="I22" s="21">
        <f>F22*5</f>
        <v>120</v>
      </c>
      <c r="J22" s="21">
        <v>40</v>
      </c>
      <c r="K22" s="21">
        <v>60</v>
      </c>
      <c r="L22" s="21">
        <v>2</v>
      </c>
      <c r="M22" s="21">
        <f>K22</f>
        <v>60</v>
      </c>
      <c r="N22" s="21">
        <f>K22*2</f>
        <v>120</v>
      </c>
      <c r="O22" s="13">
        <v>4</v>
      </c>
      <c r="P22" s="13">
        <f t="shared" si="0"/>
        <v>200</v>
      </c>
      <c r="Q22" s="25">
        <v>12</v>
      </c>
      <c r="R22" s="4">
        <f t="shared" si="1"/>
        <v>96</v>
      </c>
      <c r="S22" s="4">
        <f t="shared" si="2"/>
        <v>536</v>
      </c>
    </row>
    <row r="23" customHeight="1" spans="1:19">
      <c r="A23" s="19">
        <v>21</v>
      </c>
      <c r="B23" s="20">
        <v>546</v>
      </c>
      <c r="C23" s="17" t="s">
        <v>51</v>
      </c>
      <c r="D23" s="20" t="s">
        <v>12</v>
      </c>
      <c r="E23" s="21">
        <v>18</v>
      </c>
      <c r="F23" s="21">
        <v>24</v>
      </c>
      <c r="G23" s="21">
        <v>1</v>
      </c>
      <c r="H23" s="21">
        <f>E23</f>
        <v>18</v>
      </c>
      <c r="I23" s="21">
        <f>E23*4</f>
        <v>72</v>
      </c>
      <c r="J23" s="21">
        <v>40</v>
      </c>
      <c r="K23" s="21">
        <v>60</v>
      </c>
      <c r="L23" s="21">
        <v>1</v>
      </c>
      <c r="M23" s="21">
        <f>J23</f>
        <v>40</v>
      </c>
      <c r="N23" s="21">
        <f>J23*1</f>
        <v>40</v>
      </c>
      <c r="O23" s="13">
        <v>4</v>
      </c>
      <c r="P23" s="13">
        <f t="shared" si="0"/>
        <v>200</v>
      </c>
      <c r="Q23" s="25">
        <v>19</v>
      </c>
      <c r="R23" s="4">
        <f t="shared" si="1"/>
        <v>152</v>
      </c>
      <c r="S23" s="4">
        <f t="shared" si="2"/>
        <v>464</v>
      </c>
    </row>
    <row r="24" customHeight="1" spans="1:19">
      <c r="A24" s="19">
        <v>22</v>
      </c>
      <c r="B24" s="20">
        <v>511</v>
      </c>
      <c r="C24" s="17" t="s">
        <v>52</v>
      </c>
      <c r="D24" s="20" t="s">
        <v>12</v>
      </c>
      <c r="E24" s="21">
        <v>18</v>
      </c>
      <c r="F24" s="21">
        <v>24</v>
      </c>
      <c r="G24" s="21">
        <v>1</v>
      </c>
      <c r="H24" s="21">
        <f>E24</f>
        <v>18</v>
      </c>
      <c r="I24" s="21">
        <f>E24*4</f>
        <v>72</v>
      </c>
      <c r="J24" s="21">
        <v>40</v>
      </c>
      <c r="K24" s="21">
        <v>60</v>
      </c>
      <c r="L24" s="21">
        <v>2</v>
      </c>
      <c r="M24" s="21">
        <f>K24</f>
        <v>60</v>
      </c>
      <c r="N24" s="21">
        <f>K24*2</f>
        <v>120</v>
      </c>
      <c r="O24" s="13">
        <v>4</v>
      </c>
      <c r="P24" s="13">
        <f t="shared" si="0"/>
        <v>200</v>
      </c>
      <c r="Q24" s="25">
        <v>12</v>
      </c>
      <c r="R24" s="4">
        <f t="shared" si="1"/>
        <v>96</v>
      </c>
      <c r="S24" s="4">
        <f t="shared" si="2"/>
        <v>488</v>
      </c>
    </row>
    <row r="25" customHeight="1" spans="1:19">
      <c r="A25" s="19">
        <v>23</v>
      </c>
      <c r="B25" s="20">
        <v>737</v>
      </c>
      <c r="C25" s="17" t="s">
        <v>53</v>
      </c>
      <c r="D25" s="20" t="s">
        <v>12</v>
      </c>
      <c r="E25" s="21">
        <v>18</v>
      </c>
      <c r="F25" s="21">
        <v>24</v>
      </c>
      <c r="G25" s="21">
        <v>2</v>
      </c>
      <c r="H25" s="21">
        <f>F25</f>
        <v>24</v>
      </c>
      <c r="I25" s="21">
        <f>F25*5</f>
        <v>120</v>
      </c>
      <c r="J25" s="21">
        <v>40</v>
      </c>
      <c r="K25" s="21">
        <v>60</v>
      </c>
      <c r="L25" s="21">
        <v>2</v>
      </c>
      <c r="M25" s="21">
        <f>K25</f>
        <v>60</v>
      </c>
      <c r="N25" s="21">
        <f>K25*2</f>
        <v>120</v>
      </c>
      <c r="O25" s="13">
        <v>4</v>
      </c>
      <c r="P25" s="13">
        <f t="shared" si="0"/>
        <v>200</v>
      </c>
      <c r="Q25" s="25">
        <v>9</v>
      </c>
      <c r="R25" s="4">
        <f t="shared" si="1"/>
        <v>72</v>
      </c>
      <c r="S25" s="4">
        <f t="shared" si="2"/>
        <v>512</v>
      </c>
    </row>
    <row r="26" customHeight="1" spans="1:19">
      <c r="A26" s="19">
        <v>24</v>
      </c>
      <c r="B26" s="20">
        <v>514</v>
      </c>
      <c r="C26" s="17" t="s">
        <v>54</v>
      </c>
      <c r="D26" s="20" t="s">
        <v>15</v>
      </c>
      <c r="E26" s="21">
        <v>18</v>
      </c>
      <c r="F26" s="21">
        <v>24</v>
      </c>
      <c r="G26" s="21">
        <v>1</v>
      </c>
      <c r="H26" s="21">
        <f t="shared" ref="H26:H49" si="7">E26</f>
        <v>18</v>
      </c>
      <c r="I26" s="21">
        <f t="shared" ref="I26:I49" si="8">E26*4</f>
        <v>72</v>
      </c>
      <c r="J26" s="21">
        <v>40</v>
      </c>
      <c r="K26" s="21">
        <v>60</v>
      </c>
      <c r="L26" s="21">
        <v>2</v>
      </c>
      <c r="M26" s="21">
        <f>K26</f>
        <v>60</v>
      </c>
      <c r="N26" s="21">
        <f>K26*2</f>
        <v>120</v>
      </c>
      <c r="O26" s="13">
        <v>4</v>
      </c>
      <c r="P26" s="13">
        <f t="shared" si="0"/>
        <v>200</v>
      </c>
      <c r="Q26" s="25">
        <v>12</v>
      </c>
      <c r="R26" s="4">
        <f t="shared" si="1"/>
        <v>96</v>
      </c>
      <c r="S26" s="4">
        <f t="shared" si="2"/>
        <v>488</v>
      </c>
    </row>
    <row r="27" customHeight="1" spans="1:19">
      <c r="A27" s="19">
        <v>25</v>
      </c>
      <c r="B27" s="20">
        <v>578</v>
      </c>
      <c r="C27" s="17" t="s">
        <v>55</v>
      </c>
      <c r="D27" s="20" t="s">
        <v>11</v>
      </c>
      <c r="E27" s="21">
        <v>18</v>
      </c>
      <c r="F27" s="21">
        <v>24</v>
      </c>
      <c r="G27" s="21">
        <v>1</v>
      </c>
      <c r="H27" s="21">
        <f t="shared" si="7"/>
        <v>18</v>
      </c>
      <c r="I27" s="21">
        <f t="shared" si="8"/>
        <v>72</v>
      </c>
      <c r="J27" s="21">
        <v>40</v>
      </c>
      <c r="K27" s="21">
        <v>60</v>
      </c>
      <c r="L27" s="21">
        <v>2</v>
      </c>
      <c r="M27" s="21">
        <f>K27</f>
        <v>60</v>
      </c>
      <c r="N27" s="21">
        <f>K27*2</f>
        <v>120</v>
      </c>
      <c r="O27" s="13">
        <v>4</v>
      </c>
      <c r="P27" s="13">
        <f t="shared" si="0"/>
        <v>200</v>
      </c>
      <c r="Q27" s="25">
        <v>8</v>
      </c>
      <c r="R27" s="4">
        <f t="shared" si="1"/>
        <v>64</v>
      </c>
      <c r="S27" s="4">
        <f t="shared" si="2"/>
        <v>456</v>
      </c>
    </row>
    <row r="28" customHeight="1" spans="1:19">
      <c r="A28" s="19">
        <v>26</v>
      </c>
      <c r="B28" s="20">
        <v>107658</v>
      </c>
      <c r="C28" s="17" t="s">
        <v>56</v>
      </c>
      <c r="D28" s="20" t="s">
        <v>9</v>
      </c>
      <c r="E28" s="21">
        <v>18</v>
      </c>
      <c r="F28" s="21">
        <v>24</v>
      </c>
      <c r="G28" s="21">
        <v>1</v>
      </c>
      <c r="H28" s="21">
        <f t="shared" si="7"/>
        <v>18</v>
      </c>
      <c r="I28" s="21">
        <f t="shared" si="8"/>
        <v>72</v>
      </c>
      <c r="J28" s="21">
        <v>40</v>
      </c>
      <c r="K28" s="21">
        <v>60</v>
      </c>
      <c r="L28" s="21">
        <v>1</v>
      </c>
      <c r="M28" s="21">
        <f t="shared" ref="M28:M33" si="9">J28</f>
        <v>40</v>
      </c>
      <c r="N28" s="21">
        <f t="shared" ref="N28:N33" si="10">J28*1</f>
        <v>40</v>
      </c>
      <c r="O28" s="13">
        <v>4</v>
      </c>
      <c r="P28" s="13">
        <f t="shared" si="0"/>
        <v>200</v>
      </c>
      <c r="Q28" s="25">
        <v>12</v>
      </c>
      <c r="R28" s="4">
        <f t="shared" si="1"/>
        <v>96</v>
      </c>
      <c r="S28" s="4">
        <f t="shared" si="2"/>
        <v>408</v>
      </c>
    </row>
    <row r="29" customHeight="1" spans="1:19">
      <c r="A29" s="19">
        <v>27</v>
      </c>
      <c r="B29" s="20">
        <v>724</v>
      </c>
      <c r="C29" s="17" t="s">
        <v>57</v>
      </c>
      <c r="D29" s="20" t="s">
        <v>11</v>
      </c>
      <c r="E29" s="21">
        <v>18</v>
      </c>
      <c r="F29" s="21">
        <v>24</v>
      </c>
      <c r="G29" s="21">
        <v>1</v>
      </c>
      <c r="H29" s="21">
        <f t="shared" si="7"/>
        <v>18</v>
      </c>
      <c r="I29" s="21">
        <f t="shared" si="8"/>
        <v>72</v>
      </c>
      <c r="J29" s="21">
        <v>40</v>
      </c>
      <c r="K29" s="21">
        <v>60</v>
      </c>
      <c r="L29" s="21">
        <v>1</v>
      </c>
      <c r="M29" s="21">
        <f t="shared" si="9"/>
        <v>40</v>
      </c>
      <c r="N29" s="21">
        <f t="shared" si="10"/>
        <v>40</v>
      </c>
      <c r="O29" s="13">
        <v>4</v>
      </c>
      <c r="P29" s="13">
        <f t="shared" si="0"/>
        <v>200</v>
      </c>
      <c r="Q29" s="25">
        <v>13</v>
      </c>
      <c r="R29" s="4">
        <f t="shared" si="1"/>
        <v>104</v>
      </c>
      <c r="S29" s="4">
        <f t="shared" si="2"/>
        <v>416</v>
      </c>
    </row>
    <row r="30" customHeight="1" spans="1:19">
      <c r="A30" s="19">
        <v>28</v>
      </c>
      <c r="B30" s="20">
        <v>387</v>
      </c>
      <c r="C30" s="17" t="s">
        <v>58</v>
      </c>
      <c r="D30" s="20" t="s">
        <v>12</v>
      </c>
      <c r="E30" s="21">
        <v>18</v>
      </c>
      <c r="F30" s="21">
        <v>24</v>
      </c>
      <c r="G30" s="21">
        <v>1</v>
      </c>
      <c r="H30" s="21">
        <f t="shared" si="7"/>
        <v>18</v>
      </c>
      <c r="I30" s="21">
        <f t="shared" si="8"/>
        <v>72</v>
      </c>
      <c r="J30" s="21">
        <v>40</v>
      </c>
      <c r="K30" s="21">
        <v>60</v>
      </c>
      <c r="L30" s="21">
        <v>1</v>
      </c>
      <c r="M30" s="21">
        <f t="shared" si="9"/>
        <v>40</v>
      </c>
      <c r="N30" s="21">
        <f t="shared" si="10"/>
        <v>40</v>
      </c>
      <c r="O30" s="13">
        <v>4</v>
      </c>
      <c r="P30" s="13">
        <f t="shared" si="0"/>
        <v>200</v>
      </c>
      <c r="Q30" s="25">
        <v>9</v>
      </c>
      <c r="R30" s="4">
        <f t="shared" si="1"/>
        <v>72</v>
      </c>
      <c r="S30" s="4">
        <f t="shared" si="2"/>
        <v>384</v>
      </c>
    </row>
    <row r="31" customHeight="1" spans="1:19">
      <c r="A31" s="19">
        <v>29</v>
      </c>
      <c r="B31" s="20">
        <v>377</v>
      </c>
      <c r="C31" s="17" t="s">
        <v>59</v>
      </c>
      <c r="D31" s="20" t="s">
        <v>12</v>
      </c>
      <c r="E31" s="21">
        <v>18</v>
      </c>
      <c r="F31" s="21">
        <v>24</v>
      </c>
      <c r="G31" s="21">
        <v>1</v>
      </c>
      <c r="H31" s="21">
        <f t="shared" si="7"/>
        <v>18</v>
      </c>
      <c r="I31" s="21">
        <f t="shared" si="8"/>
        <v>72</v>
      </c>
      <c r="J31" s="21">
        <v>40</v>
      </c>
      <c r="K31" s="21">
        <v>60</v>
      </c>
      <c r="L31" s="21">
        <v>1</v>
      </c>
      <c r="M31" s="21">
        <f t="shared" si="9"/>
        <v>40</v>
      </c>
      <c r="N31" s="21">
        <f t="shared" si="10"/>
        <v>40</v>
      </c>
      <c r="O31" s="13">
        <v>4</v>
      </c>
      <c r="P31" s="13">
        <f t="shared" si="0"/>
        <v>200</v>
      </c>
      <c r="Q31" s="25">
        <v>12</v>
      </c>
      <c r="R31" s="4">
        <f t="shared" si="1"/>
        <v>96</v>
      </c>
      <c r="S31" s="4">
        <f t="shared" si="2"/>
        <v>408</v>
      </c>
    </row>
    <row r="32" customHeight="1" spans="1:19">
      <c r="A32" s="19">
        <v>30</v>
      </c>
      <c r="B32" s="20">
        <v>102934</v>
      </c>
      <c r="C32" s="17" t="s">
        <v>60</v>
      </c>
      <c r="D32" s="20" t="s">
        <v>14</v>
      </c>
      <c r="E32" s="21">
        <v>18</v>
      </c>
      <c r="F32" s="21">
        <v>24</v>
      </c>
      <c r="G32" s="21">
        <v>1</v>
      </c>
      <c r="H32" s="21">
        <f t="shared" si="7"/>
        <v>18</v>
      </c>
      <c r="I32" s="21">
        <f t="shared" si="8"/>
        <v>72</v>
      </c>
      <c r="J32" s="21">
        <v>40</v>
      </c>
      <c r="K32" s="21">
        <v>60</v>
      </c>
      <c r="L32" s="21">
        <v>1</v>
      </c>
      <c r="M32" s="21">
        <f t="shared" si="9"/>
        <v>40</v>
      </c>
      <c r="N32" s="21">
        <f t="shared" si="10"/>
        <v>40</v>
      </c>
      <c r="O32" s="13">
        <v>4</v>
      </c>
      <c r="P32" s="13">
        <f t="shared" si="0"/>
        <v>200</v>
      </c>
      <c r="Q32" s="25">
        <v>12</v>
      </c>
      <c r="R32" s="4">
        <f t="shared" si="1"/>
        <v>96</v>
      </c>
      <c r="S32" s="4">
        <f t="shared" si="2"/>
        <v>408</v>
      </c>
    </row>
    <row r="33" customHeight="1" spans="1:19">
      <c r="A33" s="19">
        <v>31</v>
      </c>
      <c r="B33" s="20">
        <v>357</v>
      </c>
      <c r="C33" s="17" t="s">
        <v>61</v>
      </c>
      <c r="D33" s="20" t="s">
        <v>14</v>
      </c>
      <c r="E33" s="21">
        <v>18</v>
      </c>
      <c r="F33" s="21">
        <v>24</v>
      </c>
      <c r="G33" s="21">
        <v>1</v>
      </c>
      <c r="H33" s="21">
        <f t="shared" si="7"/>
        <v>18</v>
      </c>
      <c r="I33" s="21">
        <f t="shared" si="8"/>
        <v>72</v>
      </c>
      <c r="J33" s="21">
        <v>40</v>
      </c>
      <c r="K33" s="21">
        <v>60</v>
      </c>
      <c r="L33" s="21">
        <v>1</v>
      </c>
      <c r="M33" s="21">
        <f t="shared" si="9"/>
        <v>40</v>
      </c>
      <c r="N33" s="21">
        <f t="shared" si="10"/>
        <v>40</v>
      </c>
      <c r="O33" s="13">
        <v>4</v>
      </c>
      <c r="P33" s="13">
        <f t="shared" si="0"/>
        <v>200</v>
      </c>
      <c r="Q33" s="25">
        <v>16</v>
      </c>
      <c r="R33" s="4">
        <f t="shared" si="1"/>
        <v>128</v>
      </c>
      <c r="S33" s="4">
        <f t="shared" si="2"/>
        <v>440</v>
      </c>
    </row>
    <row r="34" customHeight="1" spans="1:19">
      <c r="A34" s="19">
        <v>32</v>
      </c>
      <c r="B34" s="20">
        <v>108656</v>
      </c>
      <c r="C34" s="17" t="s">
        <v>62</v>
      </c>
      <c r="D34" s="20" t="s">
        <v>15</v>
      </c>
      <c r="E34" s="21">
        <v>18</v>
      </c>
      <c r="F34" s="21">
        <v>24</v>
      </c>
      <c r="G34" s="21">
        <v>1</v>
      </c>
      <c r="H34" s="21">
        <f t="shared" si="7"/>
        <v>18</v>
      </c>
      <c r="I34" s="21">
        <f t="shared" si="8"/>
        <v>72</v>
      </c>
      <c r="J34" s="21">
        <v>40</v>
      </c>
      <c r="K34" s="21">
        <v>60</v>
      </c>
      <c r="L34" s="21">
        <v>2</v>
      </c>
      <c r="M34" s="21">
        <f>K34</f>
        <v>60</v>
      </c>
      <c r="N34" s="21">
        <f>K34*2</f>
        <v>120</v>
      </c>
      <c r="O34" s="13">
        <v>4</v>
      </c>
      <c r="P34" s="13">
        <f t="shared" si="0"/>
        <v>200</v>
      </c>
      <c r="Q34" s="25">
        <v>12</v>
      </c>
      <c r="R34" s="4">
        <f t="shared" si="1"/>
        <v>96</v>
      </c>
      <c r="S34" s="4">
        <f t="shared" si="2"/>
        <v>488</v>
      </c>
    </row>
    <row r="35" customHeight="1" spans="1:19">
      <c r="A35" s="19">
        <v>33</v>
      </c>
      <c r="B35" s="20">
        <v>399</v>
      </c>
      <c r="C35" s="17" t="s">
        <v>63</v>
      </c>
      <c r="D35" s="20" t="s">
        <v>11</v>
      </c>
      <c r="E35" s="21">
        <v>18</v>
      </c>
      <c r="F35" s="21">
        <v>24</v>
      </c>
      <c r="G35" s="21">
        <v>1</v>
      </c>
      <c r="H35" s="21">
        <f t="shared" si="7"/>
        <v>18</v>
      </c>
      <c r="I35" s="21">
        <f t="shared" si="8"/>
        <v>72</v>
      </c>
      <c r="J35" s="21">
        <v>40</v>
      </c>
      <c r="K35" s="21">
        <v>60</v>
      </c>
      <c r="L35" s="21">
        <v>1</v>
      </c>
      <c r="M35" s="21">
        <f>J35</f>
        <v>40</v>
      </c>
      <c r="N35" s="21">
        <f>J35*1</f>
        <v>40</v>
      </c>
      <c r="O35" s="13">
        <v>4</v>
      </c>
      <c r="P35" s="13">
        <f t="shared" si="0"/>
        <v>200</v>
      </c>
      <c r="Q35" s="25">
        <v>8</v>
      </c>
      <c r="R35" s="4">
        <f t="shared" si="1"/>
        <v>64</v>
      </c>
      <c r="S35" s="4">
        <f t="shared" si="2"/>
        <v>376</v>
      </c>
    </row>
    <row r="36" customHeight="1" spans="1:19">
      <c r="A36" s="19">
        <v>34</v>
      </c>
      <c r="B36" s="20">
        <v>329</v>
      </c>
      <c r="C36" s="17" t="s">
        <v>64</v>
      </c>
      <c r="D36" s="20" t="s">
        <v>9</v>
      </c>
      <c r="E36" s="21">
        <v>12</v>
      </c>
      <c r="F36" s="21">
        <v>18</v>
      </c>
      <c r="G36" s="21">
        <v>1</v>
      </c>
      <c r="H36" s="21">
        <f t="shared" si="7"/>
        <v>12</v>
      </c>
      <c r="I36" s="21">
        <f t="shared" si="8"/>
        <v>48</v>
      </c>
      <c r="J36" s="21">
        <v>30</v>
      </c>
      <c r="K36" s="21">
        <v>50</v>
      </c>
      <c r="L36" s="21">
        <v>2</v>
      </c>
      <c r="M36" s="21">
        <f>K36</f>
        <v>50</v>
      </c>
      <c r="N36" s="21">
        <f>K36*2</f>
        <v>100</v>
      </c>
      <c r="O36" s="13">
        <v>3</v>
      </c>
      <c r="P36" s="13">
        <f t="shared" ref="P36:P67" si="11">O36*50</f>
        <v>150</v>
      </c>
      <c r="Q36" s="25">
        <v>15</v>
      </c>
      <c r="R36" s="4">
        <f t="shared" ref="R36:R67" si="12">Q36*8</f>
        <v>120</v>
      </c>
      <c r="S36" s="4">
        <f t="shared" ref="S36:S67" si="13">I36+N36+P36+R36</f>
        <v>418</v>
      </c>
    </row>
    <row r="37" customHeight="1" spans="1:19">
      <c r="A37" s="19">
        <v>35</v>
      </c>
      <c r="B37" s="20">
        <v>359</v>
      </c>
      <c r="C37" s="17" t="s">
        <v>65</v>
      </c>
      <c r="D37" s="20" t="s">
        <v>14</v>
      </c>
      <c r="E37" s="21">
        <v>12</v>
      </c>
      <c r="F37" s="21">
        <v>18</v>
      </c>
      <c r="G37" s="21">
        <v>1</v>
      </c>
      <c r="H37" s="21">
        <f t="shared" si="7"/>
        <v>12</v>
      </c>
      <c r="I37" s="21">
        <f t="shared" si="8"/>
        <v>48</v>
      </c>
      <c r="J37" s="21">
        <v>30</v>
      </c>
      <c r="K37" s="21">
        <v>50</v>
      </c>
      <c r="L37" s="21">
        <v>1</v>
      </c>
      <c r="M37" s="21">
        <f t="shared" ref="M37:M43" si="14">J37</f>
        <v>30</v>
      </c>
      <c r="N37" s="21">
        <f t="shared" ref="N37:N43" si="15">J37*1</f>
        <v>30</v>
      </c>
      <c r="O37" s="13">
        <v>3</v>
      </c>
      <c r="P37" s="13">
        <f t="shared" si="11"/>
        <v>150</v>
      </c>
      <c r="Q37" s="25">
        <v>15</v>
      </c>
      <c r="R37" s="4">
        <f t="shared" si="12"/>
        <v>120</v>
      </c>
      <c r="S37" s="4">
        <f t="shared" si="13"/>
        <v>348</v>
      </c>
    </row>
    <row r="38" customHeight="1" spans="1:19">
      <c r="A38" s="19">
        <v>36</v>
      </c>
      <c r="B38" s="20">
        <v>747</v>
      </c>
      <c r="C38" s="17" t="s">
        <v>66</v>
      </c>
      <c r="D38" s="20" t="s">
        <v>11</v>
      </c>
      <c r="E38" s="21">
        <v>12</v>
      </c>
      <c r="F38" s="21">
        <v>18</v>
      </c>
      <c r="G38" s="21">
        <v>1</v>
      </c>
      <c r="H38" s="21">
        <f t="shared" si="7"/>
        <v>12</v>
      </c>
      <c r="I38" s="21">
        <f t="shared" si="8"/>
        <v>48</v>
      </c>
      <c r="J38" s="21">
        <v>30</v>
      </c>
      <c r="K38" s="21">
        <v>50</v>
      </c>
      <c r="L38" s="21">
        <v>1</v>
      </c>
      <c r="M38" s="21">
        <f t="shared" si="14"/>
        <v>30</v>
      </c>
      <c r="N38" s="21">
        <f t="shared" si="15"/>
        <v>30</v>
      </c>
      <c r="O38" s="13">
        <v>3</v>
      </c>
      <c r="P38" s="13">
        <f t="shared" si="11"/>
        <v>150</v>
      </c>
      <c r="Q38" s="25">
        <v>10</v>
      </c>
      <c r="R38" s="4">
        <f t="shared" si="12"/>
        <v>80</v>
      </c>
      <c r="S38" s="4">
        <f t="shared" si="13"/>
        <v>308</v>
      </c>
    </row>
    <row r="39" customHeight="1" spans="1:19">
      <c r="A39" s="19">
        <v>37</v>
      </c>
      <c r="B39" s="20">
        <v>103198</v>
      </c>
      <c r="C39" s="17" t="s">
        <v>67</v>
      </c>
      <c r="D39" s="20" t="s">
        <v>14</v>
      </c>
      <c r="E39" s="21">
        <v>12</v>
      </c>
      <c r="F39" s="21">
        <v>18</v>
      </c>
      <c r="G39" s="21">
        <v>1</v>
      </c>
      <c r="H39" s="21">
        <f t="shared" si="7"/>
        <v>12</v>
      </c>
      <c r="I39" s="21">
        <f t="shared" si="8"/>
        <v>48</v>
      </c>
      <c r="J39" s="21">
        <v>30</v>
      </c>
      <c r="K39" s="21">
        <v>50</v>
      </c>
      <c r="L39" s="21">
        <v>1</v>
      </c>
      <c r="M39" s="21">
        <f t="shared" si="14"/>
        <v>30</v>
      </c>
      <c r="N39" s="21">
        <f t="shared" si="15"/>
        <v>30</v>
      </c>
      <c r="O39" s="13">
        <v>3</v>
      </c>
      <c r="P39" s="13">
        <f t="shared" si="11"/>
        <v>150</v>
      </c>
      <c r="Q39" s="25">
        <v>10</v>
      </c>
      <c r="R39" s="4">
        <f t="shared" si="12"/>
        <v>80</v>
      </c>
      <c r="S39" s="4">
        <f t="shared" si="13"/>
        <v>308</v>
      </c>
    </row>
    <row r="40" customHeight="1" spans="1:19">
      <c r="A40" s="19">
        <v>38</v>
      </c>
      <c r="B40" s="20">
        <v>709</v>
      </c>
      <c r="C40" s="17" t="s">
        <v>68</v>
      </c>
      <c r="D40" s="20" t="s">
        <v>9</v>
      </c>
      <c r="E40" s="21">
        <v>12</v>
      </c>
      <c r="F40" s="21">
        <v>18</v>
      </c>
      <c r="G40" s="21">
        <v>1</v>
      </c>
      <c r="H40" s="21">
        <f t="shared" si="7"/>
        <v>12</v>
      </c>
      <c r="I40" s="21">
        <f t="shared" si="8"/>
        <v>48</v>
      </c>
      <c r="J40" s="21">
        <v>30</v>
      </c>
      <c r="K40" s="21">
        <v>50</v>
      </c>
      <c r="L40" s="21">
        <v>1</v>
      </c>
      <c r="M40" s="21">
        <f t="shared" si="14"/>
        <v>30</v>
      </c>
      <c r="N40" s="21">
        <f t="shared" si="15"/>
        <v>30</v>
      </c>
      <c r="O40" s="13">
        <v>3</v>
      </c>
      <c r="P40" s="13">
        <f t="shared" si="11"/>
        <v>150</v>
      </c>
      <c r="Q40" s="25">
        <v>10</v>
      </c>
      <c r="R40" s="4">
        <f t="shared" si="12"/>
        <v>80</v>
      </c>
      <c r="S40" s="4">
        <f t="shared" si="13"/>
        <v>308</v>
      </c>
    </row>
    <row r="41" customHeight="1" spans="1:19">
      <c r="A41" s="19">
        <v>39</v>
      </c>
      <c r="B41" s="20">
        <v>114622</v>
      </c>
      <c r="C41" s="20" t="s">
        <v>69</v>
      </c>
      <c r="D41" s="20" t="s">
        <v>11</v>
      </c>
      <c r="E41" s="21">
        <v>12</v>
      </c>
      <c r="F41" s="21">
        <v>18</v>
      </c>
      <c r="G41" s="21">
        <v>1</v>
      </c>
      <c r="H41" s="21">
        <f t="shared" si="7"/>
        <v>12</v>
      </c>
      <c r="I41" s="21">
        <f t="shared" si="8"/>
        <v>48</v>
      </c>
      <c r="J41" s="21">
        <v>30</v>
      </c>
      <c r="K41" s="21">
        <v>50</v>
      </c>
      <c r="L41" s="21">
        <v>1</v>
      </c>
      <c r="M41" s="21">
        <f t="shared" si="14"/>
        <v>30</v>
      </c>
      <c r="N41" s="21">
        <f t="shared" si="15"/>
        <v>30</v>
      </c>
      <c r="O41" s="13">
        <v>3</v>
      </c>
      <c r="P41" s="13">
        <f t="shared" si="11"/>
        <v>150</v>
      </c>
      <c r="Q41" s="25">
        <v>10</v>
      </c>
      <c r="R41" s="4">
        <f t="shared" si="12"/>
        <v>80</v>
      </c>
      <c r="S41" s="4">
        <f t="shared" si="13"/>
        <v>308</v>
      </c>
    </row>
    <row r="42" customHeight="1" spans="1:19">
      <c r="A42" s="19">
        <v>40</v>
      </c>
      <c r="B42" s="20">
        <v>106399</v>
      </c>
      <c r="C42" s="17" t="s">
        <v>70</v>
      </c>
      <c r="D42" s="20" t="s">
        <v>14</v>
      </c>
      <c r="E42" s="21">
        <v>12</v>
      </c>
      <c r="F42" s="21">
        <v>18</v>
      </c>
      <c r="G42" s="21">
        <v>1</v>
      </c>
      <c r="H42" s="21">
        <f t="shared" si="7"/>
        <v>12</v>
      </c>
      <c r="I42" s="21">
        <f t="shared" si="8"/>
        <v>48</v>
      </c>
      <c r="J42" s="21">
        <v>30</v>
      </c>
      <c r="K42" s="21">
        <v>50</v>
      </c>
      <c r="L42" s="21">
        <v>1</v>
      </c>
      <c r="M42" s="21">
        <f t="shared" si="14"/>
        <v>30</v>
      </c>
      <c r="N42" s="21">
        <f t="shared" si="15"/>
        <v>30</v>
      </c>
      <c r="O42" s="13">
        <v>3</v>
      </c>
      <c r="P42" s="13">
        <f t="shared" si="11"/>
        <v>150</v>
      </c>
      <c r="Q42" s="25">
        <v>16</v>
      </c>
      <c r="R42" s="4">
        <f t="shared" si="12"/>
        <v>128</v>
      </c>
      <c r="S42" s="4">
        <f t="shared" si="13"/>
        <v>356</v>
      </c>
    </row>
    <row r="43" customHeight="1" spans="1:19">
      <c r="A43" s="19">
        <v>41</v>
      </c>
      <c r="B43" s="20">
        <v>54</v>
      </c>
      <c r="C43" s="17" t="s">
        <v>71</v>
      </c>
      <c r="D43" s="20" t="s">
        <v>9</v>
      </c>
      <c r="E43" s="21">
        <v>12</v>
      </c>
      <c r="F43" s="21">
        <v>18</v>
      </c>
      <c r="G43" s="21">
        <v>1</v>
      </c>
      <c r="H43" s="21">
        <f t="shared" si="7"/>
        <v>12</v>
      </c>
      <c r="I43" s="21">
        <f t="shared" si="8"/>
        <v>48</v>
      </c>
      <c r="J43" s="21">
        <v>30</v>
      </c>
      <c r="K43" s="21">
        <v>50</v>
      </c>
      <c r="L43" s="21">
        <v>1</v>
      </c>
      <c r="M43" s="21">
        <f t="shared" si="14"/>
        <v>30</v>
      </c>
      <c r="N43" s="21">
        <f t="shared" si="15"/>
        <v>30</v>
      </c>
      <c r="O43" s="13">
        <v>3</v>
      </c>
      <c r="P43" s="13">
        <f t="shared" si="11"/>
        <v>150</v>
      </c>
      <c r="Q43" s="25">
        <v>25</v>
      </c>
      <c r="R43" s="4">
        <f t="shared" si="12"/>
        <v>200</v>
      </c>
      <c r="S43" s="4">
        <f t="shared" si="13"/>
        <v>428</v>
      </c>
    </row>
    <row r="44" customHeight="1" spans="1:19">
      <c r="A44" s="19">
        <v>42</v>
      </c>
      <c r="B44" s="20">
        <v>746</v>
      </c>
      <c r="C44" s="17" t="s">
        <v>72</v>
      </c>
      <c r="D44" s="20" t="s">
        <v>10</v>
      </c>
      <c r="E44" s="21">
        <v>12</v>
      </c>
      <c r="F44" s="21">
        <v>18</v>
      </c>
      <c r="G44" s="21">
        <v>1</v>
      </c>
      <c r="H44" s="21">
        <f t="shared" si="7"/>
        <v>12</v>
      </c>
      <c r="I44" s="21">
        <f t="shared" si="8"/>
        <v>48</v>
      </c>
      <c r="J44" s="21">
        <v>30</v>
      </c>
      <c r="K44" s="21">
        <v>50</v>
      </c>
      <c r="L44" s="21">
        <v>2</v>
      </c>
      <c r="M44" s="21">
        <f>K44</f>
        <v>50</v>
      </c>
      <c r="N44" s="21">
        <f>K44*2</f>
        <v>100</v>
      </c>
      <c r="O44" s="13">
        <v>3</v>
      </c>
      <c r="P44" s="13">
        <f t="shared" si="11"/>
        <v>150</v>
      </c>
      <c r="Q44" s="25">
        <v>10</v>
      </c>
      <c r="R44" s="4">
        <f t="shared" si="12"/>
        <v>80</v>
      </c>
      <c r="S44" s="4">
        <f t="shared" si="13"/>
        <v>378</v>
      </c>
    </row>
    <row r="45" customHeight="1" spans="1:19">
      <c r="A45" s="19">
        <v>43</v>
      </c>
      <c r="B45" s="20">
        <v>114844</v>
      </c>
      <c r="C45" s="20" t="s">
        <v>73</v>
      </c>
      <c r="D45" s="20" t="s">
        <v>11</v>
      </c>
      <c r="E45" s="21">
        <v>12</v>
      </c>
      <c r="F45" s="21">
        <v>18</v>
      </c>
      <c r="G45" s="21">
        <v>1</v>
      </c>
      <c r="H45" s="21">
        <f t="shared" si="7"/>
        <v>12</v>
      </c>
      <c r="I45" s="21">
        <f t="shared" si="8"/>
        <v>48</v>
      </c>
      <c r="J45" s="21">
        <v>30</v>
      </c>
      <c r="K45" s="21">
        <v>50</v>
      </c>
      <c r="L45" s="21">
        <v>1</v>
      </c>
      <c r="M45" s="21">
        <f>J45</f>
        <v>30</v>
      </c>
      <c r="N45" s="21">
        <f>J45*1</f>
        <v>30</v>
      </c>
      <c r="O45" s="13">
        <v>3</v>
      </c>
      <c r="P45" s="13">
        <f t="shared" si="11"/>
        <v>150</v>
      </c>
      <c r="Q45" s="25">
        <v>10</v>
      </c>
      <c r="R45" s="4">
        <f t="shared" si="12"/>
        <v>80</v>
      </c>
      <c r="S45" s="4">
        <f t="shared" si="13"/>
        <v>308</v>
      </c>
    </row>
    <row r="46" customHeight="1" spans="1:19">
      <c r="A46" s="19">
        <v>44</v>
      </c>
      <c r="B46" s="20">
        <v>598</v>
      </c>
      <c r="C46" s="17" t="s">
        <v>74</v>
      </c>
      <c r="D46" s="20" t="s">
        <v>11</v>
      </c>
      <c r="E46" s="21">
        <v>12</v>
      </c>
      <c r="F46" s="21">
        <v>18</v>
      </c>
      <c r="G46" s="21">
        <v>1</v>
      </c>
      <c r="H46" s="21">
        <f t="shared" si="7"/>
        <v>12</v>
      </c>
      <c r="I46" s="21">
        <f t="shared" si="8"/>
        <v>48</v>
      </c>
      <c r="J46" s="21">
        <v>30</v>
      </c>
      <c r="K46" s="21">
        <v>50</v>
      </c>
      <c r="L46" s="21">
        <v>1</v>
      </c>
      <c r="M46" s="21">
        <f>J46</f>
        <v>30</v>
      </c>
      <c r="N46" s="21">
        <f>J46*1</f>
        <v>30</v>
      </c>
      <c r="O46" s="13">
        <v>3</v>
      </c>
      <c r="P46" s="13">
        <f t="shared" si="11"/>
        <v>150</v>
      </c>
      <c r="Q46" s="25">
        <v>18</v>
      </c>
      <c r="R46" s="4">
        <f t="shared" si="12"/>
        <v>144</v>
      </c>
      <c r="S46" s="4">
        <f t="shared" si="13"/>
        <v>372</v>
      </c>
    </row>
    <row r="47" customHeight="1" spans="1:19">
      <c r="A47" s="19">
        <v>45</v>
      </c>
      <c r="B47" s="20">
        <v>106066</v>
      </c>
      <c r="C47" s="17" t="s">
        <v>75</v>
      </c>
      <c r="D47" s="20" t="s">
        <v>13</v>
      </c>
      <c r="E47" s="21">
        <v>12</v>
      </c>
      <c r="F47" s="21">
        <v>18</v>
      </c>
      <c r="G47" s="21">
        <v>1</v>
      </c>
      <c r="H47" s="21">
        <f t="shared" si="7"/>
        <v>12</v>
      </c>
      <c r="I47" s="21">
        <f t="shared" si="8"/>
        <v>48</v>
      </c>
      <c r="J47" s="21">
        <v>30</v>
      </c>
      <c r="K47" s="21">
        <v>50</v>
      </c>
      <c r="L47" s="21">
        <v>1</v>
      </c>
      <c r="M47" s="21">
        <f>J47</f>
        <v>30</v>
      </c>
      <c r="N47" s="21">
        <f>J47*1</f>
        <v>30</v>
      </c>
      <c r="O47" s="13">
        <v>3</v>
      </c>
      <c r="P47" s="13">
        <f t="shared" si="11"/>
        <v>150</v>
      </c>
      <c r="Q47" s="25">
        <v>10</v>
      </c>
      <c r="R47" s="4">
        <f t="shared" si="12"/>
        <v>80</v>
      </c>
      <c r="S47" s="4">
        <f t="shared" si="13"/>
        <v>308</v>
      </c>
    </row>
    <row r="48" customHeight="1" spans="1:19">
      <c r="A48" s="19">
        <v>46</v>
      </c>
      <c r="B48" s="20">
        <v>111219</v>
      </c>
      <c r="C48" s="17" t="s">
        <v>76</v>
      </c>
      <c r="D48" s="20" t="s">
        <v>14</v>
      </c>
      <c r="E48" s="21">
        <v>12</v>
      </c>
      <c r="F48" s="21">
        <v>18</v>
      </c>
      <c r="G48" s="21">
        <v>1</v>
      </c>
      <c r="H48" s="21">
        <f t="shared" si="7"/>
        <v>12</v>
      </c>
      <c r="I48" s="21">
        <f t="shared" si="8"/>
        <v>48</v>
      </c>
      <c r="J48" s="21">
        <v>30</v>
      </c>
      <c r="K48" s="21">
        <v>50</v>
      </c>
      <c r="L48" s="21">
        <v>1</v>
      </c>
      <c r="M48" s="21">
        <f>J48</f>
        <v>30</v>
      </c>
      <c r="N48" s="21">
        <f>J48*1</f>
        <v>30</v>
      </c>
      <c r="O48" s="13">
        <v>3</v>
      </c>
      <c r="P48" s="13">
        <f t="shared" si="11"/>
        <v>150</v>
      </c>
      <c r="Q48" s="25">
        <v>10</v>
      </c>
      <c r="R48" s="4">
        <f t="shared" si="12"/>
        <v>80</v>
      </c>
      <c r="S48" s="4">
        <f t="shared" si="13"/>
        <v>308</v>
      </c>
    </row>
    <row r="49" customHeight="1" spans="1:19">
      <c r="A49" s="19">
        <v>47</v>
      </c>
      <c r="B49" s="20">
        <v>105267</v>
      </c>
      <c r="C49" s="17" t="s">
        <v>77</v>
      </c>
      <c r="D49" s="20" t="s">
        <v>14</v>
      </c>
      <c r="E49" s="21">
        <v>12</v>
      </c>
      <c r="F49" s="21">
        <v>18</v>
      </c>
      <c r="G49" s="21">
        <v>1</v>
      </c>
      <c r="H49" s="21">
        <f t="shared" si="7"/>
        <v>12</v>
      </c>
      <c r="I49" s="21">
        <f t="shared" si="8"/>
        <v>48</v>
      </c>
      <c r="J49" s="21">
        <v>30</v>
      </c>
      <c r="K49" s="21">
        <v>50</v>
      </c>
      <c r="L49" s="21">
        <v>1</v>
      </c>
      <c r="M49" s="21">
        <f>J49</f>
        <v>30</v>
      </c>
      <c r="N49" s="21">
        <f>J49*1</f>
        <v>30</v>
      </c>
      <c r="O49" s="13">
        <v>3</v>
      </c>
      <c r="P49" s="13">
        <f t="shared" si="11"/>
        <v>150</v>
      </c>
      <c r="Q49" s="25">
        <v>10</v>
      </c>
      <c r="R49" s="4">
        <f t="shared" si="12"/>
        <v>80</v>
      </c>
      <c r="S49" s="4">
        <f t="shared" si="13"/>
        <v>308</v>
      </c>
    </row>
    <row r="50" customHeight="1" spans="1:19">
      <c r="A50" s="19">
        <v>48</v>
      </c>
      <c r="B50" s="20">
        <v>726</v>
      </c>
      <c r="C50" s="17" t="s">
        <v>78</v>
      </c>
      <c r="D50" s="20" t="s">
        <v>14</v>
      </c>
      <c r="E50" s="21">
        <v>12</v>
      </c>
      <c r="F50" s="21">
        <v>18</v>
      </c>
      <c r="G50" s="21">
        <v>2</v>
      </c>
      <c r="H50" s="21">
        <f>F50</f>
        <v>18</v>
      </c>
      <c r="I50" s="21">
        <f>F50*5</f>
        <v>90</v>
      </c>
      <c r="J50" s="21">
        <v>30</v>
      </c>
      <c r="K50" s="21">
        <v>50</v>
      </c>
      <c r="L50" s="21">
        <v>2</v>
      </c>
      <c r="M50" s="21">
        <f>K50</f>
        <v>50</v>
      </c>
      <c r="N50" s="21">
        <f>K50*2</f>
        <v>100</v>
      </c>
      <c r="O50" s="13">
        <v>3</v>
      </c>
      <c r="P50" s="13">
        <f t="shared" si="11"/>
        <v>150</v>
      </c>
      <c r="Q50" s="25">
        <v>10</v>
      </c>
      <c r="R50" s="4">
        <f t="shared" si="12"/>
        <v>80</v>
      </c>
      <c r="S50" s="4">
        <f t="shared" si="13"/>
        <v>420</v>
      </c>
    </row>
    <row r="51" customHeight="1" spans="1:19">
      <c r="A51" s="19">
        <v>49</v>
      </c>
      <c r="B51" s="23">
        <v>117491</v>
      </c>
      <c r="C51" s="20" t="s">
        <v>79</v>
      </c>
      <c r="D51" s="20" t="s">
        <v>14</v>
      </c>
      <c r="E51" s="21">
        <v>12</v>
      </c>
      <c r="F51" s="21">
        <v>18</v>
      </c>
      <c r="G51" s="21">
        <v>1</v>
      </c>
      <c r="H51" s="21">
        <f t="shared" ref="H51:H57" si="16">E51</f>
        <v>12</v>
      </c>
      <c r="I51" s="21">
        <f t="shared" ref="I51:I57" si="17">E51*4</f>
        <v>48</v>
      </c>
      <c r="J51" s="21">
        <v>30</v>
      </c>
      <c r="K51" s="21">
        <v>50</v>
      </c>
      <c r="L51" s="21">
        <v>1</v>
      </c>
      <c r="M51" s="21">
        <f>J51</f>
        <v>30</v>
      </c>
      <c r="N51" s="21">
        <f>J51*1</f>
        <v>30</v>
      </c>
      <c r="O51" s="13">
        <v>3</v>
      </c>
      <c r="P51" s="13">
        <f t="shared" si="11"/>
        <v>150</v>
      </c>
      <c r="Q51" s="25">
        <v>10</v>
      </c>
      <c r="R51" s="4">
        <f t="shared" si="12"/>
        <v>80</v>
      </c>
      <c r="S51" s="4">
        <f t="shared" si="13"/>
        <v>308</v>
      </c>
    </row>
    <row r="52" customHeight="1" spans="1:19">
      <c r="A52" s="19">
        <v>50</v>
      </c>
      <c r="B52" s="20">
        <v>106569</v>
      </c>
      <c r="C52" s="17" t="s">
        <v>80</v>
      </c>
      <c r="D52" s="20" t="s">
        <v>14</v>
      </c>
      <c r="E52" s="21">
        <v>12</v>
      </c>
      <c r="F52" s="21">
        <v>18</v>
      </c>
      <c r="G52" s="21">
        <v>1</v>
      </c>
      <c r="H52" s="21">
        <f t="shared" si="16"/>
        <v>12</v>
      </c>
      <c r="I52" s="21">
        <f t="shared" si="17"/>
        <v>48</v>
      </c>
      <c r="J52" s="21">
        <v>30</v>
      </c>
      <c r="K52" s="21">
        <v>50</v>
      </c>
      <c r="L52" s="21">
        <v>1</v>
      </c>
      <c r="M52" s="21">
        <f>J52</f>
        <v>30</v>
      </c>
      <c r="N52" s="21">
        <f>J52*1</f>
        <v>30</v>
      </c>
      <c r="O52" s="13">
        <v>3</v>
      </c>
      <c r="P52" s="13">
        <f t="shared" si="11"/>
        <v>150</v>
      </c>
      <c r="Q52" s="25">
        <v>10</v>
      </c>
      <c r="R52" s="4">
        <f t="shared" si="12"/>
        <v>80</v>
      </c>
      <c r="S52" s="4">
        <f t="shared" si="13"/>
        <v>308</v>
      </c>
    </row>
    <row r="53" customHeight="1" spans="1:19">
      <c r="A53" s="19">
        <v>51</v>
      </c>
      <c r="B53" s="20">
        <v>101453</v>
      </c>
      <c r="C53" s="17" t="s">
        <v>81</v>
      </c>
      <c r="D53" s="20" t="s">
        <v>9</v>
      </c>
      <c r="E53" s="21">
        <v>12</v>
      </c>
      <c r="F53" s="21">
        <v>18</v>
      </c>
      <c r="G53" s="21">
        <v>1</v>
      </c>
      <c r="H53" s="21">
        <f t="shared" si="16"/>
        <v>12</v>
      </c>
      <c r="I53" s="21">
        <f t="shared" si="17"/>
        <v>48</v>
      </c>
      <c r="J53" s="21">
        <v>30</v>
      </c>
      <c r="K53" s="21">
        <v>50</v>
      </c>
      <c r="L53" s="21">
        <v>2</v>
      </c>
      <c r="M53" s="21">
        <f>K53</f>
        <v>50</v>
      </c>
      <c r="N53" s="21">
        <f>K53*2</f>
        <v>100</v>
      </c>
      <c r="O53" s="13">
        <v>3</v>
      </c>
      <c r="P53" s="13">
        <f t="shared" si="11"/>
        <v>150</v>
      </c>
      <c r="Q53" s="25">
        <v>16</v>
      </c>
      <c r="R53" s="4">
        <f t="shared" si="12"/>
        <v>128</v>
      </c>
      <c r="S53" s="4">
        <f t="shared" si="13"/>
        <v>426</v>
      </c>
    </row>
    <row r="54" customHeight="1" spans="1:19">
      <c r="A54" s="19">
        <v>52</v>
      </c>
      <c r="B54" s="20">
        <v>721</v>
      </c>
      <c r="C54" s="17" t="s">
        <v>82</v>
      </c>
      <c r="D54" s="20" t="s">
        <v>10</v>
      </c>
      <c r="E54" s="21">
        <v>12</v>
      </c>
      <c r="F54" s="21">
        <v>18</v>
      </c>
      <c r="G54" s="21">
        <v>1</v>
      </c>
      <c r="H54" s="21">
        <f t="shared" si="16"/>
        <v>12</v>
      </c>
      <c r="I54" s="21">
        <f t="shared" si="17"/>
        <v>48</v>
      </c>
      <c r="J54" s="21">
        <v>30</v>
      </c>
      <c r="K54" s="21">
        <v>50</v>
      </c>
      <c r="L54" s="21">
        <v>1</v>
      </c>
      <c r="M54" s="21">
        <f>J54</f>
        <v>30</v>
      </c>
      <c r="N54" s="21">
        <f>J54*1</f>
        <v>30</v>
      </c>
      <c r="O54" s="13">
        <v>3</v>
      </c>
      <c r="P54" s="13">
        <f t="shared" si="11"/>
        <v>150</v>
      </c>
      <c r="Q54" s="25">
        <v>10</v>
      </c>
      <c r="R54" s="4">
        <f t="shared" si="12"/>
        <v>80</v>
      </c>
      <c r="S54" s="4">
        <f t="shared" si="13"/>
        <v>308</v>
      </c>
    </row>
    <row r="55" customHeight="1" spans="1:19">
      <c r="A55" s="19">
        <v>53</v>
      </c>
      <c r="B55" s="20">
        <v>744</v>
      </c>
      <c r="C55" s="17" t="s">
        <v>83</v>
      </c>
      <c r="D55" s="20" t="s">
        <v>11</v>
      </c>
      <c r="E55" s="21">
        <v>12</v>
      </c>
      <c r="F55" s="21">
        <v>18</v>
      </c>
      <c r="G55" s="21">
        <v>1</v>
      </c>
      <c r="H55" s="21">
        <f t="shared" si="16"/>
        <v>12</v>
      </c>
      <c r="I55" s="21">
        <f t="shared" si="17"/>
        <v>48</v>
      </c>
      <c r="J55" s="21">
        <v>30</v>
      </c>
      <c r="K55" s="21">
        <v>50</v>
      </c>
      <c r="L55" s="21">
        <v>1</v>
      </c>
      <c r="M55" s="21">
        <f>J55</f>
        <v>30</v>
      </c>
      <c r="N55" s="21">
        <f>J55*1</f>
        <v>30</v>
      </c>
      <c r="O55" s="13">
        <v>3</v>
      </c>
      <c r="P55" s="13">
        <f t="shared" si="11"/>
        <v>150</v>
      </c>
      <c r="Q55" s="25">
        <v>10</v>
      </c>
      <c r="R55" s="4">
        <f t="shared" si="12"/>
        <v>80</v>
      </c>
      <c r="S55" s="4">
        <f t="shared" si="13"/>
        <v>308</v>
      </c>
    </row>
    <row r="56" customHeight="1" spans="1:19">
      <c r="A56" s="19">
        <v>54</v>
      </c>
      <c r="B56" s="23">
        <v>117184</v>
      </c>
      <c r="C56" s="20" t="s">
        <v>84</v>
      </c>
      <c r="D56" s="20" t="s">
        <v>11</v>
      </c>
      <c r="E56" s="21">
        <v>12</v>
      </c>
      <c r="F56" s="21">
        <v>18</v>
      </c>
      <c r="G56" s="21">
        <v>1</v>
      </c>
      <c r="H56" s="21">
        <f t="shared" si="16"/>
        <v>12</v>
      </c>
      <c r="I56" s="21">
        <f t="shared" si="17"/>
        <v>48</v>
      </c>
      <c r="J56" s="21">
        <v>30</v>
      </c>
      <c r="K56" s="21">
        <v>50</v>
      </c>
      <c r="L56" s="21">
        <v>1</v>
      </c>
      <c r="M56" s="21">
        <f>J56</f>
        <v>30</v>
      </c>
      <c r="N56" s="21">
        <f>J56*1</f>
        <v>30</v>
      </c>
      <c r="O56" s="13">
        <v>3</v>
      </c>
      <c r="P56" s="13">
        <f t="shared" si="11"/>
        <v>150</v>
      </c>
      <c r="Q56" s="25">
        <v>10</v>
      </c>
      <c r="R56" s="4">
        <f t="shared" si="12"/>
        <v>80</v>
      </c>
      <c r="S56" s="4">
        <f t="shared" si="13"/>
        <v>308</v>
      </c>
    </row>
    <row r="57" customHeight="1" spans="1:19">
      <c r="A57" s="19">
        <v>55</v>
      </c>
      <c r="B57" s="20">
        <v>105910</v>
      </c>
      <c r="C57" s="17" t="s">
        <v>85</v>
      </c>
      <c r="D57" s="20" t="s">
        <v>11</v>
      </c>
      <c r="E57" s="21">
        <v>12</v>
      </c>
      <c r="F57" s="21">
        <v>18</v>
      </c>
      <c r="G57" s="21">
        <v>1</v>
      </c>
      <c r="H57" s="21">
        <f t="shared" si="16"/>
        <v>12</v>
      </c>
      <c r="I57" s="21">
        <f t="shared" si="17"/>
        <v>48</v>
      </c>
      <c r="J57" s="21">
        <v>30</v>
      </c>
      <c r="K57" s="21">
        <v>50</v>
      </c>
      <c r="L57" s="21">
        <v>1</v>
      </c>
      <c r="M57" s="21">
        <f>J57</f>
        <v>30</v>
      </c>
      <c r="N57" s="21">
        <f>J57*1</f>
        <v>30</v>
      </c>
      <c r="O57" s="13">
        <v>3</v>
      </c>
      <c r="P57" s="13">
        <f t="shared" si="11"/>
        <v>150</v>
      </c>
      <c r="Q57" s="25">
        <v>10</v>
      </c>
      <c r="R57" s="4">
        <f t="shared" si="12"/>
        <v>80</v>
      </c>
      <c r="S57" s="4">
        <f t="shared" si="13"/>
        <v>308</v>
      </c>
    </row>
    <row r="58" customHeight="1" spans="1:19">
      <c r="A58" s="19">
        <v>56</v>
      </c>
      <c r="B58" s="20">
        <v>105751</v>
      </c>
      <c r="C58" s="17" t="s">
        <v>86</v>
      </c>
      <c r="D58" s="20" t="s">
        <v>12</v>
      </c>
      <c r="E58" s="21">
        <v>12</v>
      </c>
      <c r="F58" s="21">
        <v>18</v>
      </c>
      <c r="G58" s="21">
        <v>2</v>
      </c>
      <c r="H58" s="21">
        <f>F58</f>
        <v>18</v>
      </c>
      <c r="I58" s="21">
        <f>F58*5</f>
        <v>90</v>
      </c>
      <c r="J58" s="21">
        <v>30</v>
      </c>
      <c r="K58" s="21">
        <v>50</v>
      </c>
      <c r="L58" s="21">
        <v>2</v>
      </c>
      <c r="M58" s="21">
        <f>K58</f>
        <v>50</v>
      </c>
      <c r="N58" s="21">
        <f>K58*2</f>
        <v>100</v>
      </c>
      <c r="O58" s="13">
        <v>3</v>
      </c>
      <c r="P58" s="13">
        <f t="shared" si="11"/>
        <v>150</v>
      </c>
      <c r="Q58" s="25">
        <v>10</v>
      </c>
      <c r="R58" s="4">
        <f t="shared" si="12"/>
        <v>80</v>
      </c>
      <c r="S58" s="4">
        <f t="shared" si="13"/>
        <v>420</v>
      </c>
    </row>
    <row r="59" customHeight="1" spans="1:19">
      <c r="A59" s="19">
        <v>57</v>
      </c>
      <c r="B59" s="20">
        <v>103639</v>
      </c>
      <c r="C59" s="17" t="s">
        <v>87</v>
      </c>
      <c r="D59" s="20" t="s">
        <v>12</v>
      </c>
      <c r="E59" s="21">
        <v>12</v>
      </c>
      <c r="F59" s="21">
        <v>18</v>
      </c>
      <c r="G59" s="21">
        <v>1</v>
      </c>
      <c r="H59" s="21">
        <f t="shared" ref="H59:H67" si="18">E59</f>
        <v>12</v>
      </c>
      <c r="I59" s="21">
        <f t="shared" ref="I59:I67" si="19">E59*4</f>
        <v>48</v>
      </c>
      <c r="J59" s="21">
        <v>30</v>
      </c>
      <c r="K59" s="21">
        <v>50</v>
      </c>
      <c r="L59" s="21">
        <v>1</v>
      </c>
      <c r="M59" s="21">
        <f t="shared" ref="M59:M64" si="20">J59</f>
        <v>30</v>
      </c>
      <c r="N59" s="21">
        <f t="shared" ref="N59:N64" si="21">J59*1</f>
        <v>30</v>
      </c>
      <c r="O59" s="13">
        <v>3</v>
      </c>
      <c r="P59" s="13">
        <f t="shared" si="11"/>
        <v>150</v>
      </c>
      <c r="Q59" s="25">
        <v>22</v>
      </c>
      <c r="R59" s="4">
        <f t="shared" si="12"/>
        <v>176</v>
      </c>
      <c r="S59" s="4">
        <f t="shared" si="13"/>
        <v>404</v>
      </c>
    </row>
    <row r="60" customHeight="1" spans="1:19">
      <c r="A60" s="19">
        <v>58</v>
      </c>
      <c r="B60" s="20">
        <v>515</v>
      </c>
      <c r="C60" s="17" t="s">
        <v>88</v>
      </c>
      <c r="D60" s="20" t="s">
        <v>12</v>
      </c>
      <c r="E60" s="21">
        <v>12</v>
      </c>
      <c r="F60" s="21">
        <v>18</v>
      </c>
      <c r="G60" s="21">
        <v>1</v>
      </c>
      <c r="H60" s="21">
        <f t="shared" si="18"/>
        <v>12</v>
      </c>
      <c r="I60" s="21">
        <f t="shared" si="19"/>
        <v>48</v>
      </c>
      <c r="J60" s="21">
        <v>30</v>
      </c>
      <c r="K60" s="21">
        <v>50</v>
      </c>
      <c r="L60" s="21">
        <v>1</v>
      </c>
      <c r="M60" s="21">
        <f t="shared" si="20"/>
        <v>30</v>
      </c>
      <c r="N60" s="21">
        <f t="shared" si="21"/>
        <v>30</v>
      </c>
      <c r="O60" s="13">
        <v>3</v>
      </c>
      <c r="P60" s="13">
        <f t="shared" si="11"/>
        <v>150</v>
      </c>
      <c r="Q60" s="25">
        <v>10</v>
      </c>
      <c r="R60" s="4">
        <f t="shared" si="12"/>
        <v>80</v>
      </c>
      <c r="S60" s="4">
        <f t="shared" si="13"/>
        <v>308</v>
      </c>
    </row>
    <row r="61" customHeight="1" spans="1:19">
      <c r="A61" s="19">
        <v>59</v>
      </c>
      <c r="B61" s="20">
        <v>572</v>
      </c>
      <c r="C61" s="17" t="s">
        <v>89</v>
      </c>
      <c r="D61" s="20" t="s">
        <v>11</v>
      </c>
      <c r="E61" s="21">
        <v>12</v>
      </c>
      <c r="F61" s="21">
        <v>18</v>
      </c>
      <c r="G61" s="21">
        <v>1</v>
      </c>
      <c r="H61" s="21">
        <f t="shared" si="18"/>
        <v>12</v>
      </c>
      <c r="I61" s="21">
        <f t="shared" si="19"/>
        <v>48</v>
      </c>
      <c r="J61" s="21">
        <v>30</v>
      </c>
      <c r="K61" s="21">
        <v>50</v>
      </c>
      <c r="L61" s="21">
        <v>1</v>
      </c>
      <c r="M61" s="21">
        <f t="shared" si="20"/>
        <v>30</v>
      </c>
      <c r="N61" s="21">
        <f t="shared" si="21"/>
        <v>30</v>
      </c>
      <c r="O61" s="13">
        <v>3</v>
      </c>
      <c r="P61" s="13">
        <f t="shared" si="11"/>
        <v>150</v>
      </c>
      <c r="Q61" s="25">
        <v>10</v>
      </c>
      <c r="R61" s="4">
        <f t="shared" si="12"/>
        <v>80</v>
      </c>
      <c r="S61" s="4">
        <f t="shared" si="13"/>
        <v>308</v>
      </c>
    </row>
    <row r="62" customHeight="1" spans="1:19">
      <c r="A62" s="19">
        <v>60</v>
      </c>
      <c r="B62" s="20">
        <v>745</v>
      </c>
      <c r="C62" s="17" t="s">
        <v>90</v>
      </c>
      <c r="D62" s="20" t="s">
        <v>14</v>
      </c>
      <c r="E62" s="21">
        <v>12</v>
      </c>
      <c r="F62" s="21">
        <v>18</v>
      </c>
      <c r="G62" s="21">
        <v>1</v>
      </c>
      <c r="H62" s="21">
        <f t="shared" si="18"/>
        <v>12</v>
      </c>
      <c r="I62" s="21">
        <f t="shared" si="19"/>
        <v>48</v>
      </c>
      <c r="J62" s="21">
        <v>30</v>
      </c>
      <c r="K62" s="21">
        <v>50</v>
      </c>
      <c r="L62" s="21">
        <v>1</v>
      </c>
      <c r="M62" s="21">
        <f t="shared" si="20"/>
        <v>30</v>
      </c>
      <c r="N62" s="21">
        <f t="shared" si="21"/>
        <v>30</v>
      </c>
      <c r="O62" s="13">
        <v>3</v>
      </c>
      <c r="P62" s="13">
        <f t="shared" si="11"/>
        <v>150</v>
      </c>
      <c r="Q62" s="25">
        <v>10</v>
      </c>
      <c r="R62" s="4">
        <f t="shared" si="12"/>
        <v>80</v>
      </c>
      <c r="S62" s="4">
        <f t="shared" si="13"/>
        <v>308</v>
      </c>
    </row>
    <row r="63" customHeight="1" spans="1:19">
      <c r="A63" s="19">
        <v>61</v>
      </c>
      <c r="B63" s="20">
        <v>114286</v>
      </c>
      <c r="C63" s="20" t="s">
        <v>91</v>
      </c>
      <c r="D63" s="20" t="s">
        <v>14</v>
      </c>
      <c r="E63" s="21">
        <v>12</v>
      </c>
      <c r="F63" s="21">
        <v>18</v>
      </c>
      <c r="G63" s="21">
        <v>1</v>
      </c>
      <c r="H63" s="21">
        <f t="shared" si="18"/>
        <v>12</v>
      </c>
      <c r="I63" s="21">
        <f t="shared" si="19"/>
        <v>48</v>
      </c>
      <c r="J63" s="21">
        <v>30</v>
      </c>
      <c r="K63" s="21">
        <v>50</v>
      </c>
      <c r="L63" s="21">
        <v>1</v>
      </c>
      <c r="M63" s="21">
        <f t="shared" si="20"/>
        <v>30</v>
      </c>
      <c r="N63" s="21">
        <f t="shared" si="21"/>
        <v>30</v>
      </c>
      <c r="O63" s="13">
        <v>3</v>
      </c>
      <c r="P63" s="13">
        <f t="shared" si="11"/>
        <v>150</v>
      </c>
      <c r="Q63" s="25">
        <v>10</v>
      </c>
      <c r="R63" s="4">
        <f t="shared" si="12"/>
        <v>80</v>
      </c>
      <c r="S63" s="4">
        <f t="shared" si="13"/>
        <v>308</v>
      </c>
    </row>
    <row r="64" customHeight="1" spans="1:19">
      <c r="A64" s="19">
        <v>62</v>
      </c>
      <c r="B64" s="20">
        <v>108277</v>
      </c>
      <c r="C64" s="17" t="s">
        <v>92</v>
      </c>
      <c r="D64" s="20" t="s">
        <v>14</v>
      </c>
      <c r="E64" s="21">
        <v>12</v>
      </c>
      <c r="F64" s="21">
        <v>18</v>
      </c>
      <c r="G64" s="21">
        <v>1</v>
      </c>
      <c r="H64" s="21">
        <f t="shared" si="18"/>
        <v>12</v>
      </c>
      <c r="I64" s="21">
        <f t="shared" si="19"/>
        <v>48</v>
      </c>
      <c r="J64" s="21">
        <v>30</v>
      </c>
      <c r="K64" s="21">
        <v>50</v>
      </c>
      <c r="L64" s="21">
        <v>1</v>
      </c>
      <c r="M64" s="21">
        <f t="shared" si="20"/>
        <v>30</v>
      </c>
      <c r="N64" s="21">
        <f t="shared" si="21"/>
        <v>30</v>
      </c>
      <c r="O64" s="13">
        <v>3</v>
      </c>
      <c r="P64" s="13">
        <f t="shared" si="11"/>
        <v>150</v>
      </c>
      <c r="Q64" s="25">
        <v>10</v>
      </c>
      <c r="R64" s="4">
        <f t="shared" si="12"/>
        <v>80</v>
      </c>
      <c r="S64" s="4">
        <f t="shared" si="13"/>
        <v>308</v>
      </c>
    </row>
    <row r="65" customHeight="1" spans="1:19">
      <c r="A65" s="19">
        <v>63</v>
      </c>
      <c r="B65" s="20">
        <v>585</v>
      </c>
      <c r="C65" s="17" t="s">
        <v>93</v>
      </c>
      <c r="D65" s="20" t="s">
        <v>11</v>
      </c>
      <c r="E65" s="21">
        <v>12</v>
      </c>
      <c r="F65" s="21">
        <v>18</v>
      </c>
      <c r="G65" s="21">
        <v>1</v>
      </c>
      <c r="H65" s="21">
        <f t="shared" si="18"/>
        <v>12</v>
      </c>
      <c r="I65" s="21">
        <f t="shared" si="19"/>
        <v>48</v>
      </c>
      <c r="J65" s="21">
        <v>30</v>
      </c>
      <c r="K65" s="21">
        <v>50</v>
      </c>
      <c r="L65" s="21">
        <v>2</v>
      </c>
      <c r="M65" s="21">
        <f>K65</f>
        <v>50</v>
      </c>
      <c r="N65" s="21">
        <f>K65*2</f>
        <v>100</v>
      </c>
      <c r="O65" s="13">
        <v>3</v>
      </c>
      <c r="P65" s="13">
        <f t="shared" si="11"/>
        <v>150</v>
      </c>
      <c r="Q65" s="25">
        <v>17</v>
      </c>
      <c r="R65" s="4">
        <f t="shared" si="12"/>
        <v>136</v>
      </c>
      <c r="S65" s="4">
        <f t="shared" si="13"/>
        <v>434</v>
      </c>
    </row>
    <row r="66" customHeight="1" spans="1:19">
      <c r="A66" s="19">
        <v>64</v>
      </c>
      <c r="B66" s="20">
        <v>102565</v>
      </c>
      <c r="C66" s="17" t="s">
        <v>94</v>
      </c>
      <c r="D66" s="20" t="s">
        <v>14</v>
      </c>
      <c r="E66" s="21">
        <v>12</v>
      </c>
      <c r="F66" s="21">
        <v>18</v>
      </c>
      <c r="G66" s="21">
        <v>1</v>
      </c>
      <c r="H66" s="21">
        <f t="shared" si="18"/>
        <v>12</v>
      </c>
      <c r="I66" s="21">
        <f t="shared" si="19"/>
        <v>48</v>
      </c>
      <c r="J66" s="21">
        <v>30</v>
      </c>
      <c r="K66" s="21">
        <v>50</v>
      </c>
      <c r="L66" s="21">
        <v>1</v>
      </c>
      <c r="M66" s="21">
        <f>J66</f>
        <v>30</v>
      </c>
      <c r="N66" s="21">
        <f>J66*1</f>
        <v>30</v>
      </c>
      <c r="O66" s="13">
        <v>3</v>
      </c>
      <c r="P66" s="13">
        <f t="shared" si="11"/>
        <v>150</v>
      </c>
      <c r="Q66" s="25">
        <v>9</v>
      </c>
      <c r="R66" s="4">
        <f t="shared" si="12"/>
        <v>72</v>
      </c>
      <c r="S66" s="4">
        <f t="shared" si="13"/>
        <v>300</v>
      </c>
    </row>
    <row r="67" customHeight="1" spans="1:19">
      <c r="A67" s="19">
        <v>65</v>
      </c>
      <c r="B67" s="20">
        <v>587</v>
      </c>
      <c r="C67" s="17" t="s">
        <v>95</v>
      </c>
      <c r="D67" s="20" t="s">
        <v>9</v>
      </c>
      <c r="E67" s="21">
        <v>12</v>
      </c>
      <c r="F67" s="21">
        <v>18</v>
      </c>
      <c r="G67" s="21">
        <v>1</v>
      </c>
      <c r="H67" s="21">
        <f t="shared" si="18"/>
        <v>12</v>
      </c>
      <c r="I67" s="21">
        <f t="shared" si="19"/>
        <v>48</v>
      </c>
      <c r="J67" s="21">
        <v>30</v>
      </c>
      <c r="K67" s="21">
        <v>50</v>
      </c>
      <c r="L67" s="21">
        <v>2</v>
      </c>
      <c r="M67" s="21">
        <f t="shared" ref="M67:M75" si="22">K67</f>
        <v>50</v>
      </c>
      <c r="N67" s="21">
        <f t="shared" ref="N67:N75" si="23">K67*2</f>
        <v>100</v>
      </c>
      <c r="O67" s="13">
        <v>3</v>
      </c>
      <c r="P67" s="13">
        <f t="shared" si="11"/>
        <v>150</v>
      </c>
      <c r="Q67" s="25">
        <v>9</v>
      </c>
      <c r="R67" s="4">
        <f t="shared" si="12"/>
        <v>72</v>
      </c>
      <c r="S67" s="4">
        <f t="shared" si="13"/>
        <v>370</v>
      </c>
    </row>
    <row r="68" customHeight="1" spans="1:19">
      <c r="A68" s="19">
        <v>66</v>
      </c>
      <c r="B68" s="20">
        <v>748</v>
      </c>
      <c r="C68" s="17" t="s">
        <v>96</v>
      </c>
      <c r="D68" s="20" t="s">
        <v>10</v>
      </c>
      <c r="E68" s="21">
        <v>12</v>
      </c>
      <c r="F68" s="21">
        <v>18</v>
      </c>
      <c r="G68" s="21">
        <v>2</v>
      </c>
      <c r="H68" s="21">
        <f>F68</f>
        <v>18</v>
      </c>
      <c r="I68" s="21">
        <f>F68*5</f>
        <v>90</v>
      </c>
      <c r="J68" s="21">
        <v>30</v>
      </c>
      <c r="K68" s="21">
        <v>50</v>
      </c>
      <c r="L68" s="21">
        <v>2</v>
      </c>
      <c r="M68" s="21">
        <f t="shared" si="22"/>
        <v>50</v>
      </c>
      <c r="N68" s="21">
        <f t="shared" si="23"/>
        <v>100</v>
      </c>
      <c r="O68" s="13">
        <v>3</v>
      </c>
      <c r="P68" s="13">
        <f t="shared" ref="P68:P99" si="24">O68*50</f>
        <v>150</v>
      </c>
      <c r="Q68" s="25">
        <v>8</v>
      </c>
      <c r="R68" s="4">
        <f t="shared" ref="R68:R99" si="25">Q68*8</f>
        <v>64</v>
      </c>
      <c r="S68" s="4">
        <f t="shared" ref="S68:S99" si="26">I68+N68+P68+R68</f>
        <v>404</v>
      </c>
    </row>
    <row r="69" customHeight="1" spans="1:19">
      <c r="A69" s="19">
        <v>67</v>
      </c>
      <c r="B69" s="20">
        <v>716</v>
      </c>
      <c r="C69" s="17" t="s">
        <v>97</v>
      </c>
      <c r="D69" s="20" t="s">
        <v>10</v>
      </c>
      <c r="E69" s="21">
        <v>12</v>
      </c>
      <c r="F69" s="21">
        <v>18</v>
      </c>
      <c r="G69" s="21">
        <v>1</v>
      </c>
      <c r="H69" s="21">
        <f>E69</f>
        <v>12</v>
      </c>
      <c r="I69" s="21">
        <f>E69*4</f>
        <v>48</v>
      </c>
      <c r="J69" s="21">
        <v>30</v>
      </c>
      <c r="K69" s="21">
        <v>50</v>
      </c>
      <c r="L69" s="21">
        <v>2</v>
      </c>
      <c r="M69" s="21">
        <f t="shared" si="22"/>
        <v>50</v>
      </c>
      <c r="N69" s="21">
        <f t="shared" si="23"/>
        <v>100</v>
      </c>
      <c r="O69" s="13">
        <v>3</v>
      </c>
      <c r="P69" s="13">
        <f t="shared" si="24"/>
        <v>150</v>
      </c>
      <c r="Q69" s="25">
        <v>8</v>
      </c>
      <c r="R69" s="4">
        <f t="shared" si="25"/>
        <v>64</v>
      </c>
      <c r="S69" s="4">
        <f t="shared" si="26"/>
        <v>362</v>
      </c>
    </row>
    <row r="70" customHeight="1" spans="1:19">
      <c r="A70" s="19">
        <v>68</v>
      </c>
      <c r="B70" s="20">
        <v>539</v>
      </c>
      <c r="C70" s="17" t="s">
        <v>98</v>
      </c>
      <c r="D70" s="20" t="s">
        <v>10</v>
      </c>
      <c r="E70" s="21">
        <v>12</v>
      </c>
      <c r="F70" s="21">
        <v>18</v>
      </c>
      <c r="G70" s="21">
        <v>2</v>
      </c>
      <c r="H70" s="21">
        <f>F70</f>
        <v>18</v>
      </c>
      <c r="I70" s="21">
        <f>F70*5</f>
        <v>90</v>
      </c>
      <c r="J70" s="21">
        <v>30</v>
      </c>
      <c r="K70" s="21">
        <v>50</v>
      </c>
      <c r="L70" s="21">
        <v>2</v>
      </c>
      <c r="M70" s="21">
        <f t="shared" si="22"/>
        <v>50</v>
      </c>
      <c r="N70" s="21">
        <f t="shared" si="23"/>
        <v>100</v>
      </c>
      <c r="O70" s="13">
        <v>3</v>
      </c>
      <c r="P70" s="13">
        <f t="shared" si="24"/>
        <v>150</v>
      </c>
      <c r="Q70" s="25">
        <v>18</v>
      </c>
      <c r="R70" s="4">
        <f t="shared" si="25"/>
        <v>144</v>
      </c>
      <c r="S70" s="4">
        <f t="shared" si="26"/>
        <v>484</v>
      </c>
    </row>
    <row r="71" customHeight="1" spans="1:19">
      <c r="A71" s="19">
        <v>69</v>
      </c>
      <c r="B71" s="20">
        <v>102935</v>
      </c>
      <c r="C71" s="17" t="s">
        <v>99</v>
      </c>
      <c r="D71" s="20" t="s">
        <v>13</v>
      </c>
      <c r="E71" s="21">
        <v>12</v>
      </c>
      <c r="F71" s="21">
        <v>18</v>
      </c>
      <c r="G71" s="21">
        <v>1</v>
      </c>
      <c r="H71" s="21">
        <f>E71</f>
        <v>12</v>
      </c>
      <c r="I71" s="21">
        <f>E71*4</f>
        <v>48</v>
      </c>
      <c r="J71" s="21">
        <v>30</v>
      </c>
      <c r="K71" s="21">
        <v>50</v>
      </c>
      <c r="L71" s="21">
        <v>2</v>
      </c>
      <c r="M71" s="21">
        <f t="shared" si="22"/>
        <v>50</v>
      </c>
      <c r="N71" s="21">
        <f t="shared" si="23"/>
        <v>100</v>
      </c>
      <c r="O71" s="13">
        <v>3</v>
      </c>
      <c r="P71" s="13">
        <f t="shared" si="24"/>
        <v>150</v>
      </c>
      <c r="Q71" s="25">
        <v>8</v>
      </c>
      <c r="R71" s="4">
        <f t="shared" si="25"/>
        <v>64</v>
      </c>
      <c r="S71" s="4">
        <f t="shared" si="26"/>
        <v>362</v>
      </c>
    </row>
    <row r="72" customHeight="1" spans="1:19">
      <c r="A72" s="19">
        <v>70</v>
      </c>
      <c r="B72" s="20">
        <v>104428</v>
      </c>
      <c r="C72" s="17" t="s">
        <v>100</v>
      </c>
      <c r="D72" s="20" t="s">
        <v>9</v>
      </c>
      <c r="E72" s="21">
        <v>12</v>
      </c>
      <c r="F72" s="21">
        <v>18</v>
      </c>
      <c r="G72" s="21">
        <v>1</v>
      </c>
      <c r="H72" s="21">
        <f>E72</f>
        <v>12</v>
      </c>
      <c r="I72" s="21">
        <f>E72*4</f>
        <v>48</v>
      </c>
      <c r="J72" s="21">
        <v>30</v>
      </c>
      <c r="K72" s="21">
        <v>50</v>
      </c>
      <c r="L72" s="21">
        <v>2</v>
      </c>
      <c r="M72" s="21">
        <f t="shared" si="22"/>
        <v>50</v>
      </c>
      <c r="N72" s="21">
        <f t="shared" si="23"/>
        <v>100</v>
      </c>
      <c r="O72" s="13">
        <v>3</v>
      </c>
      <c r="P72" s="13">
        <f t="shared" si="24"/>
        <v>150</v>
      </c>
      <c r="Q72" s="25">
        <v>8</v>
      </c>
      <c r="R72" s="4">
        <f t="shared" si="25"/>
        <v>64</v>
      </c>
      <c r="S72" s="4">
        <f t="shared" si="26"/>
        <v>362</v>
      </c>
    </row>
    <row r="73" customHeight="1" spans="1:19">
      <c r="A73" s="19">
        <v>71</v>
      </c>
      <c r="B73" s="20">
        <v>367</v>
      </c>
      <c r="C73" s="17" t="s">
        <v>101</v>
      </c>
      <c r="D73" s="20" t="s">
        <v>9</v>
      </c>
      <c r="E73" s="21">
        <v>12</v>
      </c>
      <c r="F73" s="21">
        <v>18</v>
      </c>
      <c r="G73" s="21">
        <v>1</v>
      </c>
      <c r="H73" s="21">
        <f>E73</f>
        <v>12</v>
      </c>
      <c r="I73" s="21">
        <f>E73*4</f>
        <v>48</v>
      </c>
      <c r="J73" s="21">
        <v>30</v>
      </c>
      <c r="K73" s="21">
        <v>50</v>
      </c>
      <c r="L73" s="21">
        <v>2</v>
      </c>
      <c r="M73" s="21">
        <f t="shared" si="22"/>
        <v>50</v>
      </c>
      <c r="N73" s="21">
        <f t="shared" si="23"/>
        <v>100</v>
      </c>
      <c r="O73" s="13">
        <v>3</v>
      </c>
      <c r="P73" s="13">
        <f t="shared" si="24"/>
        <v>150</v>
      </c>
      <c r="Q73" s="25">
        <v>8</v>
      </c>
      <c r="R73" s="4">
        <f t="shared" si="25"/>
        <v>64</v>
      </c>
      <c r="S73" s="4">
        <f t="shared" si="26"/>
        <v>362</v>
      </c>
    </row>
    <row r="74" customHeight="1" spans="1:19">
      <c r="A74" s="19">
        <v>72</v>
      </c>
      <c r="B74" s="20">
        <v>717</v>
      </c>
      <c r="C74" s="17" t="s">
        <v>102</v>
      </c>
      <c r="D74" s="20" t="s">
        <v>10</v>
      </c>
      <c r="E74" s="21">
        <v>12</v>
      </c>
      <c r="F74" s="21">
        <v>18</v>
      </c>
      <c r="G74" s="21">
        <v>1</v>
      </c>
      <c r="H74" s="21">
        <f>E74</f>
        <v>12</v>
      </c>
      <c r="I74" s="21">
        <f>E74*4</f>
        <v>48</v>
      </c>
      <c r="J74" s="21">
        <v>30</v>
      </c>
      <c r="K74" s="21">
        <v>50</v>
      </c>
      <c r="L74" s="21">
        <v>2</v>
      </c>
      <c r="M74" s="21">
        <f t="shared" si="22"/>
        <v>50</v>
      </c>
      <c r="N74" s="21">
        <f t="shared" si="23"/>
        <v>100</v>
      </c>
      <c r="O74" s="13">
        <v>3</v>
      </c>
      <c r="P74" s="13">
        <f t="shared" si="24"/>
        <v>150</v>
      </c>
      <c r="Q74" s="25">
        <v>9</v>
      </c>
      <c r="R74" s="4">
        <f t="shared" si="25"/>
        <v>72</v>
      </c>
      <c r="S74" s="4">
        <f t="shared" si="26"/>
        <v>370</v>
      </c>
    </row>
    <row r="75" customHeight="1" spans="1:19">
      <c r="A75" s="19">
        <v>73</v>
      </c>
      <c r="B75" s="20">
        <v>594</v>
      </c>
      <c r="C75" s="17" t="s">
        <v>103</v>
      </c>
      <c r="D75" s="20" t="s">
        <v>10</v>
      </c>
      <c r="E75" s="21">
        <v>12</v>
      </c>
      <c r="F75" s="21">
        <v>18</v>
      </c>
      <c r="G75" s="21">
        <v>2</v>
      </c>
      <c r="H75" s="21">
        <f>F75</f>
        <v>18</v>
      </c>
      <c r="I75" s="21">
        <f>F75*5</f>
        <v>90</v>
      </c>
      <c r="J75" s="21">
        <v>30</v>
      </c>
      <c r="K75" s="21">
        <v>50</v>
      </c>
      <c r="L75" s="21">
        <v>2</v>
      </c>
      <c r="M75" s="21">
        <f t="shared" si="22"/>
        <v>50</v>
      </c>
      <c r="N75" s="21">
        <f t="shared" si="23"/>
        <v>100</v>
      </c>
      <c r="O75" s="13">
        <v>3</v>
      </c>
      <c r="P75" s="13">
        <f t="shared" si="24"/>
        <v>150</v>
      </c>
      <c r="Q75" s="25">
        <v>8</v>
      </c>
      <c r="R75" s="4">
        <f t="shared" si="25"/>
        <v>64</v>
      </c>
      <c r="S75" s="4">
        <f t="shared" si="26"/>
        <v>404</v>
      </c>
    </row>
    <row r="76" customHeight="1" spans="1:19">
      <c r="A76" s="19">
        <v>74</v>
      </c>
      <c r="B76" s="20">
        <v>308</v>
      </c>
      <c r="C76" s="17" t="s">
        <v>104</v>
      </c>
      <c r="D76" s="20" t="s">
        <v>11</v>
      </c>
      <c r="E76" s="21">
        <v>12</v>
      </c>
      <c r="F76" s="21">
        <v>18</v>
      </c>
      <c r="G76" s="21">
        <v>1</v>
      </c>
      <c r="H76" s="21">
        <f>E76</f>
        <v>12</v>
      </c>
      <c r="I76" s="21">
        <f>E76*4</f>
        <v>48</v>
      </c>
      <c r="J76" s="21">
        <v>30</v>
      </c>
      <c r="K76" s="21">
        <v>50</v>
      </c>
      <c r="L76" s="21">
        <v>1</v>
      </c>
      <c r="M76" s="21">
        <f>J76</f>
        <v>30</v>
      </c>
      <c r="N76" s="21">
        <f>J76*1</f>
        <v>30</v>
      </c>
      <c r="O76" s="13">
        <v>3</v>
      </c>
      <c r="P76" s="13">
        <f t="shared" si="24"/>
        <v>150</v>
      </c>
      <c r="Q76" s="25">
        <v>8</v>
      </c>
      <c r="R76" s="4">
        <f t="shared" si="25"/>
        <v>64</v>
      </c>
      <c r="S76" s="4">
        <f t="shared" si="26"/>
        <v>292</v>
      </c>
    </row>
    <row r="77" customHeight="1" spans="1:19">
      <c r="A77" s="19">
        <v>75</v>
      </c>
      <c r="B77" s="20">
        <v>355</v>
      </c>
      <c r="C77" s="17" t="s">
        <v>105</v>
      </c>
      <c r="D77" s="20" t="s">
        <v>12</v>
      </c>
      <c r="E77" s="21">
        <v>12</v>
      </c>
      <c r="F77" s="21">
        <v>18</v>
      </c>
      <c r="G77" s="21">
        <v>1</v>
      </c>
      <c r="H77" s="21">
        <f>E77</f>
        <v>12</v>
      </c>
      <c r="I77" s="21">
        <f>E77*4</f>
        <v>48</v>
      </c>
      <c r="J77" s="21">
        <v>30</v>
      </c>
      <c r="K77" s="21">
        <v>50</v>
      </c>
      <c r="L77" s="21">
        <v>1</v>
      </c>
      <c r="M77" s="21">
        <f>J77</f>
        <v>30</v>
      </c>
      <c r="N77" s="21">
        <f>J77*1</f>
        <v>30</v>
      </c>
      <c r="O77" s="13">
        <v>3</v>
      </c>
      <c r="P77" s="13">
        <f t="shared" si="24"/>
        <v>150</v>
      </c>
      <c r="Q77" s="25">
        <v>18</v>
      </c>
      <c r="R77" s="4">
        <f t="shared" si="25"/>
        <v>144</v>
      </c>
      <c r="S77" s="4">
        <f t="shared" si="26"/>
        <v>372</v>
      </c>
    </row>
    <row r="78" customHeight="1" spans="1:19">
      <c r="A78" s="19">
        <v>76</v>
      </c>
      <c r="B78" s="20">
        <v>743</v>
      </c>
      <c r="C78" s="17" t="s">
        <v>106</v>
      </c>
      <c r="D78" s="20" t="s">
        <v>12</v>
      </c>
      <c r="E78" s="21">
        <v>12</v>
      </c>
      <c r="F78" s="21">
        <v>18</v>
      </c>
      <c r="G78" s="21">
        <v>1</v>
      </c>
      <c r="H78" s="21">
        <f>E78</f>
        <v>12</v>
      </c>
      <c r="I78" s="21">
        <f>E78*4</f>
        <v>48</v>
      </c>
      <c r="J78" s="21">
        <v>30</v>
      </c>
      <c r="K78" s="21">
        <v>50</v>
      </c>
      <c r="L78" s="21">
        <v>1</v>
      </c>
      <c r="M78" s="21">
        <f>J78</f>
        <v>30</v>
      </c>
      <c r="N78" s="21">
        <f>J78*1</f>
        <v>30</v>
      </c>
      <c r="O78" s="13">
        <v>3</v>
      </c>
      <c r="P78" s="13">
        <f t="shared" si="24"/>
        <v>150</v>
      </c>
      <c r="Q78" s="25">
        <v>8</v>
      </c>
      <c r="R78" s="4">
        <f t="shared" si="25"/>
        <v>64</v>
      </c>
      <c r="S78" s="4">
        <f t="shared" si="26"/>
        <v>292</v>
      </c>
    </row>
    <row r="79" customHeight="1" spans="1:19">
      <c r="A79" s="19">
        <v>77</v>
      </c>
      <c r="B79" s="20">
        <v>106865</v>
      </c>
      <c r="C79" s="17" t="s">
        <v>107</v>
      </c>
      <c r="D79" s="20" t="s">
        <v>13</v>
      </c>
      <c r="E79" s="21">
        <v>12</v>
      </c>
      <c r="F79" s="21">
        <v>18</v>
      </c>
      <c r="G79" s="21">
        <v>2</v>
      </c>
      <c r="H79" s="21">
        <f>F79</f>
        <v>18</v>
      </c>
      <c r="I79" s="21">
        <f>F79*5</f>
        <v>90</v>
      </c>
      <c r="J79" s="21">
        <v>30</v>
      </c>
      <c r="K79" s="21">
        <v>50</v>
      </c>
      <c r="L79" s="21">
        <v>2</v>
      </c>
      <c r="M79" s="21">
        <f>K79</f>
        <v>50</v>
      </c>
      <c r="N79" s="21">
        <f>K79*2</f>
        <v>100</v>
      </c>
      <c r="O79" s="13">
        <v>3</v>
      </c>
      <c r="P79" s="13">
        <f t="shared" si="24"/>
        <v>150</v>
      </c>
      <c r="Q79" s="25">
        <v>8</v>
      </c>
      <c r="R79" s="4">
        <f t="shared" si="25"/>
        <v>64</v>
      </c>
      <c r="S79" s="4">
        <f t="shared" si="26"/>
        <v>404</v>
      </c>
    </row>
    <row r="80" customHeight="1" spans="1:19">
      <c r="A80" s="19">
        <v>78</v>
      </c>
      <c r="B80" s="20">
        <v>118074</v>
      </c>
      <c r="C80" s="20" t="s">
        <v>108</v>
      </c>
      <c r="D80" s="20" t="s">
        <v>12</v>
      </c>
      <c r="E80" s="21">
        <v>12</v>
      </c>
      <c r="F80" s="21">
        <v>18</v>
      </c>
      <c r="G80" s="21">
        <v>1</v>
      </c>
      <c r="H80" s="21">
        <f>E80</f>
        <v>12</v>
      </c>
      <c r="I80" s="21">
        <f>E80*4</f>
        <v>48</v>
      </c>
      <c r="J80" s="21">
        <v>30</v>
      </c>
      <c r="K80" s="21">
        <v>50</v>
      </c>
      <c r="L80" s="21">
        <v>1</v>
      </c>
      <c r="M80" s="21">
        <f>J80</f>
        <v>30</v>
      </c>
      <c r="N80" s="21">
        <f>J80*1</f>
        <v>30</v>
      </c>
      <c r="O80" s="13">
        <v>3</v>
      </c>
      <c r="P80" s="13">
        <f t="shared" si="24"/>
        <v>150</v>
      </c>
      <c r="Q80" s="25">
        <v>8</v>
      </c>
      <c r="R80" s="4">
        <f t="shared" si="25"/>
        <v>64</v>
      </c>
      <c r="S80" s="4">
        <f t="shared" si="26"/>
        <v>292</v>
      </c>
    </row>
    <row r="81" customHeight="1" spans="1:19">
      <c r="A81" s="19">
        <v>79</v>
      </c>
      <c r="B81" s="28">
        <v>120844</v>
      </c>
      <c r="C81" s="28" t="s">
        <v>109</v>
      </c>
      <c r="D81" s="20" t="s">
        <v>9</v>
      </c>
      <c r="E81" s="21">
        <v>12</v>
      </c>
      <c r="F81" s="21">
        <v>18</v>
      </c>
      <c r="G81" s="21">
        <v>1</v>
      </c>
      <c r="H81" s="21">
        <f>E81</f>
        <v>12</v>
      </c>
      <c r="I81" s="21">
        <f>E81*4</f>
        <v>48</v>
      </c>
      <c r="J81" s="21">
        <v>30</v>
      </c>
      <c r="K81" s="21">
        <v>50</v>
      </c>
      <c r="L81" s="21">
        <v>1</v>
      </c>
      <c r="M81" s="21">
        <f>J81</f>
        <v>30</v>
      </c>
      <c r="N81" s="21">
        <f>J81*1</f>
        <v>30</v>
      </c>
      <c r="O81" s="13">
        <v>3</v>
      </c>
      <c r="P81" s="13">
        <f t="shared" si="24"/>
        <v>150</v>
      </c>
      <c r="Q81" s="25">
        <v>8</v>
      </c>
      <c r="R81" s="4">
        <f t="shared" si="25"/>
        <v>64</v>
      </c>
      <c r="S81" s="4">
        <f t="shared" si="26"/>
        <v>292</v>
      </c>
    </row>
    <row r="82" customHeight="1" spans="1:19">
      <c r="A82" s="19">
        <v>80</v>
      </c>
      <c r="B82" s="20">
        <v>311</v>
      </c>
      <c r="C82" s="17" t="s">
        <v>110</v>
      </c>
      <c r="D82" s="20" t="s">
        <v>14</v>
      </c>
      <c r="E82" s="21">
        <v>6</v>
      </c>
      <c r="F82" s="21">
        <v>12</v>
      </c>
      <c r="G82" s="21">
        <v>1</v>
      </c>
      <c r="H82" s="21">
        <f>E82</f>
        <v>6</v>
      </c>
      <c r="I82" s="21">
        <f>E82*4</f>
        <v>24</v>
      </c>
      <c r="J82" s="21">
        <v>20</v>
      </c>
      <c r="K82" s="21">
        <v>40</v>
      </c>
      <c r="L82" s="21">
        <v>1</v>
      </c>
      <c r="M82" s="21">
        <f>J82</f>
        <v>20</v>
      </c>
      <c r="N82" s="21">
        <f>J82*1</f>
        <v>20</v>
      </c>
      <c r="O82" s="13">
        <v>2</v>
      </c>
      <c r="P82" s="13">
        <f t="shared" si="24"/>
        <v>100</v>
      </c>
      <c r="Q82" s="25">
        <v>15</v>
      </c>
      <c r="R82" s="4">
        <f t="shared" si="25"/>
        <v>120</v>
      </c>
      <c r="S82" s="4">
        <f t="shared" si="26"/>
        <v>264</v>
      </c>
    </row>
    <row r="83" customHeight="1" spans="1:19">
      <c r="A83" s="19">
        <v>81</v>
      </c>
      <c r="B83" s="20">
        <v>754</v>
      </c>
      <c r="C83" s="17" t="s">
        <v>111</v>
      </c>
      <c r="D83" s="20" t="s">
        <v>9</v>
      </c>
      <c r="E83" s="21">
        <v>6</v>
      </c>
      <c r="F83" s="21">
        <v>12</v>
      </c>
      <c r="G83" s="21">
        <v>1</v>
      </c>
      <c r="H83" s="21">
        <f>E83</f>
        <v>6</v>
      </c>
      <c r="I83" s="21">
        <f>E83*4</f>
        <v>24</v>
      </c>
      <c r="J83" s="21">
        <v>20</v>
      </c>
      <c r="K83" s="21">
        <v>40</v>
      </c>
      <c r="L83" s="21">
        <v>2</v>
      </c>
      <c r="M83" s="21">
        <f>K83</f>
        <v>40</v>
      </c>
      <c r="N83" s="21">
        <f>K83*2</f>
        <v>80</v>
      </c>
      <c r="O83" s="13">
        <v>2</v>
      </c>
      <c r="P83" s="13">
        <f t="shared" si="24"/>
        <v>100</v>
      </c>
      <c r="Q83" s="25">
        <v>6</v>
      </c>
      <c r="R83" s="4">
        <f t="shared" si="25"/>
        <v>48</v>
      </c>
      <c r="S83" s="4">
        <f t="shared" si="26"/>
        <v>252</v>
      </c>
    </row>
    <row r="84" customHeight="1" spans="1:19">
      <c r="A84" s="19">
        <v>82</v>
      </c>
      <c r="B84" s="20">
        <v>391</v>
      </c>
      <c r="C84" s="17" t="s">
        <v>112</v>
      </c>
      <c r="D84" s="20" t="s">
        <v>11</v>
      </c>
      <c r="E84" s="21">
        <v>6</v>
      </c>
      <c r="F84" s="21">
        <v>12</v>
      </c>
      <c r="G84" s="21">
        <v>1</v>
      </c>
      <c r="H84" s="21">
        <f>E84</f>
        <v>6</v>
      </c>
      <c r="I84" s="21">
        <f>E84*4</f>
        <v>24</v>
      </c>
      <c r="J84" s="21">
        <v>20</v>
      </c>
      <c r="K84" s="21">
        <v>40</v>
      </c>
      <c r="L84" s="21">
        <v>1</v>
      </c>
      <c r="M84" s="21">
        <f>J84</f>
        <v>20</v>
      </c>
      <c r="N84" s="21">
        <f>J84*1</f>
        <v>20</v>
      </c>
      <c r="O84" s="13">
        <v>2</v>
      </c>
      <c r="P84" s="13">
        <f t="shared" si="24"/>
        <v>100</v>
      </c>
      <c r="Q84" s="25">
        <v>15</v>
      </c>
      <c r="R84" s="4">
        <f t="shared" si="25"/>
        <v>120</v>
      </c>
      <c r="S84" s="4">
        <f t="shared" si="26"/>
        <v>264</v>
      </c>
    </row>
    <row r="85" customHeight="1" spans="1:19">
      <c r="A85" s="19">
        <v>83</v>
      </c>
      <c r="B85" s="20">
        <v>103199</v>
      </c>
      <c r="C85" s="17" t="s">
        <v>113</v>
      </c>
      <c r="D85" s="20" t="s">
        <v>11</v>
      </c>
      <c r="E85" s="21">
        <v>6</v>
      </c>
      <c r="F85" s="21">
        <v>12</v>
      </c>
      <c r="G85" s="21">
        <v>2</v>
      </c>
      <c r="H85" s="21">
        <f>F85</f>
        <v>12</v>
      </c>
      <c r="I85" s="21">
        <f>F85*5</f>
        <v>60</v>
      </c>
      <c r="J85" s="21">
        <v>20</v>
      </c>
      <c r="K85" s="21">
        <v>40</v>
      </c>
      <c r="L85" s="21">
        <v>2</v>
      </c>
      <c r="M85" s="21">
        <f>K85</f>
        <v>40</v>
      </c>
      <c r="N85" s="21">
        <f>K85*2</f>
        <v>80</v>
      </c>
      <c r="O85" s="13">
        <v>2</v>
      </c>
      <c r="P85" s="13">
        <f t="shared" si="24"/>
        <v>100</v>
      </c>
      <c r="Q85" s="25">
        <v>6</v>
      </c>
      <c r="R85" s="4">
        <f t="shared" si="25"/>
        <v>48</v>
      </c>
      <c r="S85" s="4">
        <f t="shared" si="26"/>
        <v>288</v>
      </c>
    </row>
    <row r="86" customHeight="1" spans="1:19">
      <c r="A86" s="19">
        <v>84</v>
      </c>
      <c r="B86" s="20">
        <v>752</v>
      </c>
      <c r="C86" s="17" t="s">
        <v>114</v>
      </c>
      <c r="D86" s="20" t="s">
        <v>14</v>
      </c>
      <c r="E86" s="21">
        <v>6</v>
      </c>
      <c r="F86" s="21">
        <v>12</v>
      </c>
      <c r="G86" s="21">
        <v>1</v>
      </c>
      <c r="H86" s="21">
        <f>E86</f>
        <v>6</v>
      </c>
      <c r="I86" s="21">
        <f>E86*4</f>
        <v>24</v>
      </c>
      <c r="J86" s="21">
        <v>20</v>
      </c>
      <c r="K86" s="21">
        <v>40</v>
      </c>
      <c r="L86" s="21">
        <v>1</v>
      </c>
      <c r="M86" s="21">
        <f>J86</f>
        <v>20</v>
      </c>
      <c r="N86" s="21">
        <f>J86*1</f>
        <v>20</v>
      </c>
      <c r="O86" s="13">
        <v>2</v>
      </c>
      <c r="P86" s="13">
        <f t="shared" si="24"/>
        <v>100</v>
      </c>
      <c r="Q86" s="25">
        <v>6</v>
      </c>
      <c r="R86" s="4">
        <f t="shared" si="25"/>
        <v>48</v>
      </c>
      <c r="S86" s="4">
        <f t="shared" si="26"/>
        <v>192</v>
      </c>
    </row>
    <row r="87" customHeight="1" spans="1:19">
      <c r="A87" s="19">
        <v>85</v>
      </c>
      <c r="B87" s="23">
        <v>113025</v>
      </c>
      <c r="C87" s="17" t="s">
        <v>115</v>
      </c>
      <c r="D87" s="20" t="s">
        <v>14</v>
      </c>
      <c r="E87" s="21">
        <v>6</v>
      </c>
      <c r="F87" s="21">
        <v>12</v>
      </c>
      <c r="G87" s="21">
        <v>1</v>
      </c>
      <c r="H87" s="21">
        <f>E87</f>
        <v>6</v>
      </c>
      <c r="I87" s="21">
        <f>E87*4</f>
        <v>24</v>
      </c>
      <c r="J87" s="21">
        <v>20</v>
      </c>
      <c r="K87" s="21">
        <v>40</v>
      </c>
      <c r="L87" s="21">
        <v>1</v>
      </c>
      <c r="M87" s="21">
        <f>J87</f>
        <v>20</v>
      </c>
      <c r="N87" s="21">
        <f>J87*1</f>
        <v>20</v>
      </c>
      <c r="O87" s="13">
        <v>2</v>
      </c>
      <c r="P87" s="13">
        <f t="shared" si="24"/>
        <v>100</v>
      </c>
      <c r="Q87" s="25">
        <v>6</v>
      </c>
      <c r="R87" s="4">
        <f t="shared" si="25"/>
        <v>48</v>
      </c>
      <c r="S87" s="4">
        <f t="shared" si="26"/>
        <v>192</v>
      </c>
    </row>
    <row r="88" customHeight="1" spans="1:19">
      <c r="A88" s="19">
        <v>86</v>
      </c>
      <c r="B88" s="20">
        <v>351</v>
      </c>
      <c r="C88" s="17" t="s">
        <v>116</v>
      </c>
      <c r="D88" s="20" t="s">
        <v>9</v>
      </c>
      <c r="E88" s="21">
        <v>6</v>
      </c>
      <c r="F88" s="21">
        <v>12</v>
      </c>
      <c r="G88" s="21">
        <v>2</v>
      </c>
      <c r="H88" s="21">
        <f>F88</f>
        <v>12</v>
      </c>
      <c r="I88" s="21">
        <f>F88*5</f>
        <v>60</v>
      </c>
      <c r="J88" s="21">
        <v>20</v>
      </c>
      <c r="K88" s="21">
        <v>40</v>
      </c>
      <c r="L88" s="21">
        <v>2</v>
      </c>
      <c r="M88" s="21">
        <f>K88</f>
        <v>40</v>
      </c>
      <c r="N88" s="21">
        <f>K88*2</f>
        <v>80</v>
      </c>
      <c r="O88" s="13">
        <v>2</v>
      </c>
      <c r="P88" s="13">
        <f t="shared" si="24"/>
        <v>100</v>
      </c>
      <c r="Q88" s="25">
        <v>6</v>
      </c>
      <c r="R88" s="4">
        <f t="shared" si="25"/>
        <v>48</v>
      </c>
      <c r="S88" s="4">
        <f t="shared" si="26"/>
        <v>288</v>
      </c>
    </row>
    <row r="89" customHeight="1" spans="1:19">
      <c r="A89" s="19">
        <v>87</v>
      </c>
      <c r="B89" s="20">
        <v>704</v>
      </c>
      <c r="C89" s="17" t="s">
        <v>117</v>
      </c>
      <c r="D89" s="20" t="s">
        <v>9</v>
      </c>
      <c r="E89" s="21">
        <v>6</v>
      </c>
      <c r="F89" s="21">
        <v>12</v>
      </c>
      <c r="G89" s="21">
        <v>2</v>
      </c>
      <c r="H89" s="21">
        <f>F89</f>
        <v>12</v>
      </c>
      <c r="I89" s="21">
        <f>F89*5</f>
        <v>60</v>
      </c>
      <c r="J89" s="21">
        <v>20</v>
      </c>
      <c r="K89" s="21">
        <v>40</v>
      </c>
      <c r="L89" s="21">
        <v>1</v>
      </c>
      <c r="M89" s="21">
        <f>J89</f>
        <v>20</v>
      </c>
      <c r="N89" s="21">
        <f>J89*1</f>
        <v>20</v>
      </c>
      <c r="O89" s="13">
        <v>2</v>
      </c>
      <c r="P89" s="13">
        <f t="shared" si="24"/>
        <v>100</v>
      </c>
      <c r="Q89" s="25">
        <v>6</v>
      </c>
      <c r="R89" s="4">
        <f t="shared" si="25"/>
        <v>48</v>
      </c>
      <c r="S89" s="4">
        <f t="shared" si="26"/>
        <v>228</v>
      </c>
    </row>
    <row r="90" customHeight="1" spans="1:19">
      <c r="A90" s="19">
        <v>88</v>
      </c>
      <c r="B90" s="20">
        <v>706</v>
      </c>
      <c r="C90" s="17" t="s">
        <v>118</v>
      </c>
      <c r="D90" s="20" t="s">
        <v>9</v>
      </c>
      <c r="E90" s="21">
        <v>6</v>
      </c>
      <c r="F90" s="21">
        <v>12</v>
      </c>
      <c r="G90" s="21">
        <v>2</v>
      </c>
      <c r="H90" s="21">
        <f>F90</f>
        <v>12</v>
      </c>
      <c r="I90" s="21">
        <f>F90*5</f>
        <v>60</v>
      </c>
      <c r="J90" s="21">
        <v>20</v>
      </c>
      <c r="K90" s="21">
        <v>40</v>
      </c>
      <c r="L90" s="21">
        <v>2</v>
      </c>
      <c r="M90" s="21">
        <f>K90</f>
        <v>40</v>
      </c>
      <c r="N90" s="21">
        <f>K90*2</f>
        <v>80</v>
      </c>
      <c r="O90" s="13">
        <v>2</v>
      </c>
      <c r="P90" s="13">
        <f t="shared" si="24"/>
        <v>100</v>
      </c>
      <c r="Q90" s="25">
        <v>6</v>
      </c>
      <c r="R90" s="4">
        <f t="shared" si="25"/>
        <v>48</v>
      </c>
      <c r="S90" s="4">
        <f t="shared" si="26"/>
        <v>288</v>
      </c>
    </row>
    <row r="91" customHeight="1" spans="1:19">
      <c r="A91" s="19">
        <v>89</v>
      </c>
      <c r="B91" s="20">
        <v>738</v>
      </c>
      <c r="C91" s="17" t="s">
        <v>119</v>
      </c>
      <c r="D91" s="20" t="s">
        <v>9</v>
      </c>
      <c r="E91" s="21">
        <v>6</v>
      </c>
      <c r="F91" s="21">
        <v>12</v>
      </c>
      <c r="G91" s="21">
        <v>1</v>
      </c>
      <c r="H91" s="21">
        <f>E91</f>
        <v>6</v>
      </c>
      <c r="I91" s="21">
        <f>E91*4</f>
        <v>24</v>
      </c>
      <c r="J91" s="21">
        <v>20</v>
      </c>
      <c r="K91" s="21">
        <v>40</v>
      </c>
      <c r="L91" s="21">
        <v>2</v>
      </c>
      <c r="M91" s="21">
        <f>K91</f>
        <v>40</v>
      </c>
      <c r="N91" s="21">
        <f>K91*2</f>
        <v>80</v>
      </c>
      <c r="O91" s="13">
        <v>2</v>
      </c>
      <c r="P91" s="13">
        <f t="shared" si="24"/>
        <v>100</v>
      </c>
      <c r="Q91" s="25">
        <v>12</v>
      </c>
      <c r="R91" s="4">
        <f t="shared" si="25"/>
        <v>96</v>
      </c>
      <c r="S91" s="4">
        <f t="shared" si="26"/>
        <v>300</v>
      </c>
    </row>
    <row r="92" customHeight="1" spans="1:19">
      <c r="A92" s="19">
        <v>90</v>
      </c>
      <c r="B92" s="20">
        <v>710</v>
      </c>
      <c r="C92" s="17" t="s">
        <v>120</v>
      </c>
      <c r="D92" s="20" t="s">
        <v>9</v>
      </c>
      <c r="E92" s="21">
        <v>6</v>
      </c>
      <c r="F92" s="21">
        <v>12</v>
      </c>
      <c r="G92" s="21">
        <v>2</v>
      </c>
      <c r="H92" s="21">
        <f>F92</f>
        <v>12</v>
      </c>
      <c r="I92" s="21">
        <f>F92*5</f>
        <v>60</v>
      </c>
      <c r="J92" s="21">
        <v>20</v>
      </c>
      <c r="K92" s="21">
        <v>40</v>
      </c>
      <c r="L92" s="21">
        <v>2</v>
      </c>
      <c r="M92" s="21">
        <f>K92</f>
        <v>40</v>
      </c>
      <c r="N92" s="21">
        <f>K92*2</f>
        <v>80</v>
      </c>
      <c r="O92" s="13">
        <v>2</v>
      </c>
      <c r="P92" s="13">
        <f t="shared" si="24"/>
        <v>100</v>
      </c>
      <c r="Q92" s="25">
        <v>6</v>
      </c>
      <c r="R92" s="4">
        <f t="shared" si="25"/>
        <v>48</v>
      </c>
      <c r="S92" s="4">
        <f t="shared" si="26"/>
        <v>288</v>
      </c>
    </row>
    <row r="93" customHeight="1" spans="1:19">
      <c r="A93" s="19">
        <v>91</v>
      </c>
      <c r="B93" s="20">
        <v>713</v>
      </c>
      <c r="C93" s="17" t="s">
        <v>121</v>
      </c>
      <c r="D93" s="20" t="s">
        <v>9</v>
      </c>
      <c r="E93" s="21">
        <v>6</v>
      </c>
      <c r="F93" s="21">
        <v>12</v>
      </c>
      <c r="G93" s="21">
        <v>1</v>
      </c>
      <c r="H93" s="21">
        <f>E93</f>
        <v>6</v>
      </c>
      <c r="I93" s="21">
        <f>E93*4</f>
        <v>24</v>
      </c>
      <c r="J93" s="21">
        <v>20</v>
      </c>
      <c r="K93" s="21">
        <v>40</v>
      </c>
      <c r="L93" s="21">
        <v>1</v>
      </c>
      <c r="M93" s="21">
        <f>J93</f>
        <v>20</v>
      </c>
      <c r="N93" s="21">
        <f>J93*1</f>
        <v>20</v>
      </c>
      <c r="O93" s="13">
        <v>2</v>
      </c>
      <c r="P93" s="13">
        <f t="shared" si="24"/>
        <v>100</v>
      </c>
      <c r="Q93" s="25">
        <v>16</v>
      </c>
      <c r="R93" s="4">
        <f t="shared" si="25"/>
        <v>128</v>
      </c>
      <c r="S93" s="4">
        <f t="shared" si="26"/>
        <v>272</v>
      </c>
    </row>
    <row r="94" customHeight="1" spans="1:19">
      <c r="A94" s="19">
        <v>92</v>
      </c>
      <c r="B94" s="20">
        <v>104838</v>
      </c>
      <c r="C94" s="17" t="s">
        <v>122</v>
      </c>
      <c r="D94" s="20" t="s">
        <v>9</v>
      </c>
      <c r="E94" s="21">
        <v>6</v>
      </c>
      <c r="F94" s="21">
        <v>12</v>
      </c>
      <c r="G94" s="21">
        <v>1</v>
      </c>
      <c r="H94" s="21">
        <f>E94</f>
        <v>6</v>
      </c>
      <c r="I94" s="21">
        <f>E94*4</f>
        <v>24</v>
      </c>
      <c r="J94" s="21">
        <v>20</v>
      </c>
      <c r="K94" s="21">
        <v>40</v>
      </c>
      <c r="L94" s="21">
        <v>2</v>
      </c>
      <c r="M94" s="21">
        <f>K94</f>
        <v>40</v>
      </c>
      <c r="N94" s="21">
        <f>K94*2</f>
        <v>80</v>
      </c>
      <c r="O94" s="13">
        <v>2</v>
      </c>
      <c r="P94" s="13">
        <f t="shared" si="24"/>
        <v>100</v>
      </c>
      <c r="Q94" s="25">
        <v>6</v>
      </c>
      <c r="R94" s="4">
        <f t="shared" si="25"/>
        <v>48</v>
      </c>
      <c r="S94" s="4">
        <f t="shared" si="26"/>
        <v>252</v>
      </c>
    </row>
    <row r="95" customHeight="1" spans="1:19">
      <c r="A95" s="19">
        <v>93</v>
      </c>
      <c r="B95" s="20">
        <v>107728</v>
      </c>
      <c r="C95" s="17" t="s">
        <v>123</v>
      </c>
      <c r="D95" s="20" t="s">
        <v>10</v>
      </c>
      <c r="E95" s="21">
        <v>6</v>
      </c>
      <c r="F95" s="21">
        <v>12</v>
      </c>
      <c r="G95" s="21">
        <v>2</v>
      </c>
      <c r="H95" s="21">
        <f>F95</f>
        <v>12</v>
      </c>
      <c r="I95" s="21">
        <f>F95*5</f>
        <v>60</v>
      </c>
      <c r="J95" s="21">
        <v>20</v>
      </c>
      <c r="K95" s="21">
        <v>40</v>
      </c>
      <c r="L95" s="21">
        <v>2</v>
      </c>
      <c r="M95" s="21">
        <f>K95</f>
        <v>40</v>
      </c>
      <c r="N95" s="21">
        <f>K95*2</f>
        <v>80</v>
      </c>
      <c r="O95" s="13">
        <v>2</v>
      </c>
      <c r="P95" s="13">
        <f t="shared" si="24"/>
        <v>100</v>
      </c>
      <c r="Q95" s="25">
        <v>6</v>
      </c>
      <c r="R95" s="4">
        <f t="shared" si="25"/>
        <v>48</v>
      </c>
      <c r="S95" s="4">
        <f t="shared" si="26"/>
        <v>288</v>
      </c>
    </row>
    <row r="96" customHeight="1" spans="1:19">
      <c r="A96" s="19">
        <v>94</v>
      </c>
      <c r="B96" s="20">
        <v>549</v>
      </c>
      <c r="C96" s="17" t="s">
        <v>124</v>
      </c>
      <c r="D96" s="20" t="s">
        <v>10</v>
      </c>
      <c r="E96" s="21">
        <v>6</v>
      </c>
      <c r="F96" s="21">
        <v>12</v>
      </c>
      <c r="G96" s="21">
        <v>1</v>
      </c>
      <c r="H96" s="21">
        <f t="shared" ref="H96:H103" si="27">E96</f>
        <v>6</v>
      </c>
      <c r="I96" s="21">
        <f t="shared" ref="I96:I103" si="28">E96*4</f>
        <v>24</v>
      </c>
      <c r="J96" s="21">
        <v>20</v>
      </c>
      <c r="K96" s="21">
        <v>40</v>
      </c>
      <c r="L96" s="21">
        <v>1</v>
      </c>
      <c r="M96" s="21">
        <f>J96</f>
        <v>20</v>
      </c>
      <c r="N96" s="21">
        <f>J96*1</f>
        <v>20</v>
      </c>
      <c r="O96" s="13">
        <v>2</v>
      </c>
      <c r="P96" s="13">
        <f t="shared" si="24"/>
        <v>100</v>
      </c>
      <c r="Q96" s="25">
        <v>6</v>
      </c>
      <c r="R96" s="4">
        <f t="shared" si="25"/>
        <v>48</v>
      </c>
      <c r="S96" s="4">
        <f t="shared" si="26"/>
        <v>192</v>
      </c>
    </row>
    <row r="97" customHeight="1" spans="1:19">
      <c r="A97" s="19">
        <v>95</v>
      </c>
      <c r="B97" s="20">
        <v>104533</v>
      </c>
      <c r="C97" s="17" t="s">
        <v>125</v>
      </c>
      <c r="D97" s="20" t="s">
        <v>10</v>
      </c>
      <c r="E97" s="21">
        <v>6</v>
      </c>
      <c r="F97" s="21">
        <v>12</v>
      </c>
      <c r="G97" s="21">
        <v>1</v>
      </c>
      <c r="H97" s="21">
        <f t="shared" si="27"/>
        <v>6</v>
      </c>
      <c r="I97" s="21">
        <f t="shared" si="28"/>
        <v>24</v>
      </c>
      <c r="J97" s="21">
        <v>20</v>
      </c>
      <c r="K97" s="21">
        <v>40</v>
      </c>
      <c r="L97" s="21">
        <v>1</v>
      </c>
      <c r="M97" s="21">
        <f>J97</f>
        <v>20</v>
      </c>
      <c r="N97" s="21">
        <f>J97*1</f>
        <v>20</v>
      </c>
      <c r="O97" s="13">
        <v>2</v>
      </c>
      <c r="P97" s="13">
        <f t="shared" si="24"/>
        <v>100</v>
      </c>
      <c r="Q97" s="25">
        <v>6</v>
      </c>
      <c r="R97" s="4">
        <f t="shared" si="25"/>
        <v>48</v>
      </c>
      <c r="S97" s="4">
        <f t="shared" si="26"/>
        <v>192</v>
      </c>
    </row>
    <row r="98" customHeight="1" spans="1:19">
      <c r="A98" s="19">
        <v>96</v>
      </c>
      <c r="B98" s="20">
        <v>720</v>
      </c>
      <c r="C98" s="17" t="s">
        <v>126</v>
      </c>
      <c r="D98" s="20" t="s">
        <v>10</v>
      </c>
      <c r="E98" s="21">
        <v>6</v>
      </c>
      <c r="F98" s="21">
        <v>12</v>
      </c>
      <c r="G98" s="21">
        <v>1</v>
      </c>
      <c r="H98" s="21">
        <f t="shared" si="27"/>
        <v>6</v>
      </c>
      <c r="I98" s="21">
        <f t="shared" si="28"/>
        <v>24</v>
      </c>
      <c r="J98" s="21">
        <v>20</v>
      </c>
      <c r="K98" s="21">
        <v>40</v>
      </c>
      <c r="L98" s="21">
        <v>2</v>
      </c>
      <c r="M98" s="21">
        <f>K98</f>
        <v>40</v>
      </c>
      <c r="N98" s="21">
        <f>K98*2</f>
        <v>80</v>
      </c>
      <c r="O98" s="13">
        <v>2</v>
      </c>
      <c r="P98" s="13">
        <f t="shared" si="24"/>
        <v>100</v>
      </c>
      <c r="Q98" s="25">
        <v>19</v>
      </c>
      <c r="R98" s="4">
        <f t="shared" si="25"/>
        <v>152</v>
      </c>
      <c r="S98" s="4">
        <f t="shared" si="26"/>
        <v>356</v>
      </c>
    </row>
    <row r="99" customHeight="1" spans="1:19">
      <c r="A99" s="19">
        <v>97</v>
      </c>
      <c r="B99" s="20">
        <v>732</v>
      </c>
      <c r="C99" s="17" t="s">
        <v>127</v>
      </c>
      <c r="D99" s="20" t="s">
        <v>10</v>
      </c>
      <c r="E99" s="21">
        <v>6</v>
      </c>
      <c r="F99" s="21">
        <v>12</v>
      </c>
      <c r="G99" s="21">
        <v>1</v>
      </c>
      <c r="H99" s="21">
        <f t="shared" si="27"/>
        <v>6</v>
      </c>
      <c r="I99" s="21">
        <f t="shared" si="28"/>
        <v>24</v>
      </c>
      <c r="J99" s="21">
        <v>20</v>
      </c>
      <c r="K99" s="21">
        <v>40</v>
      </c>
      <c r="L99" s="21">
        <v>1</v>
      </c>
      <c r="M99" s="21">
        <f>J99</f>
        <v>20</v>
      </c>
      <c r="N99" s="21">
        <f>J99*1</f>
        <v>20</v>
      </c>
      <c r="O99" s="13">
        <v>2</v>
      </c>
      <c r="P99" s="13">
        <f t="shared" si="24"/>
        <v>100</v>
      </c>
      <c r="Q99" s="25">
        <v>16</v>
      </c>
      <c r="R99" s="4">
        <f t="shared" si="25"/>
        <v>128</v>
      </c>
      <c r="S99" s="4">
        <f t="shared" si="26"/>
        <v>272</v>
      </c>
    </row>
    <row r="100" customHeight="1" spans="1:19">
      <c r="A100" s="19">
        <v>98</v>
      </c>
      <c r="B100" s="20">
        <v>102564</v>
      </c>
      <c r="C100" s="17" t="s">
        <v>128</v>
      </c>
      <c r="D100" s="20" t="s">
        <v>10</v>
      </c>
      <c r="E100" s="21">
        <v>6</v>
      </c>
      <c r="F100" s="21">
        <v>12</v>
      </c>
      <c r="G100" s="21">
        <v>1</v>
      </c>
      <c r="H100" s="21">
        <f t="shared" si="27"/>
        <v>6</v>
      </c>
      <c r="I100" s="21">
        <f t="shared" si="28"/>
        <v>24</v>
      </c>
      <c r="J100" s="21">
        <v>20</v>
      </c>
      <c r="K100" s="21">
        <v>40</v>
      </c>
      <c r="L100" s="21">
        <v>1</v>
      </c>
      <c r="M100" s="21">
        <f>J100</f>
        <v>20</v>
      </c>
      <c r="N100" s="21">
        <f>J100*1</f>
        <v>20</v>
      </c>
      <c r="O100" s="13">
        <v>2</v>
      </c>
      <c r="P100" s="13">
        <f t="shared" ref="P100:P131" si="29">O100*50</f>
        <v>100</v>
      </c>
      <c r="Q100" s="25">
        <v>6</v>
      </c>
      <c r="R100" s="4">
        <f t="shared" ref="R100:R131" si="30">Q100*8</f>
        <v>48</v>
      </c>
      <c r="S100" s="4">
        <f t="shared" ref="S100:S131" si="31">I100+N100+P100+R100</f>
        <v>192</v>
      </c>
    </row>
    <row r="101" customHeight="1" spans="1:19">
      <c r="A101" s="19">
        <v>99</v>
      </c>
      <c r="B101" s="20">
        <v>102479</v>
      </c>
      <c r="C101" s="17" t="s">
        <v>129</v>
      </c>
      <c r="D101" s="20" t="s">
        <v>11</v>
      </c>
      <c r="E101" s="21">
        <v>6</v>
      </c>
      <c r="F101" s="21">
        <v>12</v>
      </c>
      <c r="G101" s="21">
        <v>1</v>
      </c>
      <c r="H101" s="21">
        <f t="shared" si="27"/>
        <v>6</v>
      </c>
      <c r="I101" s="21">
        <f t="shared" si="28"/>
        <v>24</v>
      </c>
      <c r="J101" s="21">
        <v>20</v>
      </c>
      <c r="K101" s="21">
        <v>40</v>
      </c>
      <c r="L101" s="21">
        <v>1</v>
      </c>
      <c r="M101" s="21">
        <f>J101</f>
        <v>20</v>
      </c>
      <c r="N101" s="21">
        <f>J101*1</f>
        <v>20</v>
      </c>
      <c r="O101" s="13">
        <v>2</v>
      </c>
      <c r="P101" s="13">
        <f t="shared" si="29"/>
        <v>100</v>
      </c>
      <c r="Q101" s="25">
        <v>6</v>
      </c>
      <c r="R101" s="4">
        <f t="shared" si="30"/>
        <v>48</v>
      </c>
      <c r="S101" s="4">
        <f t="shared" si="31"/>
        <v>192</v>
      </c>
    </row>
    <row r="102" customHeight="1" spans="1:19">
      <c r="A102" s="19">
        <v>100</v>
      </c>
      <c r="B102" s="19">
        <v>116482</v>
      </c>
      <c r="C102" s="19" t="s">
        <v>130</v>
      </c>
      <c r="D102" s="20" t="s">
        <v>11</v>
      </c>
      <c r="E102" s="21">
        <v>6</v>
      </c>
      <c r="F102" s="21">
        <v>12</v>
      </c>
      <c r="G102" s="21">
        <v>1</v>
      </c>
      <c r="H102" s="21">
        <f t="shared" si="27"/>
        <v>6</v>
      </c>
      <c r="I102" s="21">
        <f t="shared" si="28"/>
        <v>24</v>
      </c>
      <c r="J102" s="21">
        <v>20</v>
      </c>
      <c r="K102" s="21">
        <v>40</v>
      </c>
      <c r="L102" s="21">
        <v>1</v>
      </c>
      <c r="M102" s="21">
        <f>J102</f>
        <v>20</v>
      </c>
      <c r="N102" s="21">
        <f>J102*1</f>
        <v>20</v>
      </c>
      <c r="O102" s="13">
        <v>2</v>
      </c>
      <c r="P102" s="13">
        <f t="shared" si="29"/>
        <v>100</v>
      </c>
      <c r="Q102" s="25">
        <v>14</v>
      </c>
      <c r="R102" s="4">
        <f t="shared" si="30"/>
        <v>112</v>
      </c>
      <c r="S102" s="4">
        <f t="shared" si="31"/>
        <v>256</v>
      </c>
    </row>
    <row r="103" customHeight="1" spans="1:19">
      <c r="A103" s="19">
        <v>101</v>
      </c>
      <c r="B103" s="23">
        <v>116919</v>
      </c>
      <c r="C103" s="20" t="s">
        <v>131</v>
      </c>
      <c r="D103" s="20" t="s">
        <v>11</v>
      </c>
      <c r="E103" s="21">
        <v>6</v>
      </c>
      <c r="F103" s="21">
        <v>12</v>
      </c>
      <c r="G103" s="21">
        <v>1</v>
      </c>
      <c r="H103" s="21">
        <f t="shared" si="27"/>
        <v>6</v>
      </c>
      <c r="I103" s="21">
        <f t="shared" si="28"/>
        <v>24</v>
      </c>
      <c r="J103" s="21">
        <v>20</v>
      </c>
      <c r="K103" s="21">
        <v>40</v>
      </c>
      <c r="L103" s="21">
        <v>1</v>
      </c>
      <c r="M103" s="21">
        <f>J103</f>
        <v>20</v>
      </c>
      <c r="N103" s="21">
        <f>J103*1</f>
        <v>20</v>
      </c>
      <c r="O103" s="13">
        <v>2</v>
      </c>
      <c r="P103" s="13">
        <f t="shared" si="29"/>
        <v>100</v>
      </c>
      <c r="Q103" s="25">
        <v>6</v>
      </c>
      <c r="R103" s="4">
        <f t="shared" si="30"/>
        <v>48</v>
      </c>
      <c r="S103" s="4">
        <f t="shared" si="31"/>
        <v>192</v>
      </c>
    </row>
    <row r="104" customHeight="1" spans="1:19">
      <c r="A104" s="19">
        <v>102</v>
      </c>
      <c r="B104" s="20">
        <v>106485</v>
      </c>
      <c r="C104" s="17" t="s">
        <v>132</v>
      </c>
      <c r="D104" s="20" t="s">
        <v>13</v>
      </c>
      <c r="E104" s="21">
        <v>6</v>
      </c>
      <c r="F104" s="21">
        <v>12</v>
      </c>
      <c r="G104" s="21">
        <v>2</v>
      </c>
      <c r="H104" s="21">
        <f>F104</f>
        <v>12</v>
      </c>
      <c r="I104" s="21">
        <f>F104*5</f>
        <v>60</v>
      </c>
      <c r="J104" s="21">
        <v>20</v>
      </c>
      <c r="K104" s="21">
        <v>40</v>
      </c>
      <c r="L104" s="21">
        <v>2</v>
      </c>
      <c r="M104" s="21">
        <f>K104</f>
        <v>40</v>
      </c>
      <c r="N104" s="21">
        <f>K104*2</f>
        <v>80</v>
      </c>
      <c r="O104" s="13">
        <v>2</v>
      </c>
      <c r="P104" s="13">
        <f t="shared" si="29"/>
        <v>100</v>
      </c>
      <c r="Q104" s="25">
        <v>6</v>
      </c>
      <c r="R104" s="4">
        <f t="shared" si="30"/>
        <v>48</v>
      </c>
      <c r="S104" s="4">
        <f t="shared" si="31"/>
        <v>288</v>
      </c>
    </row>
    <row r="105" customHeight="1" spans="1:19">
      <c r="A105" s="19">
        <v>103</v>
      </c>
      <c r="B105" s="20">
        <v>115971</v>
      </c>
      <c r="C105" s="20" t="s">
        <v>133</v>
      </c>
      <c r="D105" s="20" t="s">
        <v>11</v>
      </c>
      <c r="E105" s="21">
        <v>6</v>
      </c>
      <c r="F105" s="21">
        <v>12</v>
      </c>
      <c r="G105" s="21">
        <v>1</v>
      </c>
      <c r="H105" s="21">
        <f>E105</f>
        <v>6</v>
      </c>
      <c r="I105" s="21">
        <f>E105*4</f>
        <v>24</v>
      </c>
      <c r="J105" s="21">
        <v>20</v>
      </c>
      <c r="K105" s="21">
        <v>40</v>
      </c>
      <c r="L105" s="21">
        <v>2</v>
      </c>
      <c r="M105" s="21">
        <f>K105</f>
        <v>40</v>
      </c>
      <c r="N105" s="21">
        <f>K105*2</f>
        <v>80</v>
      </c>
      <c r="O105" s="13">
        <v>2</v>
      </c>
      <c r="P105" s="13">
        <f t="shared" si="29"/>
        <v>100</v>
      </c>
      <c r="Q105" s="25">
        <v>6</v>
      </c>
      <c r="R105" s="4">
        <f t="shared" si="30"/>
        <v>48</v>
      </c>
      <c r="S105" s="4">
        <f t="shared" si="31"/>
        <v>252</v>
      </c>
    </row>
    <row r="106" customHeight="1" spans="1:19">
      <c r="A106" s="19">
        <v>104</v>
      </c>
      <c r="B106" s="23">
        <v>113299</v>
      </c>
      <c r="C106" s="17" t="s">
        <v>134</v>
      </c>
      <c r="D106" s="20" t="s">
        <v>11</v>
      </c>
      <c r="E106" s="21">
        <v>6</v>
      </c>
      <c r="F106" s="21">
        <v>12</v>
      </c>
      <c r="G106" s="21">
        <v>2</v>
      </c>
      <c r="H106" s="21">
        <f>F106</f>
        <v>12</v>
      </c>
      <c r="I106" s="21">
        <f>F106*5</f>
        <v>60</v>
      </c>
      <c r="J106" s="21">
        <v>20</v>
      </c>
      <c r="K106" s="21">
        <v>40</v>
      </c>
      <c r="L106" s="21">
        <v>2</v>
      </c>
      <c r="M106" s="21">
        <f>K106</f>
        <v>40</v>
      </c>
      <c r="N106" s="21">
        <f>K106*2</f>
        <v>80</v>
      </c>
      <c r="O106" s="13">
        <v>2</v>
      </c>
      <c r="P106" s="13">
        <f t="shared" si="29"/>
        <v>100</v>
      </c>
      <c r="Q106" s="25">
        <v>6</v>
      </c>
      <c r="R106" s="4">
        <f t="shared" si="30"/>
        <v>48</v>
      </c>
      <c r="S106" s="4">
        <f t="shared" si="31"/>
        <v>288</v>
      </c>
    </row>
    <row r="107" customHeight="1" spans="1:19">
      <c r="A107" s="19">
        <v>105</v>
      </c>
      <c r="B107" s="20">
        <v>723</v>
      </c>
      <c r="C107" s="17" t="s">
        <v>135</v>
      </c>
      <c r="D107" s="20" t="s">
        <v>12</v>
      </c>
      <c r="E107" s="21">
        <v>6</v>
      </c>
      <c r="F107" s="21">
        <v>12</v>
      </c>
      <c r="G107" s="21">
        <v>1</v>
      </c>
      <c r="H107" s="21">
        <f>E107</f>
        <v>6</v>
      </c>
      <c r="I107" s="21">
        <f>E107*4</f>
        <v>24</v>
      </c>
      <c r="J107" s="21">
        <v>20</v>
      </c>
      <c r="K107" s="21">
        <v>40</v>
      </c>
      <c r="L107" s="21">
        <v>1</v>
      </c>
      <c r="M107" s="21">
        <f>J107</f>
        <v>20</v>
      </c>
      <c r="N107" s="21">
        <f>J107*1</f>
        <v>20</v>
      </c>
      <c r="O107" s="13">
        <v>2</v>
      </c>
      <c r="P107" s="13">
        <f t="shared" si="29"/>
        <v>100</v>
      </c>
      <c r="Q107" s="25">
        <v>18</v>
      </c>
      <c r="R107" s="4">
        <f t="shared" si="30"/>
        <v>144</v>
      </c>
      <c r="S107" s="4">
        <f t="shared" si="31"/>
        <v>288</v>
      </c>
    </row>
    <row r="108" customHeight="1" spans="1:19">
      <c r="A108" s="19">
        <v>106</v>
      </c>
      <c r="B108" s="20">
        <v>573</v>
      </c>
      <c r="C108" s="17" t="s">
        <v>136</v>
      </c>
      <c r="D108" s="20" t="s">
        <v>12</v>
      </c>
      <c r="E108" s="21">
        <v>6</v>
      </c>
      <c r="F108" s="21">
        <v>12</v>
      </c>
      <c r="G108" s="21">
        <v>1</v>
      </c>
      <c r="H108" s="21">
        <f>E108</f>
        <v>6</v>
      </c>
      <c r="I108" s="21">
        <f>E108*4</f>
        <v>24</v>
      </c>
      <c r="J108" s="21">
        <v>20</v>
      </c>
      <c r="K108" s="21">
        <v>40</v>
      </c>
      <c r="L108" s="21">
        <v>1</v>
      </c>
      <c r="M108" s="21">
        <f>J108</f>
        <v>20</v>
      </c>
      <c r="N108" s="21">
        <f>J108*1</f>
        <v>20</v>
      </c>
      <c r="O108" s="13">
        <v>2</v>
      </c>
      <c r="P108" s="13">
        <f t="shared" si="29"/>
        <v>100</v>
      </c>
      <c r="Q108" s="25">
        <v>6</v>
      </c>
      <c r="R108" s="4">
        <f t="shared" si="30"/>
        <v>48</v>
      </c>
      <c r="S108" s="4">
        <f t="shared" si="31"/>
        <v>192</v>
      </c>
    </row>
    <row r="109" customHeight="1" spans="1:19">
      <c r="A109" s="19">
        <v>107</v>
      </c>
      <c r="B109" s="20">
        <v>733</v>
      </c>
      <c r="C109" s="17" t="s">
        <v>137</v>
      </c>
      <c r="D109" s="20" t="s">
        <v>12</v>
      </c>
      <c r="E109" s="21">
        <v>6</v>
      </c>
      <c r="F109" s="21">
        <v>12</v>
      </c>
      <c r="G109" s="21">
        <v>2</v>
      </c>
      <c r="H109" s="21">
        <f>F109</f>
        <v>12</v>
      </c>
      <c r="I109" s="21">
        <f>F109*5</f>
        <v>60</v>
      </c>
      <c r="J109" s="21">
        <v>20</v>
      </c>
      <c r="K109" s="21">
        <v>40</v>
      </c>
      <c r="L109" s="21">
        <v>2</v>
      </c>
      <c r="M109" s="21">
        <f>K109</f>
        <v>40</v>
      </c>
      <c r="N109" s="21">
        <f>K109*2</f>
        <v>80</v>
      </c>
      <c r="O109" s="13">
        <v>2</v>
      </c>
      <c r="P109" s="13">
        <f t="shared" si="29"/>
        <v>100</v>
      </c>
      <c r="Q109" s="25">
        <v>6</v>
      </c>
      <c r="R109" s="4">
        <f t="shared" si="30"/>
        <v>48</v>
      </c>
      <c r="S109" s="4">
        <f t="shared" si="31"/>
        <v>288</v>
      </c>
    </row>
    <row r="110" customHeight="1" spans="1:19">
      <c r="A110" s="19">
        <v>108</v>
      </c>
      <c r="B110" s="20">
        <v>740</v>
      </c>
      <c r="C110" s="17" t="s">
        <v>138</v>
      </c>
      <c r="D110" s="20" t="s">
        <v>12</v>
      </c>
      <c r="E110" s="21">
        <v>6</v>
      </c>
      <c r="F110" s="21">
        <v>12</v>
      </c>
      <c r="G110" s="21">
        <v>1</v>
      </c>
      <c r="H110" s="21">
        <f t="shared" ref="H110:H120" si="32">E110</f>
        <v>6</v>
      </c>
      <c r="I110" s="21">
        <f t="shared" ref="I110:I120" si="33">E110*4</f>
        <v>24</v>
      </c>
      <c r="J110" s="21">
        <v>20</v>
      </c>
      <c r="K110" s="21">
        <v>40</v>
      </c>
      <c r="L110" s="21">
        <v>1</v>
      </c>
      <c r="M110" s="21">
        <f>J110</f>
        <v>20</v>
      </c>
      <c r="N110" s="21">
        <f>J110*1</f>
        <v>20</v>
      </c>
      <c r="O110" s="13">
        <v>2</v>
      </c>
      <c r="P110" s="13">
        <f t="shared" si="29"/>
        <v>100</v>
      </c>
      <c r="Q110" s="25">
        <v>13</v>
      </c>
      <c r="R110" s="4">
        <f t="shared" si="30"/>
        <v>104</v>
      </c>
      <c r="S110" s="4">
        <f t="shared" si="31"/>
        <v>248</v>
      </c>
    </row>
    <row r="111" customHeight="1" spans="1:19">
      <c r="A111" s="19">
        <v>109</v>
      </c>
      <c r="B111" s="20">
        <v>104430</v>
      </c>
      <c r="C111" s="17" t="s">
        <v>139</v>
      </c>
      <c r="D111" s="20" t="s">
        <v>12</v>
      </c>
      <c r="E111" s="21">
        <v>6</v>
      </c>
      <c r="F111" s="21">
        <v>12</v>
      </c>
      <c r="G111" s="21">
        <v>1</v>
      </c>
      <c r="H111" s="21">
        <f t="shared" si="32"/>
        <v>6</v>
      </c>
      <c r="I111" s="21">
        <f t="shared" si="33"/>
        <v>24</v>
      </c>
      <c r="J111" s="21">
        <v>20</v>
      </c>
      <c r="K111" s="21">
        <v>40</v>
      </c>
      <c r="L111" s="21">
        <v>2</v>
      </c>
      <c r="M111" s="21">
        <f>K111</f>
        <v>40</v>
      </c>
      <c r="N111" s="21">
        <f>K111*2</f>
        <v>80</v>
      </c>
      <c r="O111" s="13">
        <v>2</v>
      </c>
      <c r="P111" s="13">
        <f t="shared" si="29"/>
        <v>100</v>
      </c>
      <c r="Q111" s="25">
        <v>12</v>
      </c>
      <c r="R111" s="4">
        <f t="shared" si="30"/>
        <v>96</v>
      </c>
      <c r="S111" s="4">
        <f t="shared" si="31"/>
        <v>300</v>
      </c>
    </row>
    <row r="112" customHeight="1" spans="1:19">
      <c r="A112" s="19">
        <v>110</v>
      </c>
      <c r="B112" s="20">
        <v>727</v>
      </c>
      <c r="C112" s="17" t="s">
        <v>140</v>
      </c>
      <c r="D112" s="20" t="s">
        <v>14</v>
      </c>
      <c r="E112" s="21">
        <v>6</v>
      </c>
      <c r="F112" s="21">
        <v>12</v>
      </c>
      <c r="G112" s="21">
        <v>1</v>
      </c>
      <c r="H112" s="21">
        <f t="shared" si="32"/>
        <v>6</v>
      </c>
      <c r="I112" s="21">
        <f t="shared" si="33"/>
        <v>24</v>
      </c>
      <c r="J112" s="21">
        <v>20</v>
      </c>
      <c r="K112" s="21">
        <v>40</v>
      </c>
      <c r="L112" s="21">
        <v>2</v>
      </c>
      <c r="M112" s="21">
        <f>K112</f>
        <v>40</v>
      </c>
      <c r="N112" s="21">
        <f>K112*2</f>
        <v>80</v>
      </c>
      <c r="O112" s="13">
        <v>2</v>
      </c>
      <c r="P112" s="13">
        <f t="shared" si="29"/>
        <v>100</v>
      </c>
      <c r="Q112" s="25">
        <v>6</v>
      </c>
      <c r="R112" s="4">
        <f t="shared" si="30"/>
        <v>48</v>
      </c>
      <c r="S112" s="4">
        <f t="shared" si="31"/>
        <v>252</v>
      </c>
    </row>
    <row r="113" customHeight="1" spans="1:19">
      <c r="A113" s="19">
        <v>111</v>
      </c>
      <c r="B113" s="20">
        <v>339</v>
      </c>
      <c r="C113" s="17" t="s">
        <v>141</v>
      </c>
      <c r="D113" s="20" t="s">
        <v>14</v>
      </c>
      <c r="E113" s="21">
        <v>6</v>
      </c>
      <c r="F113" s="21">
        <v>12</v>
      </c>
      <c r="G113" s="21">
        <v>1</v>
      </c>
      <c r="H113" s="21">
        <f t="shared" si="32"/>
        <v>6</v>
      </c>
      <c r="I113" s="21">
        <f t="shared" si="33"/>
        <v>24</v>
      </c>
      <c r="J113" s="21">
        <v>20</v>
      </c>
      <c r="K113" s="21">
        <v>40</v>
      </c>
      <c r="L113" s="21">
        <v>1</v>
      </c>
      <c r="M113" s="21">
        <f t="shared" ref="M113:M120" si="34">J113</f>
        <v>20</v>
      </c>
      <c r="N113" s="21">
        <f t="shared" ref="N113:N120" si="35">J113*1</f>
        <v>20</v>
      </c>
      <c r="O113" s="13">
        <v>2</v>
      </c>
      <c r="P113" s="13">
        <f t="shared" si="29"/>
        <v>100</v>
      </c>
      <c r="Q113" s="25">
        <v>6</v>
      </c>
      <c r="R113" s="4">
        <f t="shared" si="30"/>
        <v>48</v>
      </c>
      <c r="S113" s="4">
        <f t="shared" si="31"/>
        <v>192</v>
      </c>
    </row>
    <row r="114" customHeight="1" spans="1:19">
      <c r="A114" s="19">
        <v>112</v>
      </c>
      <c r="B114" s="20">
        <v>570</v>
      </c>
      <c r="C114" s="17" t="s">
        <v>142</v>
      </c>
      <c r="D114" s="20" t="s">
        <v>14</v>
      </c>
      <c r="E114" s="21">
        <v>6</v>
      </c>
      <c r="F114" s="21">
        <v>12</v>
      </c>
      <c r="G114" s="21">
        <v>1</v>
      </c>
      <c r="H114" s="21">
        <f t="shared" si="32"/>
        <v>6</v>
      </c>
      <c r="I114" s="21">
        <f t="shared" si="33"/>
        <v>24</v>
      </c>
      <c r="J114" s="21">
        <v>20</v>
      </c>
      <c r="K114" s="21">
        <v>40</v>
      </c>
      <c r="L114" s="21">
        <v>1</v>
      </c>
      <c r="M114" s="21">
        <f t="shared" si="34"/>
        <v>20</v>
      </c>
      <c r="N114" s="21">
        <f t="shared" si="35"/>
        <v>20</v>
      </c>
      <c r="O114" s="13">
        <v>2</v>
      </c>
      <c r="P114" s="13">
        <f t="shared" si="29"/>
        <v>100</v>
      </c>
      <c r="Q114" s="25">
        <v>17</v>
      </c>
      <c r="R114" s="4">
        <f t="shared" si="30"/>
        <v>136</v>
      </c>
      <c r="S114" s="4">
        <f t="shared" si="31"/>
        <v>280</v>
      </c>
    </row>
    <row r="115" customHeight="1" spans="1:19">
      <c r="A115" s="19">
        <v>113</v>
      </c>
      <c r="B115" s="20">
        <v>112415</v>
      </c>
      <c r="C115" s="17" t="s">
        <v>143</v>
      </c>
      <c r="D115" s="20" t="s">
        <v>14</v>
      </c>
      <c r="E115" s="21">
        <v>6</v>
      </c>
      <c r="F115" s="21">
        <v>12</v>
      </c>
      <c r="G115" s="21">
        <v>1</v>
      </c>
      <c r="H115" s="21">
        <f t="shared" si="32"/>
        <v>6</v>
      </c>
      <c r="I115" s="21">
        <f t="shared" si="33"/>
        <v>24</v>
      </c>
      <c r="J115" s="21">
        <v>20</v>
      </c>
      <c r="K115" s="21">
        <v>40</v>
      </c>
      <c r="L115" s="21">
        <v>1</v>
      </c>
      <c r="M115" s="21">
        <f t="shared" si="34"/>
        <v>20</v>
      </c>
      <c r="N115" s="21">
        <f t="shared" si="35"/>
        <v>20</v>
      </c>
      <c r="O115" s="13">
        <v>2</v>
      </c>
      <c r="P115" s="13">
        <f t="shared" si="29"/>
        <v>100</v>
      </c>
      <c r="Q115" s="25">
        <v>6</v>
      </c>
      <c r="R115" s="4">
        <f t="shared" si="30"/>
        <v>48</v>
      </c>
      <c r="S115" s="4">
        <f t="shared" si="31"/>
        <v>192</v>
      </c>
    </row>
    <row r="116" customHeight="1" spans="1:19">
      <c r="A116" s="19">
        <v>114</v>
      </c>
      <c r="B116" s="20">
        <v>112888</v>
      </c>
      <c r="C116" s="17" t="s">
        <v>144</v>
      </c>
      <c r="D116" s="20" t="s">
        <v>14</v>
      </c>
      <c r="E116" s="21">
        <v>6</v>
      </c>
      <c r="F116" s="21">
        <v>12</v>
      </c>
      <c r="G116" s="21">
        <v>1</v>
      </c>
      <c r="H116" s="21">
        <f t="shared" si="32"/>
        <v>6</v>
      </c>
      <c r="I116" s="21">
        <f t="shared" si="33"/>
        <v>24</v>
      </c>
      <c r="J116" s="21">
        <v>20</v>
      </c>
      <c r="K116" s="21">
        <v>40</v>
      </c>
      <c r="L116" s="21">
        <v>1</v>
      </c>
      <c r="M116" s="21">
        <f t="shared" si="34"/>
        <v>20</v>
      </c>
      <c r="N116" s="21">
        <f t="shared" si="35"/>
        <v>20</v>
      </c>
      <c r="O116" s="13">
        <v>2</v>
      </c>
      <c r="P116" s="13">
        <f t="shared" si="29"/>
        <v>100</v>
      </c>
      <c r="Q116" s="25">
        <v>6</v>
      </c>
      <c r="R116" s="4">
        <f t="shared" si="30"/>
        <v>48</v>
      </c>
      <c r="S116" s="4">
        <f t="shared" si="31"/>
        <v>192</v>
      </c>
    </row>
    <row r="117" customHeight="1" spans="1:19">
      <c r="A117" s="19">
        <v>115</v>
      </c>
      <c r="B117" s="23">
        <v>113298</v>
      </c>
      <c r="C117" s="17" t="s">
        <v>145</v>
      </c>
      <c r="D117" s="20" t="s">
        <v>14</v>
      </c>
      <c r="E117" s="21">
        <v>6</v>
      </c>
      <c r="F117" s="21">
        <v>12</v>
      </c>
      <c r="G117" s="21">
        <v>1</v>
      </c>
      <c r="H117" s="21">
        <f t="shared" si="32"/>
        <v>6</v>
      </c>
      <c r="I117" s="21">
        <f t="shared" si="33"/>
        <v>24</v>
      </c>
      <c r="J117" s="21">
        <v>20</v>
      </c>
      <c r="K117" s="21">
        <v>40</v>
      </c>
      <c r="L117" s="21">
        <v>1</v>
      </c>
      <c r="M117" s="21">
        <f t="shared" si="34"/>
        <v>20</v>
      </c>
      <c r="N117" s="21">
        <f t="shared" si="35"/>
        <v>20</v>
      </c>
      <c r="O117" s="13">
        <v>2</v>
      </c>
      <c r="P117" s="13">
        <f t="shared" si="29"/>
        <v>100</v>
      </c>
      <c r="Q117" s="25">
        <v>6</v>
      </c>
      <c r="R117" s="4">
        <f t="shared" si="30"/>
        <v>48</v>
      </c>
      <c r="S117" s="4">
        <f t="shared" si="31"/>
        <v>192</v>
      </c>
    </row>
    <row r="118" customHeight="1" spans="1:19">
      <c r="A118" s="19">
        <v>116</v>
      </c>
      <c r="B118" s="20">
        <v>104429</v>
      </c>
      <c r="C118" s="17" t="s">
        <v>146</v>
      </c>
      <c r="D118" s="20" t="s">
        <v>14</v>
      </c>
      <c r="E118" s="21">
        <v>6</v>
      </c>
      <c r="F118" s="21">
        <v>12</v>
      </c>
      <c r="G118" s="21">
        <v>1</v>
      </c>
      <c r="H118" s="21">
        <f t="shared" si="32"/>
        <v>6</v>
      </c>
      <c r="I118" s="21">
        <f t="shared" si="33"/>
        <v>24</v>
      </c>
      <c r="J118" s="21">
        <v>20</v>
      </c>
      <c r="K118" s="21">
        <v>40</v>
      </c>
      <c r="L118" s="21">
        <v>1</v>
      </c>
      <c r="M118" s="21">
        <f t="shared" si="34"/>
        <v>20</v>
      </c>
      <c r="N118" s="21">
        <f t="shared" si="35"/>
        <v>20</v>
      </c>
      <c r="O118" s="13">
        <v>2</v>
      </c>
      <c r="P118" s="13">
        <f t="shared" si="29"/>
        <v>100</v>
      </c>
      <c r="Q118" s="25">
        <v>6</v>
      </c>
      <c r="R118" s="4">
        <f t="shared" si="30"/>
        <v>48</v>
      </c>
      <c r="S118" s="4">
        <f t="shared" si="31"/>
        <v>192</v>
      </c>
    </row>
    <row r="119" customHeight="1" spans="1:19">
      <c r="A119" s="19">
        <v>117</v>
      </c>
      <c r="B119" s="19">
        <v>118951</v>
      </c>
      <c r="C119" s="19" t="s">
        <v>147</v>
      </c>
      <c r="D119" s="20" t="s">
        <v>14</v>
      </c>
      <c r="E119" s="21">
        <v>6</v>
      </c>
      <c r="F119" s="21">
        <v>12</v>
      </c>
      <c r="G119" s="21">
        <v>1</v>
      </c>
      <c r="H119" s="21">
        <f t="shared" si="32"/>
        <v>6</v>
      </c>
      <c r="I119" s="21">
        <f t="shared" si="33"/>
        <v>24</v>
      </c>
      <c r="J119" s="21">
        <v>20</v>
      </c>
      <c r="K119" s="21">
        <v>40</v>
      </c>
      <c r="L119" s="21">
        <v>1</v>
      </c>
      <c r="M119" s="21">
        <f t="shared" si="34"/>
        <v>20</v>
      </c>
      <c r="N119" s="21">
        <f t="shared" si="35"/>
        <v>20</v>
      </c>
      <c r="O119" s="13">
        <v>2</v>
      </c>
      <c r="P119" s="13">
        <f t="shared" si="29"/>
        <v>100</v>
      </c>
      <c r="Q119" s="25">
        <v>6</v>
      </c>
      <c r="R119" s="4">
        <f t="shared" si="30"/>
        <v>48</v>
      </c>
      <c r="S119" s="4">
        <f t="shared" si="31"/>
        <v>192</v>
      </c>
    </row>
    <row r="120" customHeight="1" spans="1:19">
      <c r="A120" s="19">
        <v>118</v>
      </c>
      <c r="B120" s="19">
        <v>119263</v>
      </c>
      <c r="C120" s="19" t="s">
        <v>148</v>
      </c>
      <c r="D120" s="20" t="s">
        <v>14</v>
      </c>
      <c r="E120" s="21">
        <v>6</v>
      </c>
      <c r="F120" s="21">
        <v>12</v>
      </c>
      <c r="G120" s="21">
        <v>1</v>
      </c>
      <c r="H120" s="21">
        <f t="shared" si="32"/>
        <v>6</v>
      </c>
      <c r="I120" s="21">
        <f t="shared" si="33"/>
        <v>24</v>
      </c>
      <c r="J120" s="21">
        <v>20</v>
      </c>
      <c r="K120" s="21">
        <v>40</v>
      </c>
      <c r="L120" s="21">
        <v>1</v>
      </c>
      <c r="M120" s="21">
        <f t="shared" si="34"/>
        <v>20</v>
      </c>
      <c r="N120" s="21">
        <f t="shared" si="35"/>
        <v>20</v>
      </c>
      <c r="O120" s="13">
        <v>2</v>
      </c>
      <c r="P120" s="13">
        <f t="shared" si="29"/>
        <v>100</v>
      </c>
      <c r="Q120" s="25">
        <v>6</v>
      </c>
      <c r="R120" s="4">
        <f t="shared" si="30"/>
        <v>48</v>
      </c>
      <c r="S120" s="4">
        <f t="shared" si="31"/>
        <v>192</v>
      </c>
    </row>
    <row r="121" customHeight="1" spans="1:19">
      <c r="A121" s="19">
        <v>119</v>
      </c>
      <c r="B121" s="20">
        <v>56</v>
      </c>
      <c r="C121" s="17" t="s">
        <v>149</v>
      </c>
      <c r="D121" s="20" t="s">
        <v>9</v>
      </c>
      <c r="E121" s="21">
        <v>6</v>
      </c>
      <c r="F121" s="21">
        <v>12</v>
      </c>
      <c r="G121" s="21">
        <v>2</v>
      </c>
      <c r="H121" s="21">
        <f>F121</f>
        <v>12</v>
      </c>
      <c r="I121" s="21">
        <f>F121*5</f>
        <v>60</v>
      </c>
      <c r="J121" s="21">
        <v>20</v>
      </c>
      <c r="K121" s="21">
        <v>40</v>
      </c>
      <c r="L121" s="21">
        <v>2</v>
      </c>
      <c r="M121" s="21">
        <f>K121</f>
        <v>40</v>
      </c>
      <c r="N121" s="21">
        <f>K121*2</f>
        <v>80</v>
      </c>
      <c r="O121" s="13">
        <v>2</v>
      </c>
      <c r="P121" s="13">
        <f t="shared" si="29"/>
        <v>100</v>
      </c>
      <c r="Q121" s="25">
        <v>15</v>
      </c>
      <c r="R121" s="4">
        <f t="shared" si="30"/>
        <v>120</v>
      </c>
      <c r="S121" s="4">
        <f t="shared" si="31"/>
        <v>360</v>
      </c>
    </row>
    <row r="122" customHeight="1" spans="1:19">
      <c r="A122" s="19">
        <v>120</v>
      </c>
      <c r="B122" s="20">
        <v>52</v>
      </c>
      <c r="C122" s="17" t="s">
        <v>150</v>
      </c>
      <c r="D122" s="20" t="s">
        <v>9</v>
      </c>
      <c r="E122" s="21">
        <v>6</v>
      </c>
      <c r="F122" s="21">
        <v>12</v>
      </c>
      <c r="G122" s="21">
        <v>2</v>
      </c>
      <c r="H122" s="21">
        <f>F122</f>
        <v>12</v>
      </c>
      <c r="I122" s="21">
        <f>F122*5</f>
        <v>60</v>
      </c>
      <c r="J122" s="21">
        <v>20</v>
      </c>
      <c r="K122" s="21">
        <v>40</v>
      </c>
      <c r="L122" s="21">
        <v>2</v>
      </c>
      <c r="M122" s="21">
        <f>K122</f>
        <v>40</v>
      </c>
      <c r="N122" s="21">
        <f>K122*2</f>
        <v>80</v>
      </c>
      <c r="O122" s="13">
        <v>2</v>
      </c>
      <c r="P122" s="13">
        <f t="shared" si="29"/>
        <v>100</v>
      </c>
      <c r="Q122" s="25">
        <v>6</v>
      </c>
      <c r="R122" s="4">
        <f t="shared" si="30"/>
        <v>48</v>
      </c>
      <c r="S122" s="4">
        <f t="shared" si="31"/>
        <v>288</v>
      </c>
    </row>
    <row r="123" customHeight="1" spans="1:19">
      <c r="A123" s="19">
        <v>121</v>
      </c>
      <c r="B123" s="20">
        <v>110378</v>
      </c>
      <c r="C123" s="17" t="s">
        <v>151</v>
      </c>
      <c r="D123" s="20" t="s">
        <v>9</v>
      </c>
      <c r="E123" s="21">
        <v>6</v>
      </c>
      <c r="F123" s="21">
        <v>12</v>
      </c>
      <c r="G123" s="21">
        <v>1</v>
      </c>
      <c r="H123" s="21">
        <f t="shared" ref="H123:H128" si="36">E123</f>
        <v>6</v>
      </c>
      <c r="I123" s="21">
        <f t="shared" ref="I123:I128" si="37">E123*4</f>
        <v>24</v>
      </c>
      <c r="J123" s="21">
        <v>20</v>
      </c>
      <c r="K123" s="21">
        <v>40</v>
      </c>
      <c r="L123" s="21">
        <v>2</v>
      </c>
      <c r="M123" s="21">
        <f>K123</f>
        <v>40</v>
      </c>
      <c r="N123" s="21">
        <f>K123*2</f>
        <v>80</v>
      </c>
      <c r="O123" s="13">
        <v>2</v>
      </c>
      <c r="P123" s="13">
        <f t="shared" si="29"/>
        <v>100</v>
      </c>
      <c r="Q123" s="25">
        <v>6</v>
      </c>
      <c r="R123" s="4">
        <f t="shared" si="30"/>
        <v>48</v>
      </c>
      <c r="S123" s="4">
        <f t="shared" si="31"/>
        <v>252</v>
      </c>
    </row>
    <row r="124" customHeight="1" spans="1:19">
      <c r="A124" s="19">
        <v>122</v>
      </c>
      <c r="B124" s="23">
        <v>117923</v>
      </c>
      <c r="C124" s="28" t="s">
        <v>152</v>
      </c>
      <c r="D124" s="20" t="s">
        <v>10</v>
      </c>
      <c r="E124" s="21">
        <v>6</v>
      </c>
      <c r="F124" s="21">
        <v>12</v>
      </c>
      <c r="G124" s="21">
        <v>1</v>
      </c>
      <c r="H124" s="21">
        <f t="shared" si="36"/>
        <v>6</v>
      </c>
      <c r="I124" s="21">
        <f t="shared" si="37"/>
        <v>24</v>
      </c>
      <c r="J124" s="21">
        <v>20</v>
      </c>
      <c r="K124" s="21">
        <v>40</v>
      </c>
      <c r="L124" s="21">
        <v>1</v>
      </c>
      <c r="M124" s="21">
        <f>J124</f>
        <v>20</v>
      </c>
      <c r="N124" s="21">
        <f>J124*1</f>
        <v>20</v>
      </c>
      <c r="O124" s="13">
        <v>2</v>
      </c>
      <c r="P124" s="13">
        <f t="shared" si="29"/>
        <v>100</v>
      </c>
      <c r="Q124" s="25">
        <v>6</v>
      </c>
      <c r="R124" s="4">
        <f t="shared" si="30"/>
        <v>48</v>
      </c>
      <c r="S124" s="4">
        <f t="shared" si="31"/>
        <v>192</v>
      </c>
    </row>
    <row r="125" customHeight="1" spans="1:19">
      <c r="A125" s="19">
        <v>123</v>
      </c>
      <c r="B125" s="23">
        <v>117637</v>
      </c>
      <c r="C125" s="28" t="s">
        <v>153</v>
      </c>
      <c r="D125" s="20" t="s">
        <v>10</v>
      </c>
      <c r="E125" s="21">
        <v>6</v>
      </c>
      <c r="F125" s="21">
        <v>12</v>
      </c>
      <c r="G125" s="21">
        <v>1</v>
      </c>
      <c r="H125" s="21">
        <f t="shared" si="36"/>
        <v>6</v>
      </c>
      <c r="I125" s="21">
        <f t="shared" si="37"/>
        <v>24</v>
      </c>
      <c r="J125" s="21">
        <v>20</v>
      </c>
      <c r="K125" s="21">
        <v>40</v>
      </c>
      <c r="L125" s="21">
        <v>1</v>
      </c>
      <c r="M125" s="21">
        <f>J125</f>
        <v>20</v>
      </c>
      <c r="N125" s="21">
        <f>J125*1</f>
        <v>20</v>
      </c>
      <c r="O125" s="13">
        <v>2</v>
      </c>
      <c r="P125" s="13">
        <f t="shared" si="29"/>
        <v>100</v>
      </c>
      <c r="Q125" s="25">
        <v>6</v>
      </c>
      <c r="R125" s="4">
        <f t="shared" si="30"/>
        <v>48</v>
      </c>
      <c r="S125" s="4">
        <f t="shared" si="31"/>
        <v>192</v>
      </c>
    </row>
    <row r="126" customHeight="1" spans="1:19">
      <c r="A126" s="19">
        <v>124</v>
      </c>
      <c r="B126" s="23">
        <v>117310</v>
      </c>
      <c r="C126" s="20" t="s">
        <v>154</v>
      </c>
      <c r="D126" s="20" t="s">
        <v>11</v>
      </c>
      <c r="E126" s="21">
        <v>6</v>
      </c>
      <c r="F126" s="21">
        <v>12</v>
      </c>
      <c r="G126" s="21">
        <v>1</v>
      </c>
      <c r="H126" s="21">
        <f t="shared" si="36"/>
        <v>6</v>
      </c>
      <c r="I126" s="21">
        <f t="shared" si="37"/>
        <v>24</v>
      </c>
      <c r="J126" s="21">
        <v>20</v>
      </c>
      <c r="K126" s="21">
        <v>40</v>
      </c>
      <c r="L126" s="21">
        <v>1</v>
      </c>
      <c r="M126" s="21">
        <f>J126</f>
        <v>20</v>
      </c>
      <c r="N126" s="21">
        <f>J126*1</f>
        <v>20</v>
      </c>
      <c r="O126" s="13">
        <v>2</v>
      </c>
      <c r="P126" s="13">
        <f t="shared" si="29"/>
        <v>100</v>
      </c>
      <c r="Q126" s="25">
        <v>6</v>
      </c>
      <c r="R126" s="4">
        <f t="shared" si="30"/>
        <v>48</v>
      </c>
      <c r="S126" s="4">
        <f t="shared" si="31"/>
        <v>192</v>
      </c>
    </row>
    <row r="127" customHeight="1" spans="1:19">
      <c r="A127" s="19">
        <v>125</v>
      </c>
      <c r="B127" s="20">
        <v>113833</v>
      </c>
      <c r="C127" s="20" t="s">
        <v>155</v>
      </c>
      <c r="D127" s="20" t="s">
        <v>14</v>
      </c>
      <c r="E127" s="21">
        <v>6</v>
      </c>
      <c r="F127" s="21">
        <v>12</v>
      </c>
      <c r="G127" s="21">
        <v>1</v>
      </c>
      <c r="H127" s="21">
        <f t="shared" si="36"/>
        <v>6</v>
      </c>
      <c r="I127" s="21">
        <f t="shared" si="37"/>
        <v>24</v>
      </c>
      <c r="J127" s="21">
        <v>20</v>
      </c>
      <c r="K127" s="21">
        <v>40</v>
      </c>
      <c r="L127" s="21">
        <v>2</v>
      </c>
      <c r="M127" s="21">
        <f>K127</f>
        <v>40</v>
      </c>
      <c r="N127" s="21">
        <f>K127*2</f>
        <v>80</v>
      </c>
      <c r="O127" s="13">
        <v>2</v>
      </c>
      <c r="P127" s="13">
        <f t="shared" si="29"/>
        <v>100</v>
      </c>
      <c r="Q127" s="25">
        <v>6</v>
      </c>
      <c r="R127" s="4">
        <f t="shared" si="30"/>
        <v>48</v>
      </c>
      <c r="S127" s="4">
        <f t="shared" si="31"/>
        <v>252</v>
      </c>
    </row>
    <row r="128" customHeight="1" spans="1:19">
      <c r="A128" s="19">
        <v>126</v>
      </c>
      <c r="B128" s="23">
        <v>116773</v>
      </c>
      <c r="C128" s="20" t="s">
        <v>156</v>
      </c>
      <c r="D128" s="20" t="s">
        <v>14</v>
      </c>
      <c r="E128" s="21">
        <v>6</v>
      </c>
      <c r="F128" s="21">
        <v>12</v>
      </c>
      <c r="G128" s="21">
        <v>1</v>
      </c>
      <c r="H128" s="21">
        <f t="shared" si="36"/>
        <v>6</v>
      </c>
      <c r="I128" s="21">
        <f t="shared" si="37"/>
        <v>24</v>
      </c>
      <c r="J128" s="21">
        <v>20</v>
      </c>
      <c r="K128" s="21">
        <v>40</v>
      </c>
      <c r="L128" s="21">
        <v>1</v>
      </c>
      <c r="M128" s="21">
        <f>J128</f>
        <v>20</v>
      </c>
      <c r="N128" s="21">
        <f>J128*1</f>
        <v>20</v>
      </c>
      <c r="O128" s="13">
        <v>2</v>
      </c>
      <c r="P128" s="13">
        <f t="shared" si="29"/>
        <v>100</v>
      </c>
      <c r="Q128" s="25">
        <v>6</v>
      </c>
      <c r="R128" s="4">
        <f t="shared" si="30"/>
        <v>48</v>
      </c>
      <c r="S128" s="4">
        <f t="shared" si="31"/>
        <v>192</v>
      </c>
    </row>
    <row r="129" customHeight="1" spans="1:19">
      <c r="A129" s="19">
        <v>127</v>
      </c>
      <c r="B129" s="23">
        <v>118151</v>
      </c>
      <c r="C129" s="20" t="s">
        <v>157</v>
      </c>
      <c r="D129" s="20" t="s">
        <v>14</v>
      </c>
      <c r="E129" s="21">
        <v>6</v>
      </c>
      <c r="F129" s="21">
        <v>12</v>
      </c>
      <c r="G129" s="21">
        <v>2</v>
      </c>
      <c r="H129" s="21">
        <f>F129</f>
        <v>12</v>
      </c>
      <c r="I129" s="21">
        <f>F129*5</f>
        <v>60</v>
      </c>
      <c r="J129" s="21">
        <v>20</v>
      </c>
      <c r="K129" s="21">
        <v>40</v>
      </c>
      <c r="L129" s="21">
        <v>2</v>
      </c>
      <c r="M129" s="21">
        <f>K129</f>
        <v>40</v>
      </c>
      <c r="N129" s="21">
        <f>K129*2</f>
        <v>80</v>
      </c>
      <c r="O129" s="13">
        <v>2</v>
      </c>
      <c r="P129" s="13">
        <f t="shared" si="29"/>
        <v>100</v>
      </c>
      <c r="Q129" s="25">
        <v>6</v>
      </c>
      <c r="R129" s="4">
        <f t="shared" si="30"/>
        <v>48</v>
      </c>
      <c r="S129" s="4">
        <f t="shared" si="31"/>
        <v>288</v>
      </c>
    </row>
    <row r="130" customHeight="1" spans="1:19">
      <c r="A130" s="19">
        <v>128</v>
      </c>
      <c r="B130" s="20">
        <v>102567</v>
      </c>
      <c r="C130" s="17" t="s">
        <v>158</v>
      </c>
      <c r="D130" s="20" t="s">
        <v>15</v>
      </c>
      <c r="E130" s="21">
        <v>6</v>
      </c>
      <c r="F130" s="21">
        <v>12</v>
      </c>
      <c r="G130" s="21">
        <v>1</v>
      </c>
      <c r="H130" s="21">
        <f>E130</f>
        <v>6</v>
      </c>
      <c r="I130" s="21">
        <f>E130*4</f>
        <v>24</v>
      </c>
      <c r="J130" s="21">
        <v>20</v>
      </c>
      <c r="K130" s="21">
        <v>40</v>
      </c>
      <c r="L130" s="21">
        <v>1</v>
      </c>
      <c r="M130" s="21">
        <f>J130</f>
        <v>20</v>
      </c>
      <c r="N130" s="21">
        <f>J130*1</f>
        <v>20</v>
      </c>
      <c r="O130" s="13">
        <v>2</v>
      </c>
      <c r="P130" s="13">
        <f t="shared" si="29"/>
        <v>100</v>
      </c>
      <c r="Q130" s="25">
        <v>6</v>
      </c>
      <c r="R130" s="4">
        <f t="shared" si="30"/>
        <v>48</v>
      </c>
      <c r="S130" s="4">
        <f t="shared" si="31"/>
        <v>192</v>
      </c>
    </row>
    <row r="131" customHeight="1" spans="1:19">
      <c r="A131" s="19">
        <v>129</v>
      </c>
      <c r="B131" s="20">
        <v>591</v>
      </c>
      <c r="C131" s="17" t="s">
        <v>159</v>
      </c>
      <c r="D131" s="20" t="s">
        <v>10</v>
      </c>
      <c r="E131" s="21">
        <v>6</v>
      </c>
      <c r="F131" s="21">
        <v>12</v>
      </c>
      <c r="G131" s="21">
        <v>1</v>
      </c>
      <c r="H131" s="21">
        <f>E131</f>
        <v>6</v>
      </c>
      <c r="I131" s="21">
        <f>E131*4</f>
        <v>24</v>
      </c>
      <c r="J131" s="21">
        <v>20</v>
      </c>
      <c r="K131" s="21">
        <v>40</v>
      </c>
      <c r="L131" s="21">
        <v>1</v>
      </c>
      <c r="M131" s="21">
        <f>J131</f>
        <v>20</v>
      </c>
      <c r="N131" s="21">
        <f>J131*1</f>
        <v>20</v>
      </c>
      <c r="O131" s="13">
        <v>2</v>
      </c>
      <c r="P131" s="13">
        <f t="shared" si="29"/>
        <v>100</v>
      </c>
      <c r="Q131" s="25">
        <v>7</v>
      </c>
      <c r="R131" s="4">
        <f t="shared" si="30"/>
        <v>56</v>
      </c>
      <c r="S131" s="4">
        <f t="shared" si="31"/>
        <v>200</v>
      </c>
    </row>
    <row r="132" customHeight="1" spans="1:19">
      <c r="A132" s="19">
        <v>130</v>
      </c>
      <c r="B132" s="23">
        <v>118758</v>
      </c>
      <c r="C132" s="20" t="s">
        <v>160</v>
      </c>
      <c r="D132" s="20" t="s">
        <v>12</v>
      </c>
      <c r="E132" s="21">
        <v>6</v>
      </c>
      <c r="F132" s="21">
        <v>12</v>
      </c>
      <c r="G132" s="21">
        <v>1</v>
      </c>
      <c r="H132" s="21">
        <f>E132</f>
        <v>6</v>
      </c>
      <c r="I132" s="21">
        <f>E132*4</f>
        <v>24</v>
      </c>
      <c r="J132" s="21">
        <v>20</v>
      </c>
      <c r="K132" s="21">
        <v>40</v>
      </c>
      <c r="L132" s="21">
        <v>1</v>
      </c>
      <c r="M132" s="21">
        <f>J132</f>
        <v>20</v>
      </c>
      <c r="N132" s="21">
        <f>J132*1</f>
        <v>20</v>
      </c>
      <c r="O132" s="13">
        <v>2</v>
      </c>
      <c r="P132" s="13">
        <f>O132*50</f>
        <v>100</v>
      </c>
      <c r="Q132" s="25">
        <v>5</v>
      </c>
      <c r="R132" s="4">
        <f>Q132*8</f>
        <v>40</v>
      </c>
      <c r="S132" s="4">
        <f>I132+N132+P132+R132</f>
        <v>184</v>
      </c>
    </row>
    <row r="133" customHeight="1" spans="1:19">
      <c r="A133" s="19">
        <v>131</v>
      </c>
      <c r="B133" s="20">
        <v>106568</v>
      </c>
      <c r="C133" s="17" t="s">
        <v>161</v>
      </c>
      <c r="D133" s="20" t="s">
        <v>12</v>
      </c>
      <c r="E133" s="21">
        <v>6</v>
      </c>
      <c r="F133" s="21">
        <v>12</v>
      </c>
      <c r="G133" s="21">
        <v>1</v>
      </c>
      <c r="H133" s="21">
        <f>E133</f>
        <v>6</v>
      </c>
      <c r="I133" s="21">
        <f>E133*4</f>
        <v>24</v>
      </c>
      <c r="J133" s="21">
        <v>20</v>
      </c>
      <c r="K133" s="21">
        <v>40</v>
      </c>
      <c r="L133" s="21">
        <v>1</v>
      </c>
      <c r="M133" s="21">
        <f>J133</f>
        <v>20</v>
      </c>
      <c r="N133" s="21">
        <f>J133*1</f>
        <v>20</v>
      </c>
      <c r="O133" s="13">
        <v>2</v>
      </c>
      <c r="P133" s="13">
        <f>O133*50</f>
        <v>100</v>
      </c>
      <c r="Q133" s="25">
        <v>5</v>
      </c>
      <c r="R133" s="4">
        <f>Q133*8</f>
        <v>40</v>
      </c>
      <c r="S133" s="4">
        <f>I133+N133+P133+R133</f>
        <v>184</v>
      </c>
    </row>
    <row r="134" customHeight="1" spans="1:19">
      <c r="A134" s="19">
        <v>132</v>
      </c>
      <c r="B134" s="20">
        <v>545</v>
      </c>
      <c r="C134" s="17" t="s">
        <v>162</v>
      </c>
      <c r="D134" s="20" t="s">
        <v>12</v>
      </c>
      <c r="E134" s="21">
        <v>6</v>
      </c>
      <c r="F134" s="21">
        <v>12</v>
      </c>
      <c r="G134" s="21">
        <v>2</v>
      </c>
      <c r="H134" s="21">
        <f>F134</f>
        <v>12</v>
      </c>
      <c r="I134" s="21">
        <f>F134*5</f>
        <v>60</v>
      </c>
      <c r="J134" s="21">
        <v>20</v>
      </c>
      <c r="K134" s="21">
        <v>40</v>
      </c>
      <c r="L134" s="21">
        <v>2</v>
      </c>
      <c r="M134" s="21">
        <f>K134</f>
        <v>40</v>
      </c>
      <c r="N134" s="21">
        <f>K134*2</f>
        <v>80</v>
      </c>
      <c r="O134" s="13">
        <v>2</v>
      </c>
      <c r="P134" s="13">
        <f>O134*50</f>
        <v>100</v>
      </c>
      <c r="Q134" s="25">
        <v>12</v>
      </c>
      <c r="R134" s="4">
        <f>Q134*8</f>
        <v>96</v>
      </c>
      <c r="S134" s="4">
        <f>I134+N134+P134+R134</f>
        <v>336</v>
      </c>
    </row>
    <row r="135" customHeight="1" spans="1:19">
      <c r="A135" s="19">
        <v>133</v>
      </c>
      <c r="B135" s="20">
        <v>114069</v>
      </c>
      <c r="C135" s="20" t="s">
        <v>163</v>
      </c>
      <c r="D135" s="20" t="s">
        <v>12</v>
      </c>
      <c r="E135" s="21">
        <v>6</v>
      </c>
      <c r="F135" s="21">
        <v>12</v>
      </c>
      <c r="G135" s="21">
        <v>1</v>
      </c>
      <c r="H135" s="21">
        <f t="shared" ref="H135:H144" si="38">E135</f>
        <v>6</v>
      </c>
      <c r="I135" s="21">
        <f t="shared" ref="I135:I144" si="39">E135*4</f>
        <v>24</v>
      </c>
      <c r="J135" s="21">
        <v>20</v>
      </c>
      <c r="K135" s="21">
        <v>40</v>
      </c>
      <c r="L135" s="21">
        <v>1</v>
      </c>
      <c r="M135" s="21">
        <f t="shared" ref="M135:M142" si="40">J135</f>
        <v>20</v>
      </c>
      <c r="N135" s="21">
        <f t="shared" ref="N135:N142" si="41">J135*1</f>
        <v>20</v>
      </c>
      <c r="O135" s="13">
        <v>2</v>
      </c>
      <c r="P135" s="13">
        <f>O135*50</f>
        <v>100</v>
      </c>
      <c r="Q135" s="25">
        <v>5</v>
      </c>
      <c r="R135" s="4">
        <f>Q135*8</f>
        <v>40</v>
      </c>
      <c r="S135" s="4">
        <f>I135+N135+P135+R135</f>
        <v>184</v>
      </c>
    </row>
    <row r="136" customHeight="1" spans="1:19">
      <c r="A136" s="19">
        <v>134</v>
      </c>
      <c r="B136" s="20">
        <v>371</v>
      </c>
      <c r="C136" s="17" t="s">
        <v>164</v>
      </c>
      <c r="D136" s="20" t="s">
        <v>15</v>
      </c>
      <c r="E136" s="21">
        <v>6</v>
      </c>
      <c r="F136" s="21">
        <v>12</v>
      </c>
      <c r="G136" s="21">
        <v>1</v>
      </c>
      <c r="H136" s="21">
        <f t="shared" si="38"/>
        <v>6</v>
      </c>
      <c r="I136" s="21">
        <f t="shared" si="39"/>
        <v>24</v>
      </c>
      <c r="J136" s="21">
        <v>20</v>
      </c>
      <c r="K136" s="21">
        <v>40</v>
      </c>
      <c r="L136" s="21">
        <v>1</v>
      </c>
      <c r="M136" s="21">
        <f t="shared" si="40"/>
        <v>20</v>
      </c>
      <c r="N136" s="21">
        <f t="shared" si="41"/>
        <v>20</v>
      </c>
      <c r="O136" s="13">
        <v>2</v>
      </c>
      <c r="P136" s="13">
        <f>O136*50</f>
        <v>100</v>
      </c>
      <c r="Q136" s="25">
        <v>5</v>
      </c>
      <c r="R136" s="4">
        <f>Q136*8</f>
        <v>40</v>
      </c>
      <c r="S136" s="4">
        <f>I136+N136+P136+R136</f>
        <v>184</v>
      </c>
    </row>
    <row r="137" customHeight="1" spans="1:19">
      <c r="A137" s="19">
        <v>135</v>
      </c>
      <c r="B137" s="20">
        <v>119262</v>
      </c>
      <c r="C137" s="20" t="s">
        <v>165</v>
      </c>
      <c r="D137" s="20" t="s">
        <v>11</v>
      </c>
      <c r="E137" s="21">
        <v>6</v>
      </c>
      <c r="F137" s="21">
        <v>12</v>
      </c>
      <c r="G137" s="21">
        <v>1</v>
      </c>
      <c r="H137" s="21">
        <f t="shared" si="38"/>
        <v>6</v>
      </c>
      <c r="I137" s="21">
        <f t="shared" si="39"/>
        <v>24</v>
      </c>
      <c r="J137" s="21">
        <v>20</v>
      </c>
      <c r="K137" s="21">
        <v>40</v>
      </c>
      <c r="L137" s="21">
        <v>1</v>
      </c>
      <c r="M137" s="21">
        <f t="shared" si="40"/>
        <v>20</v>
      </c>
      <c r="N137" s="21">
        <f t="shared" si="41"/>
        <v>20</v>
      </c>
      <c r="O137" s="13">
        <v>2</v>
      </c>
      <c r="P137" s="13">
        <f>O137*50</f>
        <v>100</v>
      </c>
      <c r="Q137" s="25">
        <v>5</v>
      </c>
      <c r="R137" s="4">
        <f>Q137*8</f>
        <v>40</v>
      </c>
      <c r="S137" s="4">
        <f>I137+N137+P137+R137</f>
        <v>184</v>
      </c>
    </row>
    <row r="138" customHeight="1" spans="1:19">
      <c r="A138" s="19">
        <v>136</v>
      </c>
      <c r="B138" s="23">
        <v>119622</v>
      </c>
      <c r="C138" s="28" t="s">
        <v>166</v>
      </c>
      <c r="D138" s="20" t="s">
        <v>14</v>
      </c>
      <c r="E138" s="21">
        <v>6</v>
      </c>
      <c r="F138" s="21">
        <v>12</v>
      </c>
      <c r="G138" s="21">
        <v>1</v>
      </c>
      <c r="H138" s="21">
        <f t="shared" si="38"/>
        <v>6</v>
      </c>
      <c r="I138" s="21">
        <f t="shared" si="39"/>
        <v>24</v>
      </c>
      <c r="J138" s="21">
        <v>20</v>
      </c>
      <c r="K138" s="21">
        <v>40</v>
      </c>
      <c r="L138" s="21">
        <v>1</v>
      </c>
      <c r="M138" s="21">
        <f t="shared" si="40"/>
        <v>20</v>
      </c>
      <c r="N138" s="21">
        <f t="shared" si="41"/>
        <v>20</v>
      </c>
      <c r="O138" s="13">
        <v>2</v>
      </c>
      <c r="P138" s="13">
        <f>O138*50</f>
        <v>100</v>
      </c>
      <c r="Q138" s="25">
        <v>5</v>
      </c>
      <c r="R138" s="4">
        <f>Q138*8</f>
        <v>40</v>
      </c>
      <c r="S138" s="4">
        <f>I138+N138+P138+R138</f>
        <v>184</v>
      </c>
    </row>
    <row r="139" customHeight="1" spans="1:19">
      <c r="A139" s="19">
        <v>137</v>
      </c>
      <c r="B139" s="29">
        <v>122176</v>
      </c>
      <c r="C139" s="20" t="s">
        <v>167</v>
      </c>
      <c r="D139" s="20" t="s">
        <v>9</v>
      </c>
      <c r="E139" s="21">
        <v>6</v>
      </c>
      <c r="F139" s="21">
        <v>12</v>
      </c>
      <c r="G139" s="21">
        <v>1</v>
      </c>
      <c r="H139" s="21">
        <f t="shared" si="38"/>
        <v>6</v>
      </c>
      <c r="I139" s="21">
        <f t="shared" si="39"/>
        <v>24</v>
      </c>
      <c r="J139" s="21">
        <v>20</v>
      </c>
      <c r="K139" s="21">
        <v>40</v>
      </c>
      <c r="L139" s="21">
        <v>1</v>
      </c>
      <c r="M139" s="21">
        <f t="shared" si="40"/>
        <v>20</v>
      </c>
      <c r="N139" s="21">
        <f t="shared" si="41"/>
        <v>20</v>
      </c>
      <c r="O139" s="13">
        <v>2</v>
      </c>
      <c r="P139" s="13">
        <f>O139*50</f>
        <v>100</v>
      </c>
      <c r="Q139" s="25">
        <v>5</v>
      </c>
      <c r="R139" s="4">
        <f>Q139*8</f>
        <v>40</v>
      </c>
      <c r="S139" s="4">
        <f>I139+N139+P139+R139</f>
        <v>184</v>
      </c>
    </row>
    <row r="140" customHeight="1" spans="1:19">
      <c r="A140" s="19">
        <v>138</v>
      </c>
      <c r="B140" s="29">
        <v>122198</v>
      </c>
      <c r="C140" s="20" t="s">
        <v>168</v>
      </c>
      <c r="D140" s="20" t="s">
        <v>12</v>
      </c>
      <c r="E140" s="21">
        <v>6</v>
      </c>
      <c r="F140" s="21">
        <v>12</v>
      </c>
      <c r="G140" s="21">
        <v>1</v>
      </c>
      <c r="H140" s="21">
        <f t="shared" si="38"/>
        <v>6</v>
      </c>
      <c r="I140" s="21">
        <f t="shared" si="39"/>
        <v>24</v>
      </c>
      <c r="J140" s="21">
        <v>20</v>
      </c>
      <c r="K140" s="21">
        <v>40</v>
      </c>
      <c r="L140" s="21">
        <v>1</v>
      </c>
      <c r="M140" s="21">
        <f t="shared" si="40"/>
        <v>20</v>
      </c>
      <c r="N140" s="21">
        <f t="shared" si="41"/>
        <v>20</v>
      </c>
      <c r="O140" s="13">
        <v>2</v>
      </c>
      <c r="P140" s="13">
        <f>O140*50</f>
        <v>100</v>
      </c>
      <c r="Q140" s="25">
        <v>5</v>
      </c>
      <c r="R140" s="4">
        <f>Q140*8</f>
        <v>40</v>
      </c>
      <c r="S140" s="4">
        <f>I140+N140+P140+R140</f>
        <v>184</v>
      </c>
    </row>
    <row r="141" customHeight="1" spans="1:19">
      <c r="A141" s="19">
        <v>139</v>
      </c>
      <c r="B141" s="29">
        <v>122686</v>
      </c>
      <c r="C141" s="20" t="s">
        <v>169</v>
      </c>
      <c r="D141" s="20" t="s">
        <v>10</v>
      </c>
      <c r="E141" s="21">
        <v>6</v>
      </c>
      <c r="F141" s="21">
        <v>12</v>
      </c>
      <c r="G141" s="21">
        <v>1</v>
      </c>
      <c r="H141" s="21">
        <f t="shared" si="38"/>
        <v>6</v>
      </c>
      <c r="I141" s="21">
        <f t="shared" si="39"/>
        <v>24</v>
      </c>
      <c r="J141" s="21">
        <v>20</v>
      </c>
      <c r="K141" s="21">
        <v>40</v>
      </c>
      <c r="L141" s="21">
        <v>1</v>
      </c>
      <c r="M141" s="21">
        <f t="shared" si="40"/>
        <v>20</v>
      </c>
      <c r="N141" s="21">
        <f t="shared" si="41"/>
        <v>20</v>
      </c>
      <c r="O141" s="13">
        <v>2</v>
      </c>
      <c r="P141" s="13">
        <f>O141*50</f>
        <v>100</v>
      </c>
      <c r="Q141" s="25">
        <v>5</v>
      </c>
      <c r="R141" s="4">
        <f>Q141*8</f>
        <v>40</v>
      </c>
      <c r="S141" s="4">
        <f>I141+N141+P141+R141</f>
        <v>184</v>
      </c>
    </row>
    <row r="142" customHeight="1" spans="1:19">
      <c r="A142" s="19">
        <v>140</v>
      </c>
      <c r="B142" s="23">
        <v>122718</v>
      </c>
      <c r="C142" s="28" t="s">
        <v>170</v>
      </c>
      <c r="D142" s="20" t="s">
        <v>10</v>
      </c>
      <c r="E142" s="21">
        <v>6</v>
      </c>
      <c r="F142" s="21">
        <v>12</v>
      </c>
      <c r="G142" s="21">
        <v>1</v>
      </c>
      <c r="H142" s="21">
        <f t="shared" si="38"/>
        <v>6</v>
      </c>
      <c r="I142" s="21">
        <f t="shared" si="39"/>
        <v>24</v>
      </c>
      <c r="J142" s="21">
        <v>20</v>
      </c>
      <c r="K142" s="21">
        <v>40</v>
      </c>
      <c r="L142" s="21">
        <v>1</v>
      </c>
      <c r="M142" s="21">
        <f t="shared" si="40"/>
        <v>20</v>
      </c>
      <c r="N142" s="21">
        <f t="shared" si="41"/>
        <v>20</v>
      </c>
      <c r="O142" s="13">
        <v>2</v>
      </c>
      <c r="P142" s="13">
        <f>O142*50</f>
        <v>100</v>
      </c>
      <c r="Q142" s="25">
        <v>5</v>
      </c>
      <c r="R142" s="4">
        <f>Q142*8</f>
        <v>40</v>
      </c>
      <c r="S142" s="4">
        <f>I142+N142+P142+R142</f>
        <v>184</v>
      </c>
    </row>
    <row r="143" customHeight="1" spans="1:19">
      <c r="A143" s="19">
        <v>141</v>
      </c>
      <c r="B143" s="23">
        <v>123007</v>
      </c>
      <c r="C143" s="28" t="s">
        <v>171</v>
      </c>
      <c r="D143" s="20" t="s">
        <v>10</v>
      </c>
      <c r="E143" s="21">
        <v>6</v>
      </c>
      <c r="F143" s="21">
        <v>12</v>
      </c>
      <c r="G143" s="21">
        <v>1</v>
      </c>
      <c r="H143" s="21">
        <f t="shared" si="38"/>
        <v>6</v>
      </c>
      <c r="I143" s="21">
        <f t="shared" si="39"/>
        <v>24</v>
      </c>
      <c r="J143" s="21">
        <v>20</v>
      </c>
      <c r="K143" s="21">
        <v>40</v>
      </c>
      <c r="L143" s="21">
        <v>2</v>
      </c>
      <c r="M143" s="21">
        <f>K143</f>
        <v>40</v>
      </c>
      <c r="N143" s="21">
        <f>K143*2</f>
        <v>80</v>
      </c>
      <c r="O143" s="13">
        <v>2</v>
      </c>
      <c r="P143" s="13">
        <f>O143*50</f>
        <v>100</v>
      </c>
      <c r="Q143" s="25">
        <v>5</v>
      </c>
      <c r="R143" s="4">
        <f>Q143*8</f>
        <v>40</v>
      </c>
      <c r="S143" s="4">
        <f>I143+N143+P143+R143</f>
        <v>244</v>
      </c>
    </row>
    <row r="144" customHeight="1" spans="1:19">
      <c r="A144" s="19">
        <v>142</v>
      </c>
      <c r="B144" s="19">
        <v>122906</v>
      </c>
      <c r="C144" s="19" t="s">
        <v>172</v>
      </c>
      <c r="D144" s="19" t="s">
        <v>9</v>
      </c>
      <c r="E144" s="21">
        <v>6</v>
      </c>
      <c r="F144" s="21">
        <v>12</v>
      </c>
      <c r="G144" s="21">
        <v>1</v>
      </c>
      <c r="H144" s="21">
        <f t="shared" si="38"/>
        <v>6</v>
      </c>
      <c r="I144" s="21">
        <f t="shared" si="39"/>
        <v>24</v>
      </c>
      <c r="J144" s="21">
        <v>20</v>
      </c>
      <c r="K144" s="21">
        <v>40</v>
      </c>
      <c r="L144" s="21">
        <v>1</v>
      </c>
      <c r="M144" s="21">
        <f>J144</f>
        <v>20</v>
      </c>
      <c r="N144" s="21">
        <f>J144*1</f>
        <v>20</v>
      </c>
      <c r="O144" s="13">
        <v>2</v>
      </c>
      <c r="P144" s="13">
        <f>O144*50</f>
        <v>100</v>
      </c>
      <c r="Q144" s="25">
        <v>5</v>
      </c>
      <c r="R144" s="4">
        <f>Q144*8</f>
        <v>40</v>
      </c>
      <c r="S144" s="4">
        <f>I144+N144+P144+R144</f>
        <v>184</v>
      </c>
    </row>
    <row r="145" customHeight="1" spans="1:19">
      <c r="A145" s="13"/>
      <c r="B145" s="13"/>
      <c r="C145" s="13" t="s">
        <v>173</v>
      </c>
      <c r="D145" s="13"/>
      <c r="E145" s="13">
        <f>SUM(E3:E144)</f>
        <v>1526</v>
      </c>
      <c r="F145" s="13">
        <f t="shared" ref="F145:P145" si="42">SUM(F3:F144)</f>
        <v>2378</v>
      </c>
      <c r="G145" s="13">
        <f t="shared" si="42"/>
        <v>168</v>
      </c>
      <c r="H145" s="13">
        <f t="shared" si="42"/>
        <v>1682</v>
      </c>
      <c r="I145" s="13">
        <f t="shared" si="42"/>
        <v>7160</v>
      </c>
      <c r="J145" s="13">
        <f t="shared" si="42"/>
        <v>3965</v>
      </c>
      <c r="K145" s="13">
        <f t="shared" si="42"/>
        <v>6805</v>
      </c>
      <c r="L145" s="13">
        <f t="shared" si="42"/>
        <v>192</v>
      </c>
      <c r="M145" s="13">
        <f t="shared" si="42"/>
        <v>4965</v>
      </c>
      <c r="N145" s="13">
        <f t="shared" si="42"/>
        <v>7365</v>
      </c>
      <c r="O145" s="13">
        <f t="shared" si="42"/>
        <v>400</v>
      </c>
      <c r="P145" s="13">
        <f>O145*50</f>
        <v>20000</v>
      </c>
      <c r="Q145" s="13">
        <f>SUM(Q3:Q144)</f>
        <v>1553</v>
      </c>
      <c r="R145" s="4">
        <f>Q145*8</f>
        <v>12424</v>
      </c>
      <c r="S145" s="4">
        <f>I145+N145+P145+R145</f>
        <v>46949</v>
      </c>
    </row>
  </sheetData>
  <mergeCells count="4">
    <mergeCell ref="E1:I1"/>
    <mergeCell ref="J1:N1"/>
    <mergeCell ref="O1:P1"/>
    <mergeCell ref="Q1:R1"/>
  </mergeCells>
  <conditionalFormatting sqref="B10">
    <cfRule type="duplicateValues" dxfId="0" priority="2"/>
  </conditionalFormatting>
  <conditionalFormatting sqref="B14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7" sqref="A7"/>
    </sheetView>
  </sheetViews>
  <sheetFormatPr defaultColWidth="9" defaultRowHeight="27" customHeight="1"/>
  <cols>
    <col min="1" max="1" width="14.375" customWidth="1"/>
    <col min="2" max="10" width="11.375" customWidth="1"/>
  </cols>
  <sheetData>
    <row r="1" customHeight="1" spans="1:10">
      <c r="A1" s="2" t="s">
        <v>174</v>
      </c>
      <c r="B1" s="3"/>
      <c r="C1" s="3"/>
      <c r="D1" s="3"/>
      <c r="E1" s="3"/>
      <c r="F1" s="3"/>
      <c r="G1" s="3"/>
      <c r="H1" s="3"/>
      <c r="I1" s="3"/>
      <c r="J1" s="3"/>
    </row>
    <row r="2" customHeight="1" spans="1:10">
      <c r="A2" s="4"/>
      <c r="B2" s="5" t="s">
        <v>17</v>
      </c>
      <c r="C2" s="5"/>
      <c r="D2" s="6" t="s">
        <v>18</v>
      </c>
      <c r="E2" s="7"/>
      <c r="F2" s="8" t="s">
        <v>19</v>
      </c>
      <c r="G2" s="8"/>
      <c r="H2" s="9" t="s">
        <v>20</v>
      </c>
      <c r="I2" s="9"/>
      <c r="J2" s="10" t="s">
        <v>30</v>
      </c>
    </row>
    <row r="3" s="1" customFormat="1" customHeight="1" spans="1:10">
      <c r="A3" s="10" t="s">
        <v>0</v>
      </c>
      <c r="B3" s="10" t="s">
        <v>27</v>
      </c>
      <c r="C3" s="10" t="s">
        <v>28</v>
      </c>
      <c r="D3" s="10" t="s">
        <v>27</v>
      </c>
      <c r="E3" s="10" t="s">
        <v>28</v>
      </c>
      <c r="F3" s="10" t="s">
        <v>29</v>
      </c>
      <c r="G3" s="10" t="s">
        <v>28</v>
      </c>
      <c r="H3" s="10" t="s">
        <v>29</v>
      </c>
      <c r="I3" s="10" t="s">
        <v>28</v>
      </c>
      <c r="J3" s="10"/>
    </row>
    <row r="4" customHeight="1" spans="1:10">
      <c r="A4" s="4" t="s">
        <v>9</v>
      </c>
      <c r="B4" s="4">
        <v>252</v>
      </c>
      <c r="C4" s="4">
        <v>1104</v>
      </c>
      <c r="D4" s="4">
        <v>880</v>
      </c>
      <c r="E4" s="4">
        <v>1550</v>
      </c>
      <c r="F4" s="4">
        <v>58</v>
      </c>
      <c r="G4" s="4">
        <v>2900</v>
      </c>
      <c r="H4" s="4">
        <v>224</v>
      </c>
      <c r="I4" s="4">
        <v>1792</v>
      </c>
      <c r="J4" s="4">
        <f>C4+E4+G4+I4</f>
        <v>7346</v>
      </c>
    </row>
    <row r="5" customHeight="1" spans="1:10">
      <c r="A5" s="4" t="s">
        <v>10</v>
      </c>
      <c r="B5" s="4">
        <v>216</v>
      </c>
      <c r="C5" s="4">
        <v>930</v>
      </c>
      <c r="D5" s="4">
        <v>710</v>
      </c>
      <c r="E5" s="4">
        <v>1130</v>
      </c>
      <c r="F5" s="4">
        <v>53</v>
      </c>
      <c r="G5" s="4">
        <v>2650</v>
      </c>
      <c r="H5" s="4">
        <v>206</v>
      </c>
      <c r="I5" s="4">
        <v>1648</v>
      </c>
      <c r="J5" s="4">
        <f t="shared" ref="J5:J11" si="0">C5+E5+G5+I5</f>
        <v>6358</v>
      </c>
    </row>
    <row r="6" customHeight="1" spans="1:10">
      <c r="A6" s="4" t="s">
        <v>11</v>
      </c>
      <c r="B6" s="4">
        <v>348</v>
      </c>
      <c r="C6" s="4">
        <v>1488</v>
      </c>
      <c r="D6" s="4">
        <v>960</v>
      </c>
      <c r="E6" s="4">
        <v>1370</v>
      </c>
      <c r="F6" s="4">
        <v>80</v>
      </c>
      <c r="G6" s="4">
        <v>4000</v>
      </c>
      <c r="H6" s="4">
        <v>291</v>
      </c>
      <c r="I6" s="4">
        <v>2328</v>
      </c>
      <c r="J6" s="4">
        <f t="shared" si="0"/>
        <v>9186</v>
      </c>
    </row>
    <row r="7" customHeight="1" spans="1:10">
      <c r="A7" s="4" t="s">
        <v>12</v>
      </c>
      <c r="B7" s="4">
        <v>306</v>
      </c>
      <c r="C7" s="4">
        <v>1314</v>
      </c>
      <c r="D7" s="4">
        <v>840</v>
      </c>
      <c r="E7" s="4">
        <v>1190</v>
      </c>
      <c r="F7" s="4">
        <v>70</v>
      </c>
      <c r="G7" s="4">
        <v>3500</v>
      </c>
      <c r="H7" s="4">
        <v>266</v>
      </c>
      <c r="I7" s="4">
        <v>2128</v>
      </c>
      <c r="J7" s="4">
        <f t="shared" si="0"/>
        <v>8132</v>
      </c>
    </row>
    <row r="8" customHeight="1" spans="1:10">
      <c r="A8" s="4" t="s">
        <v>13</v>
      </c>
      <c r="B8" s="4">
        <v>110</v>
      </c>
      <c r="C8" s="4">
        <v>470</v>
      </c>
      <c r="D8" s="4">
        <v>295</v>
      </c>
      <c r="E8" s="4">
        <v>435</v>
      </c>
      <c r="F8" s="4">
        <v>27</v>
      </c>
      <c r="G8" s="4">
        <v>1350</v>
      </c>
      <c r="H8" s="4">
        <v>145</v>
      </c>
      <c r="I8" s="4">
        <v>1160</v>
      </c>
      <c r="J8" s="4">
        <f t="shared" si="0"/>
        <v>3415</v>
      </c>
    </row>
    <row r="9" customHeight="1" spans="1:10">
      <c r="A9" s="4" t="s">
        <v>14</v>
      </c>
      <c r="B9" s="4">
        <v>384</v>
      </c>
      <c r="C9" s="4">
        <v>1590</v>
      </c>
      <c r="D9" s="4">
        <v>1060</v>
      </c>
      <c r="E9" s="4">
        <v>1290</v>
      </c>
      <c r="F9" s="4">
        <v>96</v>
      </c>
      <c r="G9" s="4">
        <v>4800</v>
      </c>
      <c r="H9" s="4">
        <v>371</v>
      </c>
      <c r="I9" s="4">
        <v>2968</v>
      </c>
      <c r="J9" s="4">
        <f t="shared" si="0"/>
        <v>10648</v>
      </c>
    </row>
    <row r="10" customHeight="1" spans="1:10">
      <c r="A10" s="4" t="s">
        <v>15</v>
      </c>
      <c r="B10" s="4">
        <v>66</v>
      </c>
      <c r="C10" s="4">
        <v>264</v>
      </c>
      <c r="D10" s="4">
        <v>220</v>
      </c>
      <c r="E10" s="4">
        <v>400</v>
      </c>
      <c r="F10" s="4">
        <v>16</v>
      </c>
      <c r="G10" s="4">
        <v>800</v>
      </c>
      <c r="H10" s="4">
        <v>50</v>
      </c>
      <c r="I10" s="4">
        <v>400</v>
      </c>
      <c r="J10" s="4">
        <f t="shared" si="0"/>
        <v>1864</v>
      </c>
    </row>
    <row r="11" customHeight="1" spans="1:10">
      <c r="A11" s="4" t="s">
        <v>16</v>
      </c>
      <c r="B11" s="4">
        <f>SUM(B4:B10)</f>
        <v>1682</v>
      </c>
      <c r="C11" s="4">
        <f t="shared" ref="C11:J11" si="1">SUM(C4:C10)</f>
        <v>7160</v>
      </c>
      <c r="D11" s="4">
        <f t="shared" si="1"/>
        <v>4965</v>
      </c>
      <c r="E11" s="4">
        <f t="shared" si="1"/>
        <v>7365</v>
      </c>
      <c r="F11" s="4">
        <f t="shared" si="1"/>
        <v>400</v>
      </c>
      <c r="G11" s="4">
        <f t="shared" si="1"/>
        <v>20000</v>
      </c>
      <c r="H11" s="4">
        <f t="shared" si="1"/>
        <v>1553</v>
      </c>
      <c r="I11" s="4">
        <f t="shared" si="1"/>
        <v>12424</v>
      </c>
      <c r="J11" s="4">
        <f t="shared" si="0"/>
        <v>46949</v>
      </c>
    </row>
  </sheetData>
  <mergeCells count="6">
    <mergeCell ref="A1:J1"/>
    <mergeCell ref="B2:C2"/>
    <mergeCell ref="D2:E2"/>
    <mergeCell ref="F2:G2"/>
    <mergeCell ref="H2:I2"/>
    <mergeCell ref="J2:J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门店预发</vt:lpstr>
      <vt:lpstr>片区预发汇总表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2022-03-29T10:10:00Z</dcterms:created>
  <dcterms:modified xsi:type="dcterms:W3CDTF">2022-04-08T08:31:53Z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4E6590A6246A4702B87258ED8F6E2675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