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4.16-4.21活动任务及品类任务" sheetId="1" r:id="rId1"/>
    <sheet name="补钙类" sheetId="2" r:id="rId2"/>
    <sheet name="体重管理 " sheetId="4" r:id="rId3"/>
  </sheets>
  <definedNames>
    <definedName name="_xlnm._FilterDatabase" localSheetId="0" hidden="1">'4.16-4.21活动任务及品类任务'!$A$2:$K$144</definedName>
  </definedNames>
  <calcPr calcId="144525"/>
</workbook>
</file>

<file path=xl/sharedStrings.xml><?xml version="1.0" encoding="utf-8"?>
<sst xmlns="http://schemas.openxmlformats.org/spreadsheetml/2006/main" count="1362" uniqueCount="478">
  <si>
    <t>序号</t>
  </si>
  <si>
    <t>门店ID</t>
  </si>
  <si>
    <t>门店名称</t>
  </si>
  <si>
    <t>片区名称</t>
  </si>
  <si>
    <t>分类</t>
  </si>
  <si>
    <t>4.16-4.21  活动目标</t>
  </si>
  <si>
    <t>补钙任务 4.16-5.31（46天）</t>
  </si>
  <si>
    <t>体重管理 4.16-5.31  （46天）</t>
  </si>
  <si>
    <t>日均任务</t>
  </si>
  <si>
    <t>6天总任务</t>
  </si>
  <si>
    <t>日均毛利</t>
  </si>
  <si>
    <t>6天总毛利</t>
  </si>
  <si>
    <t>4.16-5.31  （46天总任务）补钙任务</t>
  </si>
  <si>
    <t>4.16-5.31  （46天总任务）体重管理</t>
  </si>
  <si>
    <t>都江堰宝莲路</t>
  </si>
  <si>
    <t>城郊二片区</t>
  </si>
  <si>
    <t>C2</t>
  </si>
  <si>
    <t>龙潭西路店</t>
  </si>
  <si>
    <t>东南片区</t>
  </si>
  <si>
    <t>光华西一路</t>
  </si>
  <si>
    <t>西北片区</t>
  </si>
  <si>
    <t>剑南大道店</t>
  </si>
  <si>
    <t>新津武阳西路</t>
  </si>
  <si>
    <t>城郊一片区</t>
  </si>
  <si>
    <t>C1</t>
  </si>
  <si>
    <t>中和大道药店</t>
  </si>
  <si>
    <t>四川太极高新区中和公济桥路药店</t>
  </si>
  <si>
    <t>都江堰聚源镇药店</t>
  </si>
  <si>
    <t>兴义镇万兴路药店</t>
  </si>
  <si>
    <t>蜀兴路店</t>
  </si>
  <si>
    <t>光华北五路店</t>
  </si>
  <si>
    <t>培华东路店（六医院店）</t>
  </si>
  <si>
    <t>城中片区</t>
  </si>
  <si>
    <t>A3</t>
  </si>
  <si>
    <t>蜀州中路店</t>
  </si>
  <si>
    <t>丝竹路</t>
  </si>
  <si>
    <t>旗舰片区</t>
  </si>
  <si>
    <t>双流县西航港街道锦华路一段药店</t>
  </si>
  <si>
    <t>四川太极金牛区银沙路药店</t>
  </si>
  <si>
    <t>B2</t>
  </si>
  <si>
    <t>三江店</t>
  </si>
  <si>
    <t>成华区华康路药店</t>
  </si>
  <si>
    <t>都江堰市蒲阳路药店</t>
  </si>
  <si>
    <t>都江堰药店</t>
  </si>
  <si>
    <t>都江堰市蒲阳镇堰问道西路药店</t>
  </si>
  <si>
    <t>五福桥东路</t>
  </si>
  <si>
    <t>逸都路店</t>
  </si>
  <si>
    <t>倪家桥</t>
  </si>
  <si>
    <t>潘家街店</t>
  </si>
  <si>
    <t>紫薇东路</t>
  </si>
  <si>
    <t>都江堰幸福镇翔凤路药店</t>
  </si>
  <si>
    <t>双流区东升街道三强西路药店</t>
  </si>
  <si>
    <t>锦江区柳翠路药店</t>
  </si>
  <si>
    <t>邛崃市羊安镇永康大道药店</t>
  </si>
  <si>
    <t>大邑县新场镇文昌街药店</t>
  </si>
  <si>
    <t>大华街药店</t>
  </si>
  <si>
    <t>元华二巷</t>
  </si>
  <si>
    <t>大药房连锁有限公司武侯区聚萃街药店</t>
  </si>
  <si>
    <t>大邑县安仁镇千禧街药店</t>
  </si>
  <si>
    <t>沙河源药店</t>
  </si>
  <si>
    <t>双楠店</t>
  </si>
  <si>
    <t>四川太极大邑县晋原镇北街药店</t>
  </si>
  <si>
    <t>邛崃翠荫街</t>
  </si>
  <si>
    <t>都江堰奎光路中段药店</t>
  </si>
  <si>
    <t>温江店</t>
  </si>
  <si>
    <t>B1</t>
  </si>
  <si>
    <t>大石西路药店</t>
  </si>
  <si>
    <t>金牛区黄苑东街药店</t>
  </si>
  <si>
    <t>崇州中心店</t>
  </si>
  <si>
    <t>青羊区童子街</t>
  </si>
  <si>
    <t>大邑县晋原镇子龙路店</t>
  </si>
  <si>
    <t>锦江区劼人路药店</t>
  </si>
  <si>
    <t>金带街药店</t>
  </si>
  <si>
    <t>金牛区金沙路药店</t>
  </si>
  <si>
    <t>都江堰景中路店</t>
  </si>
  <si>
    <t>大悦路店</t>
  </si>
  <si>
    <t>大邑县晋原镇通达东路五段药店</t>
  </si>
  <si>
    <t>邛崃市临邛镇洪川小区药店</t>
  </si>
  <si>
    <t>大邑县晋原镇东街药店</t>
  </si>
  <si>
    <t xml:space="preserve">永康东路药店 </t>
  </si>
  <si>
    <t>蜀辉路店</t>
  </si>
  <si>
    <t>四川太极金牛区蜀汉路药店</t>
  </si>
  <si>
    <t>成华区万宇路药店</t>
  </si>
  <si>
    <t>西林一街</t>
  </si>
  <si>
    <t>金马河</t>
  </si>
  <si>
    <t>大邑县沙渠镇方圆路药店</t>
  </si>
  <si>
    <t>四川太极新津五津西路二店</t>
  </si>
  <si>
    <t>花照壁</t>
  </si>
  <si>
    <t>双林路药店</t>
  </si>
  <si>
    <t>武侯区佳灵路</t>
  </si>
  <si>
    <t>红星店</t>
  </si>
  <si>
    <t>杏林路</t>
  </si>
  <si>
    <t>A2</t>
  </si>
  <si>
    <t>东昌路店</t>
  </si>
  <si>
    <t>贝森北路</t>
  </si>
  <si>
    <t>枣子巷药店</t>
  </si>
  <si>
    <t>温江区公平街道江安路药店</t>
  </si>
  <si>
    <t>金丝街药店</t>
  </si>
  <si>
    <t>梨花街</t>
  </si>
  <si>
    <t>锦江区水杉街药店</t>
  </si>
  <si>
    <t>四川太极新都区新都街道万和北路药店</t>
  </si>
  <si>
    <t>城郊二片</t>
  </si>
  <si>
    <t>金牛区交大路第三药店</t>
  </si>
  <si>
    <t>成华区崔家店路药店</t>
  </si>
  <si>
    <t>新下街</t>
  </si>
  <si>
    <t>怀远店</t>
  </si>
  <si>
    <t>高新天久北巷药店</t>
  </si>
  <si>
    <t>成华杉板桥南一路店</t>
  </si>
  <si>
    <t>郫县郫筒镇一环路东南段药店</t>
  </si>
  <si>
    <t>清江东路药店</t>
  </si>
  <si>
    <t>崇州市崇阳镇尚贤坊街药店</t>
  </si>
  <si>
    <t>新园大道药店</t>
  </si>
  <si>
    <t>大邑县晋原镇内蒙古大道桃源药店</t>
  </si>
  <si>
    <t>高新区大源北街药店</t>
  </si>
  <si>
    <t>新津邓双镇岷江店</t>
  </si>
  <si>
    <t>土龙路药店</t>
  </si>
  <si>
    <t>武侯区顺和街店</t>
  </si>
  <si>
    <t>锦江区观音桥街药店</t>
  </si>
  <si>
    <t>新乐中街药店</t>
  </si>
  <si>
    <t>银河北街</t>
  </si>
  <si>
    <t>新都区新繁镇繁江北路药店</t>
  </si>
  <si>
    <t>西部店</t>
  </si>
  <si>
    <t>武侯区科华街药店</t>
  </si>
  <si>
    <t>通盈街药店</t>
  </si>
  <si>
    <t>成华区华油路药店</t>
  </si>
  <si>
    <t>锦江区榕声路店</t>
  </si>
  <si>
    <t>新都区马超东路店</t>
  </si>
  <si>
    <t>成华区羊子山西路药店（兴元华盛）</t>
  </si>
  <si>
    <t>三医院店（青龙街）</t>
  </si>
  <si>
    <t>A1</t>
  </si>
  <si>
    <t>锦江区庆云南街药店</t>
  </si>
  <si>
    <t>成华区二环路北四段药店（汇融名城）</t>
  </si>
  <si>
    <t>成华区万科路药店</t>
  </si>
  <si>
    <t>成华区华泰路药店</t>
  </si>
  <si>
    <t>五津西路药店</t>
  </si>
  <si>
    <t>高新区民丰大道西段药店</t>
  </si>
  <si>
    <t xml:space="preserve"> 东南片区</t>
  </si>
  <si>
    <t>光华药店</t>
  </si>
  <si>
    <t>邛崃中心药店</t>
  </si>
  <si>
    <t>四川太极浆洗街药店</t>
  </si>
  <si>
    <t>青羊区北东街店</t>
  </si>
  <si>
    <t>成都成汉太极大药房有限公司</t>
  </si>
  <si>
    <t>青羊区十二桥药店</t>
  </si>
  <si>
    <t>旗舰店</t>
  </si>
  <si>
    <t>T</t>
  </si>
  <si>
    <t>邛崃市临邛镇凤凰大道药店</t>
  </si>
  <si>
    <t>大邑县晋源镇东壕沟段药店</t>
  </si>
  <si>
    <t>光华村街药店</t>
  </si>
  <si>
    <t>宏济路</t>
  </si>
  <si>
    <t>科华北路</t>
  </si>
  <si>
    <t>天顺路店</t>
  </si>
  <si>
    <t>经一路店</t>
  </si>
  <si>
    <t>静沙路</t>
  </si>
  <si>
    <t>花照壁中横街</t>
  </si>
  <si>
    <t>观音阁店</t>
  </si>
  <si>
    <t>金巷西街店</t>
  </si>
  <si>
    <t>长寿路</t>
  </si>
  <si>
    <t>泰和二街</t>
  </si>
  <si>
    <t>沙湾东一路</t>
  </si>
  <si>
    <t>金祥店</t>
  </si>
  <si>
    <t>水碾河</t>
  </si>
  <si>
    <t>彭州致和路店</t>
  </si>
  <si>
    <t>蜀源路店</t>
  </si>
  <si>
    <t>怀远二店</t>
  </si>
  <si>
    <t>驷马桥店</t>
  </si>
  <si>
    <t>华泰路二药店</t>
  </si>
  <si>
    <t>大邑蜀望路店</t>
  </si>
  <si>
    <t>城郊一片</t>
  </si>
  <si>
    <t>大邑南街店</t>
  </si>
  <si>
    <t>医贸大道店</t>
  </si>
  <si>
    <t>元通大道店</t>
  </si>
  <si>
    <t>郫县郫筒镇东大街药店</t>
  </si>
  <si>
    <t>合计</t>
  </si>
  <si>
    <t>筛选标志</t>
  </si>
  <si>
    <t>货品ID</t>
  </si>
  <si>
    <t>通用名</t>
  </si>
  <si>
    <t>规格</t>
  </si>
  <si>
    <t>生产厂家</t>
  </si>
  <si>
    <t>单位</t>
  </si>
  <si>
    <t>最高零售价</t>
  </si>
  <si>
    <t>会员价</t>
  </si>
  <si>
    <t>消费者活动</t>
  </si>
  <si>
    <t>晒单奖励</t>
  </si>
  <si>
    <t>店员奖励</t>
  </si>
  <si>
    <t>活动时间</t>
  </si>
  <si>
    <t>补钙</t>
  </si>
  <si>
    <t>小儿碳酸钙D3颗粒</t>
  </si>
  <si>
    <t>0.75gx10袋(相当于钙0.3g)</t>
  </si>
  <si>
    <t>美国安士制药有限公司</t>
  </si>
  <si>
    <t>盒</t>
  </si>
  <si>
    <t>4.1-4.30</t>
  </si>
  <si>
    <t>维D钙咀嚼片</t>
  </si>
  <si>
    <t>60片</t>
  </si>
  <si>
    <t>瓶</t>
  </si>
  <si>
    <t>儿童维D钙咀嚼片</t>
  </si>
  <si>
    <t>100IU:0.75gx60片</t>
  </si>
  <si>
    <t>美国A＆Z</t>
  </si>
  <si>
    <t>买2得3（30粒装，  赠品ID：9917472）</t>
  </si>
  <si>
    <t>100IU:0.75gx120片</t>
  </si>
  <si>
    <t>A＆Z Pharmaceutical,lnc(美国安士制药有限公司)</t>
  </si>
  <si>
    <t>买2得3（60粒装，  赠品ID：9917473）</t>
  </si>
  <si>
    <t>天灿柠檬酸苹果酸钙片</t>
  </si>
  <si>
    <t>74.16g（1.236gx60片）</t>
  </si>
  <si>
    <t>仙乐健康科技股份有限公司</t>
  </si>
  <si>
    <t>买1得2（得原品）</t>
  </si>
  <si>
    <t>汤臣倍健钙维生素D维生素K软胶囊</t>
  </si>
  <si>
    <t>400g(1000mg×200粒×2瓶)</t>
  </si>
  <si>
    <t>汤臣倍健股份有限公司</t>
  </si>
  <si>
    <t>碳酸钙维D3元素片(4)(金钙尔奇D)</t>
  </si>
  <si>
    <t>600mgx60片</t>
  </si>
  <si>
    <t>惠氏制药有限公司</t>
  </si>
  <si>
    <t>600mgx30片</t>
  </si>
  <si>
    <t>碳酸钙D3片(钙尔奇D600)</t>
  </si>
  <si>
    <t>碳酸钙D3片(钙尔奇D)</t>
  </si>
  <si>
    <t>600mgx36片</t>
  </si>
  <si>
    <t>碳酸钙D3片(钙尔奇)</t>
  </si>
  <si>
    <t>600mgx100片</t>
  </si>
  <si>
    <t>碳酸钙D3片(Ⅱ)</t>
  </si>
  <si>
    <t>0.5g:5ugx100片</t>
  </si>
  <si>
    <t>北京振东康远制药有限公司(原北京康远制药有限公司)</t>
  </si>
  <si>
    <t>碳酸钙D3颗粒</t>
  </si>
  <si>
    <t>3gx10袋(钙500mg:维生素D35μg)</t>
  </si>
  <si>
    <t>3gx30袋(钙500mg:维生素D35μg)</t>
  </si>
  <si>
    <t>碳酸钙D3咀嚼片(Ⅱ)</t>
  </si>
  <si>
    <t>64片(每片含钙300mg/维生素D360国际单位)</t>
  </si>
  <si>
    <t>28片(每片含钙300mg/维生素D360国际单位)</t>
  </si>
  <si>
    <t>三合钙咀嚼片</t>
  </si>
  <si>
    <t>120粒</t>
  </si>
  <si>
    <t>吉林万通药业有限公司</t>
  </si>
  <si>
    <t>葡萄糖酸锌口服溶液</t>
  </si>
  <si>
    <t>10ml:35mgx10支</t>
  </si>
  <si>
    <t>亚宝药业四川制药有限公司</t>
  </si>
  <si>
    <t>葡萄糖酸钙锌口服液(新钙特)</t>
  </si>
  <si>
    <t>10mlx18支</t>
  </si>
  <si>
    <t>湖北午时制药有限公司</t>
  </si>
  <si>
    <t>葡萄糖酸钙锌口服溶液</t>
  </si>
  <si>
    <t>10mlx24支</t>
  </si>
  <si>
    <t>澳诺(中国)制药有限公司</t>
  </si>
  <si>
    <t>买4得5（原品）</t>
  </si>
  <si>
    <t>湖北福人金身药业有限公司</t>
  </si>
  <si>
    <t>10mlx48支</t>
  </si>
  <si>
    <t>买三得四</t>
  </si>
  <si>
    <t>10mlx24袋</t>
  </si>
  <si>
    <t>葡萄糖酸钙维D2咀嚼片(太极钙)</t>
  </si>
  <si>
    <t>48片(复方)/瓶</t>
  </si>
  <si>
    <t>西南药业股份有限公司</t>
  </si>
  <si>
    <t>赖氨酸磷酸氢钙片</t>
  </si>
  <si>
    <t>12片x5板</t>
  </si>
  <si>
    <t>广西嘉进药业有限公司</t>
  </si>
  <si>
    <t>无</t>
  </si>
  <si>
    <t>4元/盒</t>
  </si>
  <si>
    <t>金钙尔奇碳酸钙维D3元素片(4)(金钙尔奇D)</t>
  </si>
  <si>
    <t>100片</t>
  </si>
  <si>
    <t>买满268送日化品一个（赠品上月已配发，送完即止）</t>
  </si>
  <si>
    <t>枸橼酸钙片</t>
  </si>
  <si>
    <t>0.5gx80片</t>
  </si>
  <si>
    <t>万邦德制药集团股份有限公司</t>
  </si>
  <si>
    <t>复方碳酸钙泡腾颗粒</t>
  </si>
  <si>
    <t>1.5gx30袋</t>
  </si>
  <si>
    <t>山东达因海洋生物制药股份有限公司</t>
  </si>
  <si>
    <t>8元/盒</t>
  </si>
  <si>
    <t>复方葡萄糖酸钙口服溶液</t>
  </si>
  <si>
    <t>10mlx12支</t>
  </si>
  <si>
    <t>哈药集团三精制药有限公司</t>
  </si>
  <si>
    <t>110mg:10mlx16支</t>
  </si>
  <si>
    <t>30片</t>
  </si>
  <si>
    <t>醋酸钙颗粒</t>
  </si>
  <si>
    <t>0.2g（3gx24袋）含糖型</t>
  </si>
  <si>
    <t>昆明邦宇制药有限公司</t>
  </si>
  <si>
    <t>醋酸钙胶囊</t>
  </si>
  <si>
    <t>0.6gx15粒</t>
  </si>
  <si>
    <t>氨糖软骨素钙片</t>
  </si>
  <si>
    <t>285.6g(1.02gx100片x2瓶+1.02gx40片x2瓶)</t>
  </si>
  <si>
    <t>20元/盒</t>
  </si>
  <si>
    <t>SWISSE钙维生素D片</t>
  </si>
  <si>
    <t>1.895gx90片</t>
  </si>
  <si>
    <t>Swisse Wellness Ply Ltd</t>
  </si>
  <si>
    <r>
      <rPr>
        <sz val="10"/>
        <rFont val="宋体"/>
        <charset val="134"/>
      </rPr>
      <t>补维</t>
    </r>
    <r>
      <rPr>
        <sz val="10"/>
        <rFont val="Arial"/>
        <charset val="0"/>
      </rPr>
      <t>D</t>
    </r>
  </si>
  <si>
    <t>维生素AD滴剂</t>
  </si>
  <si>
    <t>1500U：500Ux30粒（0-1岁）</t>
  </si>
  <si>
    <t>2000U：700Ux30粒（1岁以上）</t>
  </si>
  <si>
    <t>维生素AD滴剂(胶囊型)</t>
  </si>
  <si>
    <t>12粒x3板(一岁以上)(VA2000单位:VD700单位)</t>
  </si>
  <si>
    <t>南京海鲸药业有限公司</t>
  </si>
  <si>
    <t>12粒x3板(1岁以下)(VA1500单位:VD500单位)</t>
  </si>
  <si>
    <t>1800单位：600单位×10粒×6板</t>
  </si>
  <si>
    <t>上海东海制药股份有限公司（原上海东海制药股份有限公司东海制药厂）</t>
  </si>
  <si>
    <t>12粒x4板(维A2000单位:维D700单位)1岁以上</t>
  </si>
  <si>
    <t>国药控股星鲨制药(厦门)有限公司(原:厦门星鲨制药)</t>
  </si>
  <si>
    <t>12粒x4板(维A1500单位:维D500单位)1岁以下</t>
  </si>
  <si>
    <t>10粒x5板(一岁以上/VA2000:VD700）</t>
  </si>
  <si>
    <t>青岛双鲸药业股份有限公司</t>
  </si>
  <si>
    <t>10粒x5板(一岁以下/VA1500:VD500）</t>
  </si>
  <si>
    <t>氨糖软骨素维生素D钙片</t>
  </si>
  <si>
    <t>102g（0.85gx120片）</t>
  </si>
  <si>
    <t>江苏艾兰得营养品有限公司</t>
  </si>
  <si>
    <t>补维D</t>
  </si>
  <si>
    <t>维生素D滴剂（胶囊型）</t>
  </si>
  <si>
    <t>400单位x36粒</t>
  </si>
  <si>
    <t>维生素D滴剂</t>
  </si>
  <si>
    <t>400单位x3板x10粒</t>
  </si>
  <si>
    <t>康麦斯牌碳酸钙维生素D软胶囊</t>
  </si>
  <si>
    <t>200g（2gx100粒）</t>
  </si>
  <si>
    <t>康龙集团公司(Kang Long Group gorp)</t>
  </si>
  <si>
    <t>1000mgx100粒</t>
  </si>
  <si>
    <t>200g(1000mgx200粒)</t>
  </si>
  <si>
    <t>400单位x60粒</t>
  </si>
  <si>
    <t>买3得加0.1元换购1盒（原品）</t>
  </si>
  <si>
    <t>钙维生素D3维生素K2软胶囊</t>
  </si>
  <si>
    <t>100g(1gx100粒)</t>
  </si>
  <si>
    <t>杭州养生堂保健品有限公司</t>
  </si>
  <si>
    <t>第二件+10元换购1盒</t>
  </si>
  <si>
    <t>6元/盒</t>
  </si>
  <si>
    <t>百合康牌钙维生素D软胶囊</t>
  </si>
  <si>
    <t>1000mgx60粒</t>
  </si>
  <si>
    <t>威海百合生物技术股份有限公司</t>
  </si>
  <si>
    <t>汤臣倍健钙镁锰锌维生素D片</t>
  </si>
  <si>
    <t>115.2g（1.28gx90片）</t>
  </si>
  <si>
    <t>400单位x24粒</t>
  </si>
  <si>
    <t>健力多氨糖软骨素钙片</t>
  </si>
  <si>
    <t>102g(1.02gx100片)</t>
  </si>
  <si>
    <t>180片</t>
  </si>
  <si>
    <t>15元/盒</t>
  </si>
  <si>
    <t>钙尔奇氨糖软骨素加钙片</t>
  </si>
  <si>
    <t>92g(1gx64片+1gx28片)</t>
  </si>
  <si>
    <t>广东千林健康产业有限公司</t>
  </si>
  <si>
    <t>促生长</t>
  </si>
  <si>
    <t>五维赖氨酸片</t>
  </si>
  <si>
    <t>36片</t>
  </si>
  <si>
    <t>延边大学草仙药业有限公司</t>
  </si>
  <si>
    <t>买4得5（得原品）</t>
  </si>
  <si>
    <t>儿童益生菌</t>
  </si>
  <si>
    <t>合生元益生菌冲剂</t>
  </si>
  <si>
    <t>1.5gx48袋</t>
  </si>
  <si>
    <t>合生元(广州)健康产品有限公司</t>
  </si>
  <si>
    <t>益生菌粉</t>
  </si>
  <si>
    <t>30g(1.5gx20袋）</t>
  </si>
  <si>
    <t>第二盒半价</t>
  </si>
  <si>
    <t>益生菌冲剂(合生元)</t>
  </si>
  <si>
    <t>1.5gx26袋(儿童型)</t>
  </si>
  <si>
    <t>儿童补锌</t>
  </si>
  <si>
    <r>
      <rPr>
        <sz val="10"/>
        <rFont val="Arial"/>
        <charset val="0"/>
      </rPr>
      <t>10ml:35mgx16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</si>
  <si>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10ml</t>
    </r>
    <r>
      <rPr>
        <sz val="10"/>
        <rFont val="宋体"/>
        <charset val="0"/>
      </rPr>
      <t>：</t>
    </r>
    <r>
      <rPr>
        <sz val="10"/>
        <rFont val="Arial"/>
        <charset val="0"/>
      </rPr>
      <t>35mgx12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</si>
  <si>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10ml:35mgx20</t>
    </r>
    <r>
      <rPr>
        <sz val="10"/>
        <rFont val="宋体"/>
        <charset val="0"/>
      </rPr>
      <t>支</t>
    </r>
  </si>
  <si>
    <t>儿童健脾胃</t>
  </si>
  <si>
    <t>健脾八珍糕</t>
  </si>
  <si>
    <t>8.3gx24块</t>
  </si>
  <si>
    <t>江苏新海康制药有限公司(原高邮市兆康制药)</t>
  </si>
  <si>
    <t>醒脾养儿颗粒</t>
  </si>
  <si>
    <t>2gx24袋</t>
  </si>
  <si>
    <t>贵州健兴药业有限公司</t>
  </si>
  <si>
    <t>2gx12袋</t>
  </si>
  <si>
    <t>健脾糕片</t>
  </si>
  <si>
    <t>0.5gx100片</t>
  </si>
  <si>
    <t>太极集团四川南充制药有限公司</t>
  </si>
  <si>
    <t>启脾丸</t>
  </si>
  <si>
    <t>3gx10丸</t>
  </si>
  <si>
    <t>北京同仁堂股份有限公司同仁堂制药厂</t>
  </si>
  <si>
    <t>买4得5</t>
  </si>
  <si>
    <t>小儿参术健脾丸</t>
  </si>
  <si>
    <t>3gx10丸(大蜜丸)</t>
  </si>
  <si>
    <t>广盛原中医药有限公司</t>
  </si>
  <si>
    <t>袋</t>
  </si>
  <si>
    <t>2.5元/盒</t>
  </si>
  <si>
    <t>婴儿健脾散</t>
  </si>
  <si>
    <t>1gx10袋（微粉细粒型）</t>
  </si>
  <si>
    <t>葵花药业集团重庆小葵花儿童制药有限公司</t>
  </si>
  <si>
    <t>0.5gx15片x4板</t>
  </si>
  <si>
    <t>太极集团重庆桐君阁药厂有限公司</t>
  </si>
  <si>
    <t>买2得3</t>
  </si>
  <si>
    <t>补充儿童多种维生素</t>
  </si>
  <si>
    <t>汤臣倍健多种维生素咀嚼片（4-10岁）</t>
  </si>
  <si>
    <t>60g(1.0g/片x60片）</t>
  </si>
  <si>
    <t>汤臣倍健多种维生素咀嚼片（11-17岁）</t>
  </si>
  <si>
    <t>善存小佳维咀嚼片</t>
  </si>
  <si>
    <t>1.95gx80片(香甜柠檬味)</t>
  </si>
  <si>
    <t>牛初乳</t>
  </si>
  <si>
    <t>牛初乳粉(汤臣倍健)</t>
  </si>
  <si>
    <t>30g(500mgx60袋)</t>
  </si>
  <si>
    <t>牛初乳加钙咀嚼片</t>
  </si>
  <si>
    <t>72g(1.2gx60片)</t>
  </si>
  <si>
    <t>氨基葡萄糖硫酸软骨素钙软胶囊</t>
  </si>
  <si>
    <t>0.5gx60粒</t>
  </si>
  <si>
    <t>威海百合生物技术</t>
  </si>
  <si>
    <t>买一送一（送2盒硕丰奇正膏药）</t>
  </si>
  <si>
    <t>5元/盒          （赠品也奖励）</t>
  </si>
  <si>
    <t>DHA藻油凝胶糖果（爱乐维）</t>
  </si>
  <si>
    <t>22.8g（0.76gx30粒）</t>
  </si>
  <si>
    <t>仙乐健康科技</t>
  </si>
  <si>
    <t>标记</t>
  </si>
  <si>
    <t>人群</t>
  </si>
  <si>
    <t>治疗原则</t>
  </si>
  <si>
    <t>项目</t>
  </si>
  <si>
    <t>基本单位</t>
  </si>
  <si>
    <t>产地</t>
  </si>
  <si>
    <t>价格类型</t>
  </si>
  <si>
    <t>价格</t>
  </si>
  <si>
    <t>体重管理</t>
  </si>
  <si>
    <t>成人</t>
  </si>
  <si>
    <t>刮油、减脂</t>
  </si>
  <si>
    <t>肥胖</t>
  </si>
  <si>
    <t>乳清蛋白固体饮料</t>
  </si>
  <si>
    <r>
      <t>400g</t>
    </r>
    <r>
      <rPr>
        <sz val="10"/>
        <rFont val="宋体"/>
        <charset val="0"/>
      </rPr>
      <t>（香草味）</t>
    </r>
  </si>
  <si>
    <t>罐</t>
  </si>
  <si>
    <t>汤臣倍健</t>
  </si>
  <si>
    <t>公司零售价</t>
  </si>
  <si>
    <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2</t>
    </r>
  </si>
  <si>
    <t>左旋肉碱茶多酚荷叶片</t>
  </si>
  <si>
    <r>
      <t>73.2g(1220mgx60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</si>
  <si>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t>珠海市汤臣倍健</t>
  </si>
  <si>
    <t>脾虚痰湿</t>
  </si>
  <si>
    <t>补中益气丸</t>
  </si>
  <si>
    <r>
      <t>300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</si>
  <si>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仲景宛西</t>
  </si>
  <si>
    <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6</t>
    </r>
  </si>
  <si>
    <t>1元/盒；2盒以上2元/盒</t>
  </si>
  <si>
    <r>
      <t>蛋白粉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</si>
  <si>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t>450g</t>
  </si>
  <si>
    <t>大山楂丸</t>
  </si>
  <si>
    <r>
      <t>9</t>
    </r>
    <r>
      <rPr>
        <sz val="10"/>
        <rFont val="宋体"/>
        <charset val="0"/>
      </rPr>
      <t>克</t>
    </r>
    <r>
      <rPr>
        <sz val="10"/>
        <rFont val="Arial"/>
        <charset val="0"/>
      </rPr>
      <t>x10</t>
    </r>
    <r>
      <rPr>
        <sz val="10"/>
        <rFont val="宋体"/>
        <charset val="0"/>
      </rPr>
      <t>丸（大蜜丸）</t>
    </r>
  </si>
  <si>
    <r>
      <t>天士力</t>
    </r>
    <r>
      <rPr>
        <sz val="10"/>
        <rFont val="Arial"/>
        <charset val="0"/>
      </rPr>
      <t>(</t>
    </r>
    <r>
      <rPr>
        <sz val="10"/>
        <rFont val="宋体"/>
        <charset val="0"/>
      </rPr>
      <t>辽宁</t>
    </r>
    <r>
      <rPr>
        <sz val="10"/>
        <rFont val="Arial"/>
        <charset val="0"/>
      </rPr>
      <t>)</t>
    </r>
  </si>
  <si>
    <r>
      <t>特价：</t>
    </r>
    <r>
      <rPr>
        <sz val="10"/>
        <color rgb="FFFF0000"/>
        <rFont val="Arial"/>
        <charset val="0"/>
      </rPr>
      <t>9.9</t>
    </r>
    <r>
      <rPr>
        <sz val="10"/>
        <color rgb="FFFF0000"/>
        <rFont val="宋体"/>
        <charset val="0"/>
      </rPr>
      <t>元</t>
    </r>
  </si>
  <si>
    <t>肠胃菌群失调</t>
  </si>
  <si>
    <r>
      <t>30g(1.5gx20</t>
    </r>
    <r>
      <rPr>
        <sz val="10"/>
        <rFont val="宋体"/>
        <charset val="0"/>
      </rPr>
      <t>袋）</t>
    </r>
  </si>
  <si>
    <t>参苓白术散</t>
  </si>
  <si>
    <r>
      <t>9gx10</t>
    </r>
    <r>
      <rPr>
        <sz val="10"/>
        <rFont val="宋体"/>
        <charset val="0"/>
      </rPr>
      <t>袋</t>
    </r>
  </si>
  <si>
    <t>广州诺金制药</t>
  </si>
  <si>
    <r>
      <t>买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3</t>
    </r>
  </si>
  <si>
    <t>二陈丸</t>
  </si>
  <si>
    <r>
      <t>200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</si>
  <si>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兰州佛慈</t>
  </si>
  <si>
    <t>红豆薏米茶</t>
  </si>
  <si>
    <r>
      <t>80g</t>
    </r>
    <r>
      <rPr>
        <sz val="10"/>
        <rFont val="宋体"/>
        <charset val="0"/>
      </rPr>
      <t>（</t>
    </r>
    <r>
      <rPr>
        <sz val="10"/>
        <rFont val="Arial"/>
        <charset val="0"/>
      </rPr>
      <t>8gx10)</t>
    </r>
  </si>
  <si>
    <t>安徽青春塘</t>
  </si>
  <si>
    <t>奥利司他胶囊</t>
  </si>
  <si>
    <r>
      <t>60mgx6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x5</t>
    </r>
    <r>
      <rPr>
        <sz val="10"/>
        <color rgb="FFFF0000"/>
        <rFont val="宋体"/>
        <charset val="0"/>
      </rPr>
      <t>板</t>
    </r>
  </si>
  <si>
    <t>植恩生物技术</t>
  </si>
  <si>
    <r>
      <t>买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送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粒              赠品ID：9917513）</t>
    </r>
  </si>
  <si>
    <r>
      <t>湿消丸</t>
    </r>
    <r>
      <rPr>
        <sz val="10"/>
        <rFont val="Arial"/>
        <charset val="0"/>
      </rPr>
      <t>(</t>
    </r>
    <r>
      <rPr>
        <sz val="10"/>
        <rFont val="宋体"/>
        <charset val="0"/>
      </rPr>
      <t>七消丸</t>
    </r>
    <r>
      <rPr>
        <sz val="10"/>
        <rFont val="Arial"/>
        <charset val="0"/>
      </rPr>
      <t>)</t>
    </r>
  </si>
  <si>
    <r>
      <t>9gx10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大蜜丸</t>
    </r>
    <r>
      <rPr>
        <sz val="10"/>
        <rFont val="Arial"/>
        <charset val="0"/>
      </rPr>
      <t>)</t>
    </r>
  </si>
  <si>
    <t>天津中新达仁堂</t>
  </si>
  <si>
    <t>5元/盒</t>
  </si>
  <si>
    <r>
      <t>192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</si>
  <si>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重庆中药二厂</t>
  </si>
  <si>
    <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4</t>
    </r>
  </si>
  <si>
    <r>
      <t>120mgx6</t>
    </r>
    <r>
      <rPr>
        <sz val="10"/>
        <color rgb="FFFF0000"/>
        <rFont val="宋体"/>
        <charset val="0"/>
      </rPr>
      <t>粒</t>
    </r>
  </si>
  <si>
    <t>山东新时代</t>
  </si>
  <si>
    <r>
      <t>120mgx24</t>
    </r>
    <r>
      <rPr>
        <sz val="10"/>
        <color rgb="FFFF0000"/>
        <rFont val="宋体"/>
        <charset val="0"/>
      </rPr>
      <t>粒</t>
    </r>
  </si>
  <si>
    <t>60mgx24粒</t>
  </si>
  <si>
    <t>碧生源牌常菁茶</t>
  </si>
  <si>
    <t>100g(2.5gx20袋x2小盒)</t>
  </si>
  <si>
    <t>北京澳特舒尔</t>
  </si>
  <si>
    <t>脾胃功能虚弱，调理肠胃增肌</t>
  </si>
  <si>
    <t>偏瘦</t>
  </si>
  <si>
    <t>人参健脾丸</t>
  </si>
  <si>
    <r>
      <t>6gx10</t>
    </r>
    <r>
      <rPr>
        <sz val="10"/>
        <rFont val="宋体"/>
        <charset val="0"/>
      </rPr>
      <t>丸</t>
    </r>
  </si>
  <si>
    <t>北京同仁堂</t>
  </si>
  <si>
    <t>健脾丸</t>
  </si>
  <si>
    <t>仲景宛西制药</t>
  </si>
  <si>
    <t>小儿</t>
  </si>
  <si>
    <r>
      <t>牛初乳粉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</si>
  <si>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r>
      <t>30g(500mgx60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</si>
  <si>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t>广东汤臣倍健</t>
  </si>
  <si>
    <r>
      <t>3gx10</t>
    </r>
    <r>
      <rPr>
        <sz val="10"/>
        <color rgb="FFFF0000"/>
        <rFont val="宋体"/>
        <charset val="0"/>
      </rPr>
      <t>丸</t>
    </r>
  </si>
  <si>
    <t>薏芽健脾凝胶</t>
  </si>
  <si>
    <r>
      <t>10.6gx18</t>
    </r>
    <r>
      <rPr>
        <sz val="10"/>
        <color rgb="FFFF0000"/>
        <rFont val="宋体"/>
        <charset val="0"/>
      </rPr>
      <t>袋</t>
    </r>
  </si>
  <si>
    <t>亚宝药业贵阳制药</t>
  </si>
  <si>
    <r>
      <t>益生菌冲剂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合生元</t>
    </r>
    <r>
      <rPr>
        <sz val="10"/>
        <color rgb="FFFF0000"/>
        <rFont val="Arial"/>
        <charset val="0"/>
      </rPr>
      <t>)</t>
    </r>
  </si>
  <si>
    <r>
      <t>1.5gx26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儿童型</t>
    </r>
    <r>
      <rPr>
        <sz val="10"/>
        <color rgb="FFFF0000"/>
        <rFont val="Arial"/>
        <charset val="0"/>
      </rPr>
      <t>)</t>
    </r>
  </si>
  <si>
    <r>
      <t>合生元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广州</t>
    </r>
    <r>
      <rPr>
        <sz val="10"/>
        <color rgb="FFFF0000"/>
        <rFont val="Arial"/>
        <charset val="0"/>
      </rPr>
      <t>)</t>
    </r>
  </si>
  <si>
    <t>小儿麦枣咀嚼片</t>
  </si>
  <si>
    <r>
      <t>0.45gx12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</si>
  <si>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r>
      <t>葵花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佳木斯</t>
    </r>
    <r>
      <rPr>
        <sz val="10"/>
        <color rgb="FFFF0000"/>
        <rFont val="Arial"/>
        <charset val="0"/>
      </rPr>
      <t>)</t>
    </r>
  </si>
  <si>
    <r>
      <t>8.3gx24</t>
    </r>
    <r>
      <rPr>
        <sz val="10"/>
        <color rgb="FFFF0000"/>
        <rFont val="宋体"/>
        <charset val="0"/>
      </rPr>
      <t>块</t>
    </r>
  </si>
  <si>
    <t>江苏新海康</t>
  </si>
  <si>
    <r>
      <t>9gx25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大蜜丸</t>
    </r>
    <r>
      <rPr>
        <sz val="10"/>
        <color rgb="FFFF0000"/>
        <rFont val="Arial"/>
        <charset val="0"/>
      </rPr>
      <t>)</t>
    </r>
  </si>
  <si>
    <t>广盛原中医药</t>
  </si>
  <si>
    <r>
      <t>3gx10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大蜜丸</t>
    </r>
    <r>
      <rPr>
        <sz val="10"/>
        <color rgb="FFFF0000"/>
        <rFont val="Arial"/>
        <charset val="0"/>
      </rPr>
      <t>)</t>
    </r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</si>
</sst>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177" formatCode="0.00_ "/>
  </numFmts>
  <fonts count="38">
    <font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FF0000"/>
      <name val="宋体"/>
      <charset val="0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31" fillId="18" borderId="12" applyNumberFormat="0" applyAlignment="0" applyProtection="0">
      <alignment vertical="center"/>
    </xf>
    <xf numFmtId="0" fontId="33" fillId="18" borderId="8" applyNumberFormat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177" fontId="16" fillId="3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5" xfId="0" applyNumberFormat="1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77" fontId="3" fillId="3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2" name="图片 2"/>
        <xdr:cNvSpPr>
          <a:spLocks noChangeAspect="1"/>
        </xdr:cNvSpPr>
      </xdr:nvSpPr>
      <xdr:spPr>
        <a:xfrm>
          <a:off x="222694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3" name="图片 2"/>
        <xdr:cNvSpPr>
          <a:spLocks noChangeAspect="1"/>
        </xdr:cNvSpPr>
      </xdr:nvSpPr>
      <xdr:spPr>
        <a:xfrm>
          <a:off x="222694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4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5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6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7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133350</xdr:rowOff>
    </xdr:to>
    <xdr:sp>
      <xdr:nvSpPr>
        <xdr:cNvPr id="8" name="图片 2"/>
        <xdr:cNvSpPr>
          <a:spLocks noChangeAspect="1"/>
        </xdr:cNvSpPr>
      </xdr:nvSpPr>
      <xdr:spPr>
        <a:xfrm>
          <a:off x="2226945" y="152400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133350</xdr:rowOff>
    </xdr:to>
    <xdr:sp>
      <xdr:nvSpPr>
        <xdr:cNvPr id="9" name="图片 2"/>
        <xdr:cNvSpPr>
          <a:spLocks noChangeAspect="1"/>
        </xdr:cNvSpPr>
      </xdr:nvSpPr>
      <xdr:spPr>
        <a:xfrm>
          <a:off x="2226945" y="152400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0" name="图片 1"/>
        <xdr:cNvSpPr>
          <a:spLocks noChangeAspect="1"/>
        </xdr:cNvSpPr>
      </xdr:nvSpPr>
      <xdr:spPr>
        <a:xfrm>
          <a:off x="2619375" y="152400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1" name="图片 1"/>
        <xdr:cNvSpPr>
          <a:spLocks noChangeAspect="1"/>
        </xdr:cNvSpPr>
      </xdr:nvSpPr>
      <xdr:spPr>
        <a:xfrm>
          <a:off x="2619375" y="152400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2" name="图片 1"/>
        <xdr:cNvSpPr>
          <a:spLocks noChangeAspect="1"/>
        </xdr:cNvSpPr>
      </xdr:nvSpPr>
      <xdr:spPr>
        <a:xfrm>
          <a:off x="2619375" y="152400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133350</xdr:rowOff>
    </xdr:to>
    <xdr:sp>
      <xdr:nvSpPr>
        <xdr:cNvPr id="13" name="图片 1"/>
        <xdr:cNvSpPr>
          <a:spLocks noChangeAspect="1"/>
        </xdr:cNvSpPr>
      </xdr:nvSpPr>
      <xdr:spPr>
        <a:xfrm>
          <a:off x="2619375" y="15240000"/>
          <a:ext cx="30226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81</xdr:row>
      <xdr:rowOff>0</xdr:rowOff>
    </xdr:from>
    <xdr:to>
      <xdr:col>4</xdr:col>
      <xdr:colOff>572135</xdr:colOff>
      <xdr:row>82</xdr:row>
      <xdr:rowOff>130175</xdr:rowOff>
    </xdr:to>
    <xdr:sp>
      <xdr:nvSpPr>
        <xdr:cNvPr id="14" name="图片 2"/>
        <xdr:cNvSpPr>
          <a:spLocks noChangeAspect="1"/>
        </xdr:cNvSpPr>
      </xdr:nvSpPr>
      <xdr:spPr>
        <a:xfrm>
          <a:off x="4447540" y="15240000"/>
          <a:ext cx="2774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15" name="图片 2"/>
        <xdr:cNvSpPr>
          <a:spLocks noChangeAspect="1"/>
        </xdr:cNvSpPr>
      </xdr:nvSpPr>
      <xdr:spPr>
        <a:xfrm>
          <a:off x="222694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81</xdr:row>
      <xdr:rowOff>0</xdr:rowOff>
    </xdr:from>
    <xdr:to>
      <xdr:col>3</xdr:col>
      <xdr:colOff>595630</xdr:colOff>
      <xdr:row>82</xdr:row>
      <xdr:rowOff>130175</xdr:rowOff>
    </xdr:to>
    <xdr:sp>
      <xdr:nvSpPr>
        <xdr:cNvPr id="16" name="图片 2"/>
        <xdr:cNvSpPr>
          <a:spLocks noChangeAspect="1"/>
        </xdr:cNvSpPr>
      </xdr:nvSpPr>
      <xdr:spPr>
        <a:xfrm>
          <a:off x="222694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17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18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19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81</xdr:row>
      <xdr:rowOff>0</xdr:rowOff>
    </xdr:from>
    <xdr:to>
      <xdr:col>3</xdr:col>
      <xdr:colOff>988060</xdr:colOff>
      <xdr:row>82</xdr:row>
      <xdr:rowOff>130175</xdr:rowOff>
    </xdr:to>
    <xdr:sp>
      <xdr:nvSpPr>
        <xdr:cNvPr id="20" name="图片 1"/>
        <xdr:cNvSpPr>
          <a:spLocks noChangeAspect="1"/>
        </xdr:cNvSpPr>
      </xdr:nvSpPr>
      <xdr:spPr>
        <a:xfrm>
          <a:off x="2619375" y="15240000"/>
          <a:ext cx="3022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81</xdr:row>
      <xdr:rowOff>0</xdr:rowOff>
    </xdr:from>
    <xdr:to>
      <xdr:col>4</xdr:col>
      <xdr:colOff>596265</xdr:colOff>
      <xdr:row>81</xdr:row>
      <xdr:rowOff>160655</xdr:rowOff>
    </xdr:to>
    <xdr:sp>
      <xdr:nvSpPr>
        <xdr:cNvPr id="21" name="图片 2"/>
        <xdr:cNvSpPr>
          <a:spLocks noChangeAspect="1"/>
        </xdr:cNvSpPr>
      </xdr:nvSpPr>
      <xdr:spPr>
        <a:xfrm>
          <a:off x="4448175" y="15240000"/>
          <a:ext cx="300990" cy="1606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81</xdr:row>
      <xdr:rowOff>0</xdr:rowOff>
    </xdr:from>
    <xdr:to>
      <xdr:col>2</xdr:col>
      <xdr:colOff>304165</xdr:colOff>
      <xdr:row>82</xdr:row>
      <xdr:rowOff>161925</xdr:rowOff>
    </xdr:to>
    <xdr:sp>
      <xdr:nvSpPr>
        <xdr:cNvPr id="22" name="图片 1"/>
        <xdr:cNvSpPr>
          <a:spLocks noChangeAspect="1"/>
        </xdr:cNvSpPr>
      </xdr:nvSpPr>
      <xdr:spPr>
        <a:xfrm>
          <a:off x="1323975" y="15240000"/>
          <a:ext cx="304165" cy="3333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4"/>
  <sheetViews>
    <sheetView tabSelected="1" workbookViewId="0">
      <selection activeCell="G6" sqref="G6"/>
    </sheetView>
  </sheetViews>
  <sheetFormatPr defaultColWidth="9" defaultRowHeight="13.5"/>
  <cols>
    <col min="1" max="1" width="5.125" style="17" customWidth="1"/>
    <col min="2" max="2" width="7.5" style="56" customWidth="1"/>
    <col min="3" max="3" width="19" style="57" customWidth="1"/>
    <col min="4" max="4" width="13.625" style="56" customWidth="1"/>
    <col min="5" max="5" width="6.5" style="58" customWidth="1"/>
    <col min="6" max="6" width="10.5" style="59" customWidth="1"/>
    <col min="7" max="7" width="10.5" style="60" customWidth="1"/>
    <col min="8" max="8" width="10.5" style="61" customWidth="1"/>
    <col min="9" max="9" width="12.25" style="60" customWidth="1"/>
    <col min="10" max="10" width="13.625" style="62" customWidth="1"/>
    <col min="11" max="11" width="11.125" style="63" customWidth="1"/>
    <col min="12" max="12" width="13.375" style="64" customWidth="1"/>
    <col min="13" max="13" width="9.25" style="65" customWidth="1"/>
    <col min="14" max="16384" width="9" style="66"/>
  </cols>
  <sheetData>
    <row r="1" ht="35" customHeight="1" spans="1:13">
      <c r="A1" s="67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9" t="s">
        <v>5</v>
      </c>
      <c r="G1" s="70"/>
      <c r="H1" s="71"/>
      <c r="I1" s="87"/>
      <c r="J1" s="88" t="s">
        <v>6</v>
      </c>
      <c r="K1" s="88"/>
      <c r="L1" s="88" t="s">
        <v>7</v>
      </c>
      <c r="M1" s="88"/>
    </row>
    <row r="2" ht="38" customHeight="1" spans="1:13">
      <c r="A2" s="72"/>
      <c r="B2" s="73"/>
      <c r="C2" s="74"/>
      <c r="D2" s="73"/>
      <c r="E2" s="73"/>
      <c r="F2" s="75" t="s">
        <v>8</v>
      </c>
      <c r="G2" s="75" t="s">
        <v>9</v>
      </c>
      <c r="H2" s="76" t="s">
        <v>10</v>
      </c>
      <c r="I2" s="75" t="s">
        <v>11</v>
      </c>
      <c r="J2" s="89" t="s">
        <v>12</v>
      </c>
      <c r="K2" s="90" t="s">
        <v>8</v>
      </c>
      <c r="L2" s="88" t="s">
        <v>13</v>
      </c>
      <c r="M2" s="90" t="s">
        <v>8</v>
      </c>
    </row>
    <row r="3" spans="1:13">
      <c r="A3" s="77">
        <v>1</v>
      </c>
      <c r="B3" s="78">
        <v>110378</v>
      </c>
      <c r="C3" s="79" t="s">
        <v>14</v>
      </c>
      <c r="D3" s="78" t="s">
        <v>15</v>
      </c>
      <c r="E3" s="78" t="s">
        <v>16</v>
      </c>
      <c r="F3" s="80">
        <v>3875</v>
      </c>
      <c r="G3" s="81">
        <f>F3*6</f>
        <v>23250</v>
      </c>
      <c r="H3" s="82">
        <v>1059.425</v>
      </c>
      <c r="I3" s="81">
        <f>H3*6</f>
        <v>6356.55</v>
      </c>
      <c r="J3" s="91">
        <v>12984.3870632515</v>
      </c>
      <c r="K3" s="92">
        <f>J3/46</f>
        <v>282.269283983728</v>
      </c>
      <c r="L3" s="93">
        <v>2639.25</v>
      </c>
      <c r="M3" s="94">
        <f>L3/46</f>
        <v>57.375</v>
      </c>
    </row>
    <row r="4" spans="1:13">
      <c r="A4" s="83">
        <v>2</v>
      </c>
      <c r="B4" s="84">
        <v>545</v>
      </c>
      <c r="C4" s="85" t="s">
        <v>17</v>
      </c>
      <c r="D4" s="84" t="s">
        <v>18</v>
      </c>
      <c r="E4" s="84" t="s">
        <v>16</v>
      </c>
      <c r="F4" s="86">
        <v>2750</v>
      </c>
      <c r="G4" s="81">
        <f t="shared" ref="G4:G35" si="0">F4*6</f>
        <v>16500</v>
      </c>
      <c r="H4" s="82">
        <v>805.2</v>
      </c>
      <c r="I4" s="81">
        <f t="shared" ref="I4:I35" si="1">H4*6</f>
        <v>4831.2</v>
      </c>
      <c r="J4" s="91">
        <v>12787.6894362904</v>
      </c>
      <c r="K4" s="92">
        <f t="shared" ref="K4:K35" si="2">J4/46</f>
        <v>277.993248615009</v>
      </c>
      <c r="L4" s="93">
        <v>1917.08709677419</v>
      </c>
      <c r="M4" s="94">
        <f t="shared" ref="M4:M35" si="3">L4/46</f>
        <v>41.6758064516129</v>
      </c>
    </row>
    <row r="5" spans="1:13">
      <c r="A5" s="83">
        <v>3</v>
      </c>
      <c r="B5" s="84">
        <v>113833</v>
      </c>
      <c r="C5" s="85" t="s">
        <v>19</v>
      </c>
      <c r="D5" s="84" t="s">
        <v>20</v>
      </c>
      <c r="E5" s="84" t="s">
        <v>16</v>
      </c>
      <c r="F5" s="86">
        <v>3750</v>
      </c>
      <c r="G5" s="81">
        <f t="shared" si="0"/>
        <v>22500</v>
      </c>
      <c r="H5" s="82">
        <v>1200</v>
      </c>
      <c r="I5" s="81">
        <f t="shared" si="1"/>
        <v>7200</v>
      </c>
      <c r="J5" s="91">
        <v>13026.7208961679</v>
      </c>
      <c r="K5" s="92">
        <f t="shared" si="2"/>
        <v>283.189584699302</v>
      </c>
      <c r="L5" s="93">
        <v>2652.70466636819</v>
      </c>
      <c r="M5" s="94">
        <f t="shared" si="3"/>
        <v>57.6674927471345</v>
      </c>
    </row>
    <row r="6" spans="1:13">
      <c r="A6" s="83">
        <v>4</v>
      </c>
      <c r="B6" s="84">
        <v>114069</v>
      </c>
      <c r="C6" s="85" t="s">
        <v>21</v>
      </c>
      <c r="D6" s="84" t="s">
        <v>18</v>
      </c>
      <c r="E6" s="84" t="s">
        <v>16</v>
      </c>
      <c r="F6" s="86">
        <v>3000</v>
      </c>
      <c r="G6" s="81">
        <f t="shared" si="0"/>
        <v>18000</v>
      </c>
      <c r="H6" s="82">
        <v>1021.2</v>
      </c>
      <c r="I6" s="81">
        <f t="shared" si="1"/>
        <v>6127.2</v>
      </c>
      <c r="J6" s="91">
        <v>6064.19415510201</v>
      </c>
      <c r="K6" s="92">
        <f t="shared" si="2"/>
        <v>131.830307719609</v>
      </c>
      <c r="L6" s="93">
        <v>1954.45161290323</v>
      </c>
      <c r="M6" s="94">
        <f t="shared" si="3"/>
        <v>42.4880785413745</v>
      </c>
    </row>
    <row r="7" spans="1:13">
      <c r="A7" s="83">
        <v>5</v>
      </c>
      <c r="B7" s="84">
        <v>102567</v>
      </c>
      <c r="C7" s="85" t="s">
        <v>22</v>
      </c>
      <c r="D7" s="84" t="s">
        <v>23</v>
      </c>
      <c r="E7" s="84" t="s">
        <v>24</v>
      </c>
      <c r="F7" s="86">
        <v>3875</v>
      </c>
      <c r="G7" s="81">
        <f t="shared" si="0"/>
        <v>23250</v>
      </c>
      <c r="H7" s="82">
        <v>1100.5</v>
      </c>
      <c r="I7" s="81">
        <f t="shared" si="1"/>
        <v>6603</v>
      </c>
      <c r="J7" s="91">
        <v>20391.6180036648</v>
      </c>
      <c r="K7" s="92">
        <f t="shared" si="2"/>
        <v>443.29604355793</v>
      </c>
      <c r="L7" s="93">
        <v>3224.54902447207</v>
      </c>
      <c r="M7" s="94">
        <f t="shared" si="3"/>
        <v>70.0988918363494</v>
      </c>
    </row>
    <row r="8" spans="1:13">
      <c r="A8" s="83">
        <v>6</v>
      </c>
      <c r="B8" s="84">
        <v>104430</v>
      </c>
      <c r="C8" s="85" t="s">
        <v>25</v>
      </c>
      <c r="D8" s="84" t="s">
        <v>18</v>
      </c>
      <c r="E8" s="84" t="s">
        <v>24</v>
      </c>
      <c r="F8" s="86">
        <v>4375</v>
      </c>
      <c r="G8" s="81">
        <f t="shared" si="0"/>
        <v>26250</v>
      </c>
      <c r="H8" s="82">
        <v>1388.625</v>
      </c>
      <c r="I8" s="81">
        <f t="shared" si="1"/>
        <v>8331.75</v>
      </c>
      <c r="J8" s="91">
        <v>24597.91887055</v>
      </c>
      <c r="K8" s="92">
        <f t="shared" si="2"/>
        <v>534.737366751087</v>
      </c>
      <c r="L8" s="93">
        <v>2804.51612903226</v>
      </c>
      <c r="M8" s="94">
        <f t="shared" si="3"/>
        <v>60.9677419354839</v>
      </c>
    </row>
    <row r="9" spans="1:13">
      <c r="A9" s="83">
        <v>7</v>
      </c>
      <c r="B9" s="84">
        <v>106568</v>
      </c>
      <c r="C9" s="85" t="s">
        <v>26</v>
      </c>
      <c r="D9" s="84" t="s">
        <v>18</v>
      </c>
      <c r="E9" s="84" t="s">
        <v>16</v>
      </c>
      <c r="F9" s="86">
        <v>3250</v>
      </c>
      <c r="G9" s="81">
        <f t="shared" si="0"/>
        <v>19500</v>
      </c>
      <c r="H9" s="82">
        <v>1047.8</v>
      </c>
      <c r="I9" s="81">
        <f t="shared" si="1"/>
        <v>6286.8</v>
      </c>
      <c r="J9" s="91">
        <v>9647.92992623116</v>
      </c>
      <c r="K9" s="92">
        <f t="shared" si="2"/>
        <v>209.737607091982</v>
      </c>
      <c r="L9" s="93">
        <v>2424.83707647115</v>
      </c>
      <c r="M9" s="94">
        <f t="shared" si="3"/>
        <v>52.7138494885033</v>
      </c>
    </row>
    <row r="10" spans="1:13">
      <c r="A10" s="83">
        <v>8</v>
      </c>
      <c r="B10" s="84">
        <v>713</v>
      </c>
      <c r="C10" s="85" t="s">
        <v>27</v>
      </c>
      <c r="D10" s="84" t="s">
        <v>15</v>
      </c>
      <c r="E10" s="84" t="s">
        <v>24</v>
      </c>
      <c r="F10" s="86">
        <v>4000</v>
      </c>
      <c r="G10" s="81">
        <f t="shared" si="0"/>
        <v>24000</v>
      </c>
      <c r="H10" s="82">
        <v>1216</v>
      </c>
      <c r="I10" s="81">
        <f t="shared" si="1"/>
        <v>7296</v>
      </c>
      <c r="J10" s="91">
        <v>14939.3601884561</v>
      </c>
      <c r="K10" s="92">
        <f t="shared" si="2"/>
        <v>324.768699749046</v>
      </c>
      <c r="L10" s="93">
        <v>3769.42995672297</v>
      </c>
      <c r="M10" s="94">
        <f t="shared" si="3"/>
        <v>81.9441294939776</v>
      </c>
    </row>
    <row r="11" spans="1:13">
      <c r="A11" s="83">
        <v>9</v>
      </c>
      <c r="B11" s="84">
        <v>371</v>
      </c>
      <c r="C11" s="85" t="s">
        <v>28</v>
      </c>
      <c r="D11" s="84" t="s">
        <v>23</v>
      </c>
      <c r="E11" s="84" t="s">
        <v>16</v>
      </c>
      <c r="F11" s="86">
        <v>3375</v>
      </c>
      <c r="G11" s="81">
        <f t="shared" si="0"/>
        <v>20250</v>
      </c>
      <c r="H11" s="82">
        <v>1011.15</v>
      </c>
      <c r="I11" s="81">
        <f t="shared" si="1"/>
        <v>6066.9</v>
      </c>
      <c r="J11" s="91">
        <v>18330.0951114417</v>
      </c>
      <c r="K11" s="92">
        <f t="shared" si="2"/>
        <v>398.480328509602</v>
      </c>
      <c r="L11" s="93">
        <v>4101.18228803317</v>
      </c>
      <c r="M11" s="94">
        <f t="shared" si="3"/>
        <v>89.1561366963733</v>
      </c>
    </row>
    <row r="12" spans="1:13">
      <c r="A12" s="83">
        <v>10</v>
      </c>
      <c r="B12" s="84">
        <v>113025</v>
      </c>
      <c r="C12" s="85" t="s">
        <v>29</v>
      </c>
      <c r="D12" s="84" t="s">
        <v>20</v>
      </c>
      <c r="E12" s="84" t="s">
        <v>24</v>
      </c>
      <c r="F12" s="86">
        <v>4125</v>
      </c>
      <c r="G12" s="81">
        <f t="shared" si="0"/>
        <v>24750</v>
      </c>
      <c r="H12" s="82">
        <v>1117.4625</v>
      </c>
      <c r="I12" s="81">
        <f t="shared" si="1"/>
        <v>6704.775</v>
      </c>
      <c r="J12" s="91">
        <v>21689.8308062145</v>
      </c>
      <c r="K12" s="92">
        <f t="shared" si="2"/>
        <v>471.518061004663</v>
      </c>
      <c r="L12" s="93">
        <v>2529.29032258065</v>
      </c>
      <c r="M12" s="94">
        <f t="shared" si="3"/>
        <v>54.984572230014</v>
      </c>
    </row>
    <row r="13" spans="1:13">
      <c r="A13" s="83">
        <v>11</v>
      </c>
      <c r="B13" s="84">
        <v>114286</v>
      </c>
      <c r="C13" s="85" t="s">
        <v>30</v>
      </c>
      <c r="D13" s="84" t="s">
        <v>20</v>
      </c>
      <c r="E13" s="84" t="s">
        <v>24</v>
      </c>
      <c r="F13" s="86">
        <v>6000</v>
      </c>
      <c r="G13" s="81">
        <f t="shared" si="0"/>
        <v>36000</v>
      </c>
      <c r="H13" s="82">
        <v>1639.8</v>
      </c>
      <c r="I13" s="81">
        <f t="shared" si="1"/>
        <v>9838.8</v>
      </c>
      <c r="J13" s="91">
        <v>27086.6704118092</v>
      </c>
      <c r="K13" s="92">
        <f t="shared" si="2"/>
        <v>588.840661126287</v>
      </c>
      <c r="L13" s="93">
        <v>3678.96774193548</v>
      </c>
      <c r="M13" s="94">
        <f t="shared" si="3"/>
        <v>79.9775596072931</v>
      </c>
    </row>
    <row r="14" spans="1:13">
      <c r="A14" s="83">
        <v>12</v>
      </c>
      <c r="B14" s="84">
        <v>114844</v>
      </c>
      <c r="C14" s="85" t="s">
        <v>31</v>
      </c>
      <c r="D14" s="84" t="s">
        <v>32</v>
      </c>
      <c r="E14" s="84" t="s">
        <v>33</v>
      </c>
      <c r="F14" s="86">
        <v>10200</v>
      </c>
      <c r="G14" s="81">
        <f t="shared" si="0"/>
        <v>61200</v>
      </c>
      <c r="H14" s="82">
        <v>2040</v>
      </c>
      <c r="I14" s="81">
        <f t="shared" si="1"/>
        <v>12240</v>
      </c>
      <c r="J14" s="91">
        <v>16492.1973470242</v>
      </c>
      <c r="K14" s="92">
        <f t="shared" si="2"/>
        <v>358.526029283135</v>
      </c>
      <c r="L14" s="93">
        <v>4886.12903225806</v>
      </c>
      <c r="M14" s="94">
        <f t="shared" si="3"/>
        <v>106.220196353436</v>
      </c>
    </row>
    <row r="15" spans="1:13">
      <c r="A15" s="83">
        <v>13</v>
      </c>
      <c r="B15" s="84">
        <v>104838</v>
      </c>
      <c r="C15" s="85" t="s">
        <v>34</v>
      </c>
      <c r="D15" s="84" t="s">
        <v>15</v>
      </c>
      <c r="E15" s="84" t="s">
        <v>24</v>
      </c>
      <c r="F15" s="86">
        <v>4375</v>
      </c>
      <c r="G15" s="81">
        <f t="shared" si="0"/>
        <v>26250</v>
      </c>
      <c r="H15" s="82">
        <v>1356.25</v>
      </c>
      <c r="I15" s="81">
        <f t="shared" si="1"/>
        <v>8137.5</v>
      </c>
      <c r="J15" s="91">
        <v>20159.3439245536</v>
      </c>
      <c r="K15" s="92">
        <f t="shared" si="2"/>
        <v>438.246607055513</v>
      </c>
      <c r="L15" s="93">
        <v>3708.65463270846</v>
      </c>
      <c r="M15" s="94">
        <f t="shared" si="3"/>
        <v>80.6229267980099</v>
      </c>
    </row>
    <row r="16" spans="1:13">
      <c r="A16" s="83">
        <v>14</v>
      </c>
      <c r="B16" s="84">
        <v>106865</v>
      </c>
      <c r="C16" s="85" t="s">
        <v>35</v>
      </c>
      <c r="D16" s="84" t="s">
        <v>36</v>
      </c>
      <c r="E16" s="84" t="s">
        <v>24</v>
      </c>
      <c r="F16" s="86">
        <v>5500</v>
      </c>
      <c r="G16" s="81">
        <f t="shared" si="0"/>
        <v>33000</v>
      </c>
      <c r="H16" s="82">
        <v>1584.55</v>
      </c>
      <c r="I16" s="81">
        <f t="shared" si="1"/>
        <v>9507.3</v>
      </c>
      <c r="J16" s="91">
        <v>16502.1373578863</v>
      </c>
      <c r="K16" s="92">
        <f t="shared" si="2"/>
        <v>358.742116475789</v>
      </c>
      <c r="L16" s="93">
        <v>3372.38709677419</v>
      </c>
      <c r="M16" s="94">
        <f t="shared" si="3"/>
        <v>73.3127629733521</v>
      </c>
    </row>
    <row r="17" spans="1:13">
      <c r="A17" s="83">
        <v>15</v>
      </c>
      <c r="B17" s="84">
        <v>573</v>
      </c>
      <c r="C17" s="85" t="s">
        <v>37</v>
      </c>
      <c r="D17" s="84" t="s">
        <v>18</v>
      </c>
      <c r="E17" s="84" t="s">
        <v>24</v>
      </c>
      <c r="F17" s="86">
        <v>4720</v>
      </c>
      <c r="G17" s="81">
        <f t="shared" si="0"/>
        <v>28320</v>
      </c>
      <c r="H17" s="82">
        <v>1312.632</v>
      </c>
      <c r="I17" s="81">
        <f t="shared" si="1"/>
        <v>7875.792</v>
      </c>
      <c r="J17" s="91">
        <v>26443.4357297748</v>
      </c>
      <c r="K17" s="92">
        <f t="shared" si="2"/>
        <v>574.857298473365</v>
      </c>
      <c r="L17" s="93">
        <v>4019.31128087618</v>
      </c>
      <c r="M17" s="94">
        <f t="shared" si="3"/>
        <v>87.3763321929604</v>
      </c>
    </row>
    <row r="18" spans="1:13">
      <c r="A18" s="83">
        <v>16</v>
      </c>
      <c r="B18" s="84">
        <v>108277</v>
      </c>
      <c r="C18" s="85" t="s">
        <v>38</v>
      </c>
      <c r="D18" s="84" t="s">
        <v>20</v>
      </c>
      <c r="E18" s="84" t="s">
        <v>39</v>
      </c>
      <c r="F18" s="86">
        <v>6875</v>
      </c>
      <c r="G18" s="81">
        <f t="shared" si="0"/>
        <v>41250</v>
      </c>
      <c r="H18" s="82">
        <v>1760.6875</v>
      </c>
      <c r="I18" s="81">
        <f t="shared" si="1"/>
        <v>10564.125</v>
      </c>
      <c r="J18" s="91">
        <v>28275.1197309473</v>
      </c>
      <c r="K18" s="92">
        <f t="shared" si="2"/>
        <v>614.676515890159</v>
      </c>
      <c r="L18" s="93">
        <v>4996.43703820195</v>
      </c>
      <c r="M18" s="94">
        <f t="shared" si="3"/>
        <v>108.618196482651</v>
      </c>
    </row>
    <row r="19" spans="1:13">
      <c r="A19" s="83">
        <v>17</v>
      </c>
      <c r="B19" s="84">
        <v>56</v>
      </c>
      <c r="C19" s="85" t="s">
        <v>40</v>
      </c>
      <c r="D19" s="84" t="s">
        <v>15</v>
      </c>
      <c r="E19" s="84" t="s">
        <v>24</v>
      </c>
      <c r="F19" s="86">
        <v>4125</v>
      </c>
      <c r="G19" s="81">
        <f t="shared" si="0"/>
        <v>24750</v>
      </c>
      <c r="H19" s="82">
        <v>1098.075</v>
      </c>
      <c r="I19" s="81">
        <f t="shared" si="1"/>
        <v>6588.45</v>
      </c>
      <c r="J19" s="91">
        <v>22748.4690270373</v>
      </c>
      <c r="K19" s="92">
        <f t="shared" si="2"/>
        <v>494.531935370376</v>
      </c>
      <c r="L19" s="93">
        <v>2797.86259112451</v>
      </c>
      <c r="M19" s="94">
        <f t="shared" si="3"/>
        <v>60.8230998070546</v>
      </c>
    </row>
    <row r="20" spans="1:13">
      <c r="A20" s="83">
        <v>18</v>
      </c>
      <c r="B20" s="84">
        <v>740</v>
      </c>
      <c r="C20" s="85" t="s">
        <v>41</v>
      </c>
      <c r="D20" s="84" t="s">
        <v>18</v>
      </c>
      <c r="E20" s="84" t="s">
        <v>24</v>
      </c>
      <c r="F20" s="86">
        <v>4875</v>
      </c>
      <c r="G20" s="81">
        <f t="shared" si="0"/>
        <v>29250</v>
      </c>
      <c r="H20" s="82">
        <v>1694.0625</v>
      </c>
      <c r="I20" s="81">
        <f t="shared" si="1"/>
        <v>10164.375</v>
      </c>
      <c r="J20" s="91">
        <v>36695.940353358</v>
      </c>
      <c r="K20" s="92">
        <f t="shared" si="2"/>
        <v>797.737833768652</v>
      </c>
      <c r="L20" s="93">
        <v>3125.03225806452</v>
      </c>
      <c r="M20" s="94">
        <f t="shared" si="3"/>
        <v>67.9354838709678</v>
      </c>
    </row>
    <row r="21" spans="1:13">
      <c r="A21" s="83">
        <v>19</v>
      </c>
      <c r="B21" s="84">
        <v>738</v>
      </c>
      <c r="C21" s="85" t="s">
        <v>42</v>
      </c>
      <c r="D21" s="84" t="s">
        <v>15</v>
      </c>
      <c r="E21" s="84" t="s">
        <v>24</v>
      </c>
      <c r="F21" s="86">
        <v>4875</v>
      </c>
      <c r="G21" s="81">
        <f t="shared" si="0"/>
        <v>29250</v>
      </c>
      <c r="H21" s="82">
        <v>1496.1375</v>
      </c>
      <c r="I21" s="81">
        <f t="shared" si="1"/>
        <v>8976.825</v>
      </c>
      <c r="J21" s="91">
        <v>17519.536752292</v>
      </c>
      <c r="K21" s="92">
        <f t="shared" si="2"/>
        <v>380.859494615043</v>
      </c>
      <c r="L21" s="93">
        <v>2989.16129032258</v>
      </c>
      <c r="M21" s="94">
        <f t="shared" si="3"/>
        <v>64.9817671809257</v>
      </c>
    </row>
    <row r="22" spans="1:13">
      <c r="A22" s="83">
        <v>20</v>
      </c>
      <c r="B22" s="84">
        <v>351</v>
      </c>
      <c r="C22" s="85" t="s">
        <v>43</v>
      </c>
      <c r="D22" s="84" t="s">
        <v>15</v>
      </c>
      <c r="E22" s="84" t="s">
        <v>24</v>
      </c>
      <c r="F22" s="86">
        <v>4408</v>
      </c>
      <c r="G22" s="81">
        <f t="shared" si="0"/>
        <v>26448</v>
      </c>
      <c r="H22" s="82">
        <v>1340.4728</v>
      </c>
      <c r="I22" s="81">
        <f t="shared" si="1"/>
        <v>8042.8368</v>
      </c>
      <c r="J22" s="91">
        <v>15756.6641832678</v>
      </c>
      <c r="K22" s="92">
        <f t="shared" si="2"/>
        <v>342.536177897126</v>
      </c>
      <c r="L22" s="93">
        <v>2912.51612903226</v>
      </c>
      <c r="M22" s="94">
        <f t="shared" si="3"/>
        <v>63.3155680224404</v>
      </c>
    </row>
    <row r="23" spans="1:13">
      <c r="A23" s="83">
        <v>21</v>
      </c>
      <c r="B23" s="84">
        <v>710</v>
      </c>
      <c r="C23" s="85" t="s">
        <v>44</v>
      </c>
      <c r="D23" s="84" t="s">
        <v>15</v>
      </c>
      <c r="E23" s="84" t="s">
        <v>24</v>
      </c>
      <c r="F23" s="86">
        <v>5000</v>
      </c>
      <c r="G23" s="81">
        <f t="shared" si="0"/>
        <v>30000</v>
      </c>
      <c r="H23" s="82">
        <v>1773.5</v>
      </c>
      <c r="I23" s="81">
        <f t="shared" si="1"/>
        <v>10641</v>
      </c>
      <c r="J23" s="91">
        <v>22076.9415758757</v>
      </c>
      <c r="K23" s="92">
        <f t="shared" si="2"/>
        <v>479.933512519037</v>
      </c>
      <c r="L23" s="93">
        <v>3205.16129032258</v>
      </c>
      <c r="M23" s="94">
        <f t="shared" si="3"/>
        <v>69.6774193548387</v>
      </c>
    </row>
    <row r="24" spans="1:13">
      <c r="A24" s="83">
        <v>22</v>
      </c>
      <c r="B24" s="84">
        <v>112415</v>
      </c>
      <c r="C24" s="85" t="s">
        <v>45</v>
      </c>
      <c r="D24" s="84" t="s">
        <v>20</v>
      </c>
      <c r="E24" s="84" t="s">
        <v>24</v>
      </c>
      <c r="F24" s="86">
        <v>4750</v>
      </c>
      <c r="G24" s="81">
        <f t="shared" si="0"/>
        <v>28500</v>
      </c>
      <c r="H24" s="82">
        <v>1176.575</v>
      </c>
      <c r="I24" s="81">
        <f t="shared" si="1"/>
        <v>7059.45</v>
      </c>
      <c r="J24" s="91">
        <v>18307.6556247736</v>
      </c>
      <c r="K24" s="92">
        <f t="shared" si="2"/>
        <v>397.992513582035</v>
      </c>
      <c r="L24" s="93">
        <v>2912.51612903226</v>
      </c>
      <c r="M24" s="94">
        <f t="shared" si="3"/>
        <v>63.3155680224404</v>
      </c>
    </row>
    <row r="25" spans="1:13">
      <c r="A25" s="83">
        <v>23</v>
      </c>
      <c r="B25" s="84">
        <v>113298</v>
      </c>
      <c r="C25" s="85" t="s">
        <v>46</v>
      </c>
      <c r="D25" s="84" t="s">
        <v>20</v>
      </c>
      <c r="E25" s="84" t="s">
        <v>16</v>
      </c>
      <c r="F25" s="86">
        <v>4375</v>
      </c>
      <c r="G25" s="81">
        <f t="shared" si="0"/>
        <v>26250</v>
      </c>
      <c r="H25" s="82">
        <v>1430.1875</v>
      </c>
      <c r="I25" s="81">
        <f t="shared" si="1"/>
        <v>8581.125</v>
      </c>
      <c r="J25" s="91">
        <v>13920.1740472761</v>
      </c>
      <c r="K25" s="92">
        <f t="shared" si="2"/>
        <v>302.612479288611</v>
      </c>
      <c r="L25" s="93">
        <v>4067.11569327515</v>
      </c>
      <c r="M25" s="94">
        <f t="shared" si="3"/>
        <v>88.4155585494598</v>
      </c>
    </row>
    <row r="26" spans="1:13">
      <c r="A26" s="83">
        <v>24</v>
      </c>
      <c r="B26" s="84">
        <v>113299</v>
      </c>
      <c r="C26" s="85" t="s">
        <v>47</v>
      </c>
      <c r="D26" s="84" t="s">
        <v>32</v>
      </c>
      <c r="E26" s="84" t="s">
        <v>24</v>
      </c>
      <c r="F26" s="86">
        <v>4750</v>
      </c>
      <c r="G26" s="81">
        <f t="shared" si="0"/>
        <v>28500</v>
      </c>
      <c r="H26" s="82">
        <v>1344.25</v>
      </c>
      <c r="I26" s="81">
        <f t="shared" si="1"/>
        <v>8065.5</v>
      </c>
      <c r="J26" s="91">
        <v>13043.4151193122</v>
      </c>
      <c r="K26" s="92">
        <f t="shared" si="2"/>
        <v>283.552502593743</v>
      </c>
      <c r="L26" s="93">
        <v>2912.51612903226</v>
      </c>
      <c r="M26" s="94">
        <f t="shared" si="3"/>
        <v>63.3155680224404</v>
      </c>
    </row>
    <row r="27" spans="1:13">
      <c r="A27" s="83">
        <v>25</v>
      </c>
      <c r="B27" s="84">
        <v>104533</v>
      </c>
      <c r="C27" s="85" t="s">
        <v>48</v>
      </c>
      <c r="D27" s="84" t="s">
        <v>23</v>
      </c>
      <c r="E27" s="84" t="s">
        <v>24</v>
      </c>
      <c r="F27" s="86">
        <v>4500</v>
      </c>
      <c r="G27" s="81">
        <f t="shared" si="0"/>
        <v>27000</v>
      </c>
      <c r="H27" s="82">
        <v>1515.15</v>
      </c>
      <c r="I27" s="81">
        <f t="shared" si="1"/>
        <v>9090.9</v>
      </c>
      <c r="J27" s="91">
        <v>44610.0883023329</v>
      </c>
      <c r="K27" s="92">
        <f t="shared" si="2"/>
        <v>969.784528311585</v>
      </c>
      <c r="L27" s="93">
        <v>4022.3492526865</v>
      </c>
      <c r="M27" s="94">
        <f t="shared" si="3"/>
        <v>87.4423750584022</v>
      </c>
    </row>
    <row r="28" spans="1:13">
      <c r="A28" s="83">
        <v>26</v>
      </c>
      <c r="B28" s="84">
        <v>105910</v>
      </c>
      <c r="C28" s="85" t="s">
        <v>49</v>
      </c>
      <c r="D28" s="84" t="s">
        <v>32</v>
      </c>
      <c r="E28" s="84" t="s">
        <v>24</v>
      </c>
      <c r="F28" s="86">
        <v>6875</v>
      </c>
      <c r="G28" s="81">
        <f t="shared" si="0"/>
        <v>41250</v>
      </c>
      <c r="H28" s="82">
        <v>2266</v>
      </c>
      <c r="I28" s="81">
        <f t="shared" si="1"/>
        <v>13596</v>
      </c>
      <c r="J28" s="91">
        <v>25248.7642552882</v>
      </c>
      <c r="K28" s="92">
        <f t="shared" si="2"/>
        <v>548.886179462787</v>
      </c>
      <c r="L28" s="93">
        <v>4566.58758283205</v>
      </c>
      <c r="M28" s="94">
        <f t="shared" si="3"/>
        <v>99.2736431050445</v>
      </c>
    </row>
    <row r="29" spans="1:13">
      <c r="A29" s="83">
        <v>27</v>
      </c>
      <c r="B29" s="84">
        <v>706</v>
      </c>
      <c r="C29" s="85" t="s">
        <v>50</v>
      </c>
      <c r="D29" s="84" t="s">
        <v>15</v>
      </c>
      <c r="E29" s="84" t="s">
        <v>24</v>
      </c>
      <c r="F29" s="86">
        <v>4625</v>
      </c>
      <c r="G29" s="81">
        <f t="shared" si="0"/>
        <v>27750</v>
      </c>
      <c r="H29" s="82">
        <v>1521.1625</v>
      </c>
      <c r="I29" s="81">
        <f t="shared" si="1"/>
        <v>9126.975</v>
      </c>
      <c r="J29" s="91">
        <v>25768.7040536788</v>
      </c>
      <c r="K29" s="92">
        <f t="shared" si="2"/>
        <v>560.189218558235</v>
      </c>
      <c r="L29" s="93">
        <v>6314.80597286587</v>
      </c>
      <c r="M29" s="94">
        <f t="shared" si="3"/>
        <v>137.278390714475</v>
      </c>
    </row>
    <row r="30" spans="1:13">
      <c r="A30" s="83">
        <v>28</v>
      </c>
      <c r="B30" s="84">
        <v>733</v>
      </c>
      <c r="C30" s="85" t="s">
        <v>51</v>
      </c>
      <c r="D30" s="84" t="s">
        <v>18</v>
      </c>
      <c r="E30" s="84" t="s">
        <v>24</v>
      </c>
      <c r="F30" s="86">
        <v>4750</v>
      </c>
      <c r="G30" s="81">
        <f t="shared" si="0"/>
        <v>28500</v>
      </c>
      <c r="H30" s="82">
        <v>1651.1</v>
      </c>
      <c r="I30" s="81">
        <f t="shared" si="1"/>
        <v>9906.6</v>
      </c>
      <c r="J30" s="91">
        <v>22758.3170943513</v>
      </c>
      <c r="K30" s="92">
        <f t="shared" si="2"/>
        <v>494.746023790246</v>
      </c>
      <c r="L30" s="93">
        <v>5004.81058855796</v>
      </c>
      <c r="M30" s="94">
        <f t="shared" si="3"/>
        <v>108.800230186043</v>
      </c>
    </row>
    <row r="31" spans="1:13">
      <c r="A31" s="83">
        <v>29</v>
      </c>
      <c r="B31" s="84">
        <v>723</v>
      </c>
      <c r="C31" s="85" t="s">
        <v>52</v>
      </c>
      <c r="D31" s="84" t="s">
        <v>18</v>
      </c>
      <c r="E31" s="84" t="s">
        <v>16</v>
      </c>
      <c r="F31" s="86">
        <v>4750</v>
      </c>
      <c r="G31" s="81">
        <f t="shared" si="0"/>
        <v>28500</v>
      </c>
      <c r="H31" s="82">
        <v>1404.575</v>
      </c>
      <c r="I31" s="81">
        <f t="shared" si="1"/>
        <v>8427.45</v>
      </c>
      <c r="J31" s="91">
        <v>25659.3855869996</v>
      </c>
      <c r="K31" s="92">
        <f t="shared" si="2"/>
        <v>557.812730152165</v>
      </c>
      <c r="L31" s="93">
        <v>3235.20967741936</v>
      </c>
      <c r="M31" s="94">
        <f t="shared" si="3"/>
        <v>70.3306451612903</v>
      </c>
    </row>
    <row r="32" spans="1:13">
      <c r="A32" s="83">
        <v>30</v>
      </c>
      <c r="B32" s="84">
        <v>732</v>
      </c>
      <c r="C32" s="85" t="s">
        <v>53</v>
      </c>
      <c r="D32" s="84" t="s">
        <v>23</v>
      </c>
      <c r="E32" s="84" t="s">
        <v>24</v>
      </c>
      <c r="F32" s="86">
        <v>4375</v>
      </c>
      <c r="G32" s="81">
        <f t="shared" si="0"/>
        <v>26250</v>
      </c>
      <c r="H32" s="82">
        <v>1336.125</v>
      </c>
      <c r="I32" s="81">
        <f t="shared" si="1"/>
        <v>8016.75</v>
      </c>
      <c r="J32" s="91">
        <v>28102.6050898808</v>
      </c>
      <c r="K32" s="92">
        <f t="shared" si="2"/>
        <v>610.926197606104</v>
      </c>
      <c r="L32" s="93">
        <v>4650.70194672579</v>
      </c>
      <c r="M32" s="94">
        <f t="shared" si="3"/>
        <v>101.102216233169</v>
      </c>
    </row>
    <row r="33" spans="1:13">
      <c r="A33" s="83">
        <v>31</v>
      </c>
      <c r="B33" s="84">
        <v>720</v>
      </c>
      <c r="C33" s="85" t="s">
        <v>54</v>
      </c>
      <c r="D33" s="84" t="s">
        <v>23</v>
      </c>
      <c r="E33" s="84" t="s">
        <v>24</v>
      </c>
      <c r="F33" s="86">
        <v>4875</v>
      </c>
      <c r="G33" s="81">
        <f t="shared" si="0"/>
        <v>29250</v>
      </c>
      <c r="H33" s="82">
        <v>1524.4125</v>
      </c>
      <c r="I33" s="81">
        <f t="shared" si="1"/>
        <v>9146.475</v>
      </c>
      <c r="J33" s="91">
        <v>55560.1958549804</v>
      </c>
      <c r="K33" s="92">
        <f t="shared" si="2"/>
        <v>1207.83034467349</v>
      </c>
      <c r="L33" s="93">
        <v>10114.7757182739</v>
      </c>
      <c r="M33" s="94">
        <f t="shared" si="3"/>
        <v>219.886428658129</v>
      </c>
    </row>
    <row r="34" spans="1:13">
      <c r="A34" s="83">
        <v>32</v>
      </c>
      <c r="B34" s="84">
        <v>104429</v>
      </c>
      <c r="C34" s="85" t="s">
        <v>55</v>
      </c>
      <c r="D34" s="84" t="s">
        <v>20</v>
      </c>
      <c r="E34" s="84" t="s">
        <v>24</v>
      </c>
      <c r="F34" s="86">
        <v>4000</v>
      </c>
      <c r="G34" s="81">
        <f t="shared" si="0"/>
        <v>24000</v>
      </c>
      <c r="H34" s="82">
        <v>911.6</v>
      </c>
      <c r="I34" s="81">
        <f t="shared" si="1"/>
        <v>5469.6</v>
      </c>
      <c r="J34" s="91">
        <v>16499.0267752764</v>
      </c>
      <c r="K34" s="92">
        <f t="shared" si="2"/>
        <v>358.674495114704</v>
      </c>
      <c r="L34" s="93">
        <v>2564.12903225806</v>
      </c>
      <c r="M34" s="94">
        <f t="shared" si="3"/>
        <v>55.741935483871</v>
      </c>
    </row>
    <row r="35" spans="1:13">
      <c r="A35" s="83">
        <v>33</v>
      </c>
      <c r="B35" s="84">
        <v>106485</v>
      </c>
      <c r="C35" s="85" t="s">
        <v>56</v>
      </c>
      <c r="D35" s="84" t="s">
        <v>36</v>
      </c>
      <c r="E35" s="84" t="s">
        <v>24</v>
      </c>
      <c r="F35" s="86">
        <v>5250</v>
      </c>
      <c r="G35" s="81">
        <f t="shared" si="0"/>
        <v>31500</v>
      </c>
      <c r="H35" s="82">
        <v>1300.95</v>
      </c>
      <c r="I35" s="81">
        <f t="shared" si="1"/>
        <v>7805.7</v>
      </c>
      <c r="J35" s="91">
        <v>29211.4325321268</v>
      </c>
      <c r="K35" s="92">
        <f t="shared" si="2"/>
        <v>635.031142002756</v>
      </c>
      <c r="L35" s="93">
        <v>3702.61870473663</v>
      </c>
      <c r="M35" s="94">
        <f t="shared" si="3"/>
        <v>80.4917109725354</v>
      </c>
    </row>
    <row r="36" spans="1:13">
      <c r="A36" s="83">
        <v>34</v>
      </c>
      <c r="B36" s="84">
        <v>752</v>
      </c>
      <c r="C36" s="85" t="s">
        <v>57</v>
      </c>
      <c r="D36" s="84" t="s">
        <v>20</v>
      </c>
      <c r="E36" s="84" t="s">
        <v>24</v>
      </c>
      <c r="F36" s="86">
        <v>4875</v>
      </c>
      <c r="G36" s="81">
        <f t="shared" ref="G36:G67" si="4">F36*6</f>
        <v>29250</v>
      </c>
      <c r="H36" s="82">
        <v>1517.5875</v>
      </c>
      <c r="I36" s="81">
        <f t="shared" ref="I36:I67" si="5">H36*6</f>
        <v>9105.525</v>
      </c>
      <c r="J36" s="91">
        <v>21544.1871589749</v>
      </c>
      <c r="K36" s="92">
        <f t="shared" ref="K36:K67" si="6">J36/46</f>
        <v>468.351894760324</v>
      </c>
      <c r="L36" s="93">
        <v>5061.63173371272</v>
      </c>
      <c r="M36" s="94">
        <f t="shared" ref="M36:M67" si="7">L36/46</f>
        <v>110.035472472016</v>
      </c>
    </row>
    <row r="37" spans="1:13">
      <c r="A37" s="83">
        <v>35</v>
      </c>
      <c r="B37" s="84">
        <v>594</v>
      </c>
      <c r="C37" s="85" t="s">
        <v>58</v>
      </c>
      <c r="D37" s="84" t="s">
        <v>23</v>
      </c>
      <c r="E37" s="84" t="s">
        <v>24</v>
      </c>
      <c r="F37" s="86">
        <v>5625</v>
      </c>
      <c r="G37" s="81">
        <f t="shared" si="4"/>
        <v>33750</v>
      </c>
      <c r="H37" s="82">
        <v>1798.3125</v>
      </c>
      <c r="I37" s="81">
        <f t="shared" si="5"/>
        <v>10789.875</v>
      </c>
      <c r="J37" s="91">
        <v>26859.7582655621</v>
      </c>
      <c r="K37" s="92">
        <f t="shared" si="6"/>
        <v>583.907788381785</v>
      </c>
      <c r="L37" s="93">
        <v>3605.8064516129</v>
      </c>
      <c r="M37" s="94">
        <f t="shared" si="7"/>
        <v>78.3870967741935</v>
      </c>
    </row>
    <row r="38" spans="1:13">
      <c r="A38" s="83">
        <v>36</v>
      </c>
      <c r="B38" s="84">
        <v>339</v>
      </c>
      <c r="C38" s="85" t="s">
        <v>59</v>
      </c>
      <c r="D38" s="84" t="s">
        <v>20</v>
      </c>
      <c r="E38" s="84" t="s">
        <v>24</v>
      </c>
      <c r="F38" s="86">
        <v>4484</v>
      </c>
      <c r="G38" s="81">
        <f t="shared" si="4"/>
        <v>26904</v>
      </c>
      <c r="H38" s="82">
        <v>1293.634</v>
      </c>
      <c r="I38" s="81">
        <f t="shared" si="5"/>
        <v>7761.804</v>
      </c>
      <c r="J38" s="91">
        <v>21610.2807011831</v>
      </c>
      <c r="K38" s="92">
        <f t="shared" si="6"/>
        <v>469.788710895285</v>
      </c>
      <c r="L38" s="93">
        <v>3955.34909436457</v>
      </c>
      <c r="M38" s="94">
        <f t="shared" si="7"/>
        <v>85.9858498774907</v>
      </c>
    </row>
    <row r="39" spans="1:13">
      <c r="A39" s="83">
        <v>37</v>
      </c>
      <c r="B39" s="84">
        <v>112888</v>
      </c>
      <c r="C39" s="85" t="s">
        <v>60</v>
      </c>
      <c r="D39" s="84" t="s">
        <v>20</v>
      </c>
      <c r="E39" s="84" t="s">
        <v>24</v>
      </c>
      <c r="F39" s="86">
        <v>5000</v>
      </c>
      <c r="G39" s="81">
        <f t="shared" si="4"/>
        <v>30000</v>
      </c>
      <c r="H39" s="82">
        <v>1650</v>
      </c>
      <c r="I39" s="81">
        <f t="shared" si="5"/>
        <v>9900</v>
      </c>
      <c r="J39" s="91">
        <v>14622.5228364885</v>
      </c>
      <c r="K39" s="92">
        <f t="shared" si="6"/>
        <v>317.880931228011</v>
      </c>
      <c r="L39" s="93">
        <v>3065.8064516129</v>
      </c>
      <c r="M39" s="94">
        <f t="shared" si="7"/>
        <v>66.6479663394109</v>
      </c>
    </row>
    <row r="40" spans="1:13">
      <c r="A40" s="83">
        <v>38</v>
      </c>
      <c r="B40" s="84">
        <v>107728</v>
      </c>
      <c r="C40" s="85" t="s">
        <v>61</v>
      </c>
      <c r="D40" s="84" t="s">
        <v>23</v>
      </c>
      <c r="E40" s="84" t="s">
        <v>24</v>
      </c>
      <c r="F40" s="86">
        <v>6000</v>
      </c>
      <c r="G40" s="81">
        <f t="shared" si="4"/>
        <v>36000</v>
      </c>
      <c r="H40" s="82">
        <v>1681.2</v>
      </c>
      <c r="I40" s="81">
        <f t="shared" si="5"/>
        <v>10087.2</v>
      </c>
      <c r="J40" s="91">
        <v>28356.515745954</v>
      </c>
      <c r="K40" s="92">
        <f t="shared" si="6"/>
        <v>616.445994477261</v>
      </c>
      <c r="L40" s="93">
        <v>3745.85806451613</v>
      </c>
      <c r="M40" s="94">
        <f t="shared" si="7"/>
        <v>81.4316970546984</v>
      </c>
    </row>
    <row r="41" spans="1:13">
      <c r="A41" s="83">
        <v>39</v>
      </c>
      <c r="B41" s="84">
        <v>102564</v>
      </c>
      <c r="C41" s="85" t="s">
        <v>62</v>
      </c>
      <c r="D41" s="84" t="s">
        <v>23</v>
      </c>
      <c r="E41" s="84" t="s">
        <v>24</v>
      </c>
      <c r="F41" s="86">
        <v>5250</v>
      </c>
      <c r="G41" s="81">
        <f t="shared" si="4"/>
        <v>31500</v>
      </c>
      <c r="H41" s="82">
        <v>1576.05</v>
      </c>
      <c r="I41" s="81">
        <f t="shared" si="5"/>
        <v>9456.3</v>
      </c>
      <c r="J41" s="91">
        <v>36713.2270442761</v>
      </c>
      <c r="K41" s="92">
        <f t="shared" si="6"/>
        <v>798.113631397307</v>
      </c>
      <c r="L41" s="93">
        <v>3365.41935483871</v>
      </c>
      <c r="M41" s="94">
        <f t="shared" si="7"/>
        <v>73.1612903225807</v>
      </c>
    </row>
    <row r="42" spans="1:13">
      <c r="A42" s="83">
        <v>40</v>
      </c>
      <c r="B42" s="84">
        <v>704</v>
      </c>
      <c r="C42" s="85" t="s">
        <v>63</v>
      </c>
      <c r="D42" s="84" t="s">
        <v>15</v>
      </c>
      <c r="E42" s="84" t="s">
        <v>24</v>
      </c>
      <c r="F42" s="86">
        <v>4600</v>
      </c>
      <c r="G42" s="81">
        <f t="shared" si="4"/>
        <v>27600</v>
      </c>
      <c r="H42" s="82">
        <v>1374.94</v>
      </c>
      <c r="I42" s="81">
        <f t="shared" si="5"/>
        <v>8249.64</v>
      </c>
      <c r="J42" s="91">
        <v>21249.5543253811</v>
      </c>
      <c r="K42" s="92">
        <f t="shared" si="6"/>
        <v>461.946833160459</v>
      </c>
      <c r="L42" s="93">
        <v>3065.8064516129</v>
      </c>
      <c r="M42" s="94">
        <f t="shared" si="7"/>
        <v>66.6479663394109</v>
      </c>
    </row>
    <row r="43" spans="1:13">
      <c r="A43" s="83">
        <v>41</v>
      </c>
      <c r="B43" s="84">
        <v>329</v>
      </c>
      <c r="C43" s="85" t="s">
        <v>64</v>
      </c>
      <c r="D43" s="84" t="s">
        <v>15</v>
      </c>
      <c r="E43" s="84" t="s">
        <v>65</v>
      </c>
      <c r="F43" s="86">
        <v>7540</v>
      </c>
      <c r="G43" s="81">
        <f t="shared" si="4"/>
        <v>45240</v>
      </c>
      <c r="H43" s="82">
        <v>1198.106</v>
      </c>
      <c r="I43" s="81">
        <f t="shared" si="5"/>
        <v>7188.636</v>
      </c>
      <c r="J43" s="91">
        <v>30795.6004956671</v>
      </c>
      <c r="K43" s="92">
        <f t="shared" si="6"/>
        <v>669.469575992763</v>
      </c>
      <c r="L43" s="93">
        <v>7481.51066959541</v>
      </c>
      <c r="M43" s="94">
        <f t="shared" si="7"/>
        <v>162.641536295552</v>
      </c>
    </row>
    <row r="44" spans="1:13">
      <c r="A44" s="83">
        <v>42</v>
      </c>
      <c r="B44" s="84">
        <v>570</v>
      </c>
      <c r="C44" s="85" t="s">
        <v>66</v>
      </c>
      <c r="D44" s="84" t="s">
        <v>20</v>
      </c>
      <c r="E44" s="84" t="s">
        <v>24</v>
      </c>
      <c r="F44" s="86">
        <v>4602</v>
      </c>
      <c r="G44" s="81">
        <f t="shared" si="4"/>
        <v>27612</v>
      </c>
      <c r="H44" s="82">
        <v>1384.2816</v>
      </c>
      <c r="I44" s="81">
        <f t="shared" si="5"/>
        <v>8305.6896</v>
      </c>
      <c r="J44" s="91">
        <v>17218.3993983578</v>
      </c>
      <c r="K44" s="92">
        <f t="shared" si="6"/>
        <v>374.313030399083</v>
      </c>
      <c r="L44" s="93">
        <v>2989.16129032258</v>
      </c>
      <c r="M44" s="94">
        <f t="shared" si="7"/>
        <v>64.9817671809257</v>
      </c>
    </row>
    <row r="45" spans="1:13">
      <c r="A45" s="83">
        <v>43</v>
      </c>
      <c r="B45" s="84">
        <v>727</v>
      </c>
      <c r="C45" s="85" t="s">
        <v>67</v>
      </c>
      <c r="D45" s="84" t="s">
        <v>20</v>
      </c>
      <c r="E45" s="84" t="s">
        <v>24</v>
      </c>
      <c r="F45" s="86">
        <v>4720</v>
      </c>
      <c r="G45" s="81">
        <f t="shared" si="4"/>
        <v>28320</v>
      </c>
      <c r="H45" s="82">
        <v>1478.776</v>
      </c>
      <c r="I45" s="81">
        <f t="shared" si="5"/>
        <v>8872.656</v>
      </c>
      <c r="J45" s="91">
        <v>28030.2876778358</v>
      </c>
      <c r="K45" s="92">
        <f t="shared" si="6"/>
        <v>609.354079952952</v>
      </c>
      <c r="L45" s="93">
        <v>3065.8064516129</v>
      </c>
      <c r="M45" s="94">
        <f t="shared" si="7"/>
        <v>66.6479663394109</v>
      </c>
    </row>
    <row r="46" spans="1:13">
      <c r="A46" s="83">
        <v>44</v>
      </c>
      <c r="B46" s="84">
        <v>52</v>
      </c>
      <c r="C46" s="85" t="s">
        <v>68</v>
      </c>
      <c r="D46" s="84" t="s">
        <v>15</v>
      </c>
      <c r="E46" s="84" t="s">
        <v>16</v>
      </c>
      <c r="F46" s="86">
        <v>4060</v>
      </c>
      <c r="G46" s="81">
        <f t="shared" si="4"/>
        <v>24360</v>
      </c>
      <c r="H46" s="82">
        <v>1254.54</v>
      </c>
      <c r="I46" s="81">
        <f t="shared" si="5"/>
        <v>7527.24</v>
      </c>
      <c r="J46" s="91">
        <v>17043.3400915267</v>
      </c>
      <c r="K46" s="92">
        <f t="shared" si="6"/>
        <v>370.507393294059</v>
      </c>
      <c r="L46" s="93">
        <v>2850.24193548387</v>
      </c>
      <c r="M46" s="94">
        <f t="shared" si="7"/>
        <v>61.9617812061711</v>
      </c>
    </row>
    <row r="47" spans="1:13">
      <c r="A47" s="83">
        <v>45</v>
      </c>
      <c r="B47" s="84">
        <v>102935</v>
      </c>
      <c r="C47" s="85" t="s">
        <v>69</v>
      </c>
      <c r="D47" s="84" t="s">
        <v>36</v>
      </c>
      <c r="E47" s="84" t="s">
        <v>24</v>
      </c>
      <c r="F47" s="86">
        <v>5900</v>
      </c>
      <c r="G47" s="81">
        <f t="shared" si="4"/>
        <v>35400</v>
      </c>
      <c r="H47" s="82">
        <v>2231.97</v>
      </c>
      <c r="I47" s="81">
        <f t="shared" si="5"/>
        <v>13391.82</v>
      </c>
      <c r="J47" s="91">
        <v>20275.1926289859</v>
      </c>
      <c r="K47" s="92">
        <f t="shared" si="6"/>
        <v>440.765057151867</v>
      </c>
      <c r="L47" s="93">
        <v>3832.25806451613</v>
      </c>
      <c r="M47" s="94">
        <f t="shared" si="7"/>
        <v>83.3099579242637</v>
      </c>
    </row>
    <row r="48" spans="1:13">
      <c r="A48" s="83">
        <v>46</v>
      </c>
      <c r="B48" s="84">
        <v>539</v>
      </c>
      <c r="C48" s="85" t="s">
        <v>70</v>
      </c>
      <c r="D48" s="84" t="s">
        <v>23</v>
      </c>
      <c r="E48" s="84" t="s">
        <v>24</v>
      </c>
      <c r="F48" s="86">
        <v>5664</v>
      </c>
      <c r="G48" s="81">
        <f t="shared" si="4"/>
        <v>33984</v>
      </c>
      <c r="H48" s="82">
        <v>1572.8928</v>
      </c>
      <c r="I48" s="81">
        <f t="shared" si="5"/>
        <v>9437.3568</v>
      </c>
      <c r="J48" s="91">
        <v>41683.862287991</v>
      </c>
      <c r="K48" s="92">
        <f t="shared" si="6"/>
        <v>906.170919304152</v>
      </c>
      <c r="L48" s="93">
        <v>3872.68832043142</v>
      </c>
      <c r="M48" s="94">
        <f t="shared" si="7"/>
        <v>84.1888765311178</v>
      </c>
    </row>
    <row r="49" spans="1:13">
      <c r="A49" s="83">
        <v>47</v>
      </c>
      <c r="B49" s="84">
        <v>102479</v>
      </c>
      <c r="C49" s="85" t="s">
        <v>71</v>
      </c>
      <c r="D49" s="84" t="s">
        <v>32</v>
      </c>
      <c r="E49" s="84" t="s">
        <v>24</v>
      </c>
      <c r="F49" s="86">
        <v>5310</v>
      </c>
      <c r="G49" s="81">
        <f t="shared" si="4"/>
        <v>31860</v>
      </c>
      <c r="H49" s="82">
        <v>1887.174</v>
      </c>
      <c r="I49" s="81">
        <f t="shared" si="5"/>
        <v>11323.044</v>
      </c>
      <c r="J49" s="91">
        <v>16278.4091133691</v>
      </c>
      <c r="K49" s="92">
        <f t="shared" si="6"/>
        <v>353.878458986285</v>
      </c>
      <c r="L49" s="93">
        <v>3449.03225806452</v>
      </c>
      <c r="M49" s="94">
        <f t="shared" si="7"/>
        <v>74.9789621318373</v>
      </c>
    </row>
    <row r="50" spans="1:13">
      <c r="A50" s="83">
        <v>48</v>
      </c>
      <c r="B50" s="84">
        <v>367</v>
      </c>
      <c r="C50" s="85" t="s">
        <v>72</v>
      </c>
      <c r="D50" s="84" t="s">
        <v>15</v>
      </c>
      <c r="E50" s="84" t="s">
        <v>24</v>
      </c>
      <c r="F50" s="86">
        <v>5568</v>
      </c>
      <c r="G50" s="81">
        <f t="shared" si="4"/>
        <v>33408</v>
      </c>
      <c r="H50" s="82">
        <v>1523.4048</v>
      </c>
      <c r="I50" s="81">
        <f t="shared" si="5"/>
        <v>9140.4288</v>
      </c>
      <c r="J50" s="91">
        <v>30416.8145440683</v>
      </c>
      <c r="K50" s="92">
        <f t="shared" si="6"/>
        <v>661.235098784093</v>
      </c>
      <c r="L50" s="93">
        <v>3678.96774193548</v>
      </c>
      <c r="M50" s="94">
        <f t="shared" si="7"/>
        <v>79.9775596072931</v>
      </c>
    </row>
    <row r="51" spans="1:13">
      <c r="A51" s="83">
        <v>49</v>
      </c>
      <c r="B51" s="84">
        <v>745</v>
      </c>
      <c r="C51" s="85" t="s">
        <v>73</v>
      </c>
      <c r="D51" s="84" t="s">
        <v>20</v>
      </c>
      <c r="E51" s="84" t="s">
        <v>24</v>
      </c>
      <c r="F51" s="86">
        <v>6018</v>
      </c>
      <c r="G51" s="81">
        <f t="shared" si="4"/>
        <v>36108</v>
      </c>
      <c r="H51" s="82">
        <v>1545.4224</v>
      </c>
      <c r="I51" s="81">
        <f t="shared" si="5"/>
        <v>9272.5344</v>
      </c>
      <c r="J51" s="91">
        <v>16982.5676631082</v>
      </c>
      <c r="K51" s="92">
        <f t="shared" si="6"/>
        <v>369.18625354583</v>
      </c>
      <c r="L51" s="93">
        <v>3908.90322580645</v>
      </c>
      <c r="M51" s="94">
        <f t="shared" si="7"/>
        <v>84.976157082749</v>
      </c>
    </row>
    <row r="52" spans="1:13">
      <c r="A52" s="83">
        <v>50</v>
      </c>
      <c r="B52" s="84">
        <v>587</v>
      </c>
      <c r="C52" s="85" t="s">
        <v>74</v>
      </c>
      <c r="D52" s="84" t="s">
        <v>15</v>
      </c>
      <c r="E52" s="84" t="s">
        <v>24</v>
      </c>
      <c r="F52" s="86">
        <v>5900</v>
      </c>
      <c r="G52" s="81">
        <f t="shared" si="4"/>
        <v>35400</v>
      </c>
      <c r="H52" s="82">
        <v>1709.23</v>
      </c>
      <c r="I52" s="81">
        <f t="shared" si="5"/>
        <v>10255.38</v>
      </c>
      <c r="J52" s="91">
        <v>31380.7404700761</v>
      </c>
      <c r="K52" s="92">
        <f t="shared" si="6"/>
        <v>682.190010219046</v>
      </c>
      <c r="L52" s="93">
        <v>4790.32258064516</v>
      </c>
      <c r="M52" s="94">
        <f t="shared" si="7"/>
        <v>104.13744740533</v>
      </c>
    </row>
    <row r="53" spans="1:13">
      <c r="A53" s="83">
        <v>51</v>
      </c>
      <c r="B53" s="84">
        <v>106569</v>
      </c>
      <c r="C53" s="85" t="s">
        <v>75</v>
      </c>
      <c r="D53" s="84" t="s">
        <v>20</v>
      </c>
      <c r="E53" s="84" t="s">
        <v>39</v>
      </c>
      <c r="F53" s="86">
        <v>7750</v>
      </c>
      <c r="G53" s="81">
        <f t="shared" si="4"/>
        <v>46500</v>
      </c>
      <c r="H53" s="82">
        <v>2521.075</v>
      </c>
      <c r="I53" s="81">
        <f t="shared" si="5"/>
        <v>15126.45</v>
      </c>
      <c r="J53" s="91">
        <v>41769.0523485451</v>
      </c>
      <c r="K53" s="92">
        <f t="shared" si="6"/>
        <v>908.022877142285</v>
      </c>
      <c r="L53" s="93">
        <v>5413.52425124106</v>
      </c>
      <c r="M53" s="94">
        <f t="shared" si="7"/>
        <v>117.685309809588</v>
      </c>
    </row>
    <row r="54" spans="1:13">
      <c r="A54" s="83">
        <v>52</v>
      </c>
      <c r="B54" s="84">
        <v>717</v>
      </c>
      <c r="C54" s="85" t="s">
        <v>76</v>
      </c>
      <c r="D54" s="84" t="s">
        <v>23</v>
      </c>
      <c r="E54" s="84" t="s">
        <v>39</v>
      </c>
      <c r="F54" s="86">
        <v>6254</v>
      </c>
      <c r="G54" s="81">
        <f t="shared" si="4"/>
        <v>37524</v>
      </c>
      <c r="H54" s="82">
        <v>2071.3248</v>
      </c>
      <c r="I54" s="81">
        <f t="shared" si="5"/>
        <v>12427.9488</v>
      </c>
      <c r="J54" s="91">
        <v>71564.2251856245</v>
      </c>
      <c r="K54" s="92">
        <f t="shared" si="6"/>
        <v>1555.74402577445</v>
      </c>
      <c r="L54" s="93">
        <v>4062.1935483871</v>
      </c>
      <c r="M54" s="94">
        <f t="shared" si="7"/>
        <v>88.3085553997195</v>
      </c>
    </row>
    <row r="55" spans="1:13">
      <c r="A55" s="83">
        <v>53</v>
      </c>
      <c r="B55" s="84">
        <v>721</v>
      </c>
      <c r="C55" s="85" t="s">
        <v>77</v>
      </c>
      <c r="D55" s="84" t="s">
        <v>23</v>
      </c>
      <c r="E55" s="84" t="s">
        <v>39</v>
      </c>
      <c r="F55" s="86">
        <v>6254</v>
      </c>
      <c r="G55" s="81">
        <f t="shared" si="4"/>
        <v>37524</v>
      </c>
      <c r="H55" s="82">
        <v>2033.8008</v>
      </c>
      <c r="I55" s="81">
        <f t="shared" si="5"/>
        <v>12202.8048</v>
      </c>
      <c r="J55" s="91">
        <v>36383.8712056345</v>
      </c>
      <c r="K55" s="92">
        <f t="shared" si="6"/>
        <v>790.95372186162</v>
      </c>
      <c r="L55" s="93">
        <v>6037.70032784148</v>
      </c>
      <c r="M55" s="94">
        <f t="shared" si="7"/>
        <v>131.254354953076</v>
      </c>
    </row>
    <row r="56" spans="1:13">
      <c r="A56" s="83">
        <v>54</v>
      </c>
      <c r="B56" s="84">
        <v>748</v>
      </c>
      <c r="C56" s="85" t="s">
        <v>78</v>
      </c>
      <c r="D56" s="84" t="s">
        <v>23</v>
      </c>
      <c r="E56" s="84" t="s">
        <v>24</v>
      </c>
      <c r="F56" s="86">
        <v>6372</v>
      </c>
      <c r="G56" s="81">
        <f t="shared" si="4"/>
        <v>38232</v>
      </c>
      <c r="H56" s="82">
        <v>2112.318</v>
      </c>
      <c r="I56" s="81">
        <f t="shared" si="5"/>
        <v>12673.908</v>
      </c>
      <c r="J56" s="91">
        <v>47313.2143630903</v>
      </c>
      <c r="K56" s="92">
        <f t="shared" si="6"/>
        <v>1028.54813832805</v>
      </c>
      <c r="L56" s="93">
        <v>4138.83870967742</v>
      </c>
      <c r="M56" s="94">
        <f t="shared" si="7"/>
        <v>89.9747545582048</v>
      </c>
    </row>
    <row r="57" spans="1:13">
      <c r="A57" s="83">
        <v>55</v>
      </c>
      <c r="B57" s="84">
        <v>104428</v>
      </c>
      <c r="C57" s="85" t="s">
        <v>79</v>
      </c>
      <c r="D57" s="84" t="s">
        <v>15</v>
      </c>
      <c r="E57" s="84" t="s">
        <v>24</v>
      </c>
      <c r="F57" s="86">
        <v>5664</v>
      </c>
      <c r="G57" s="81">
        <f t="shared" si="4"/>
        <v>33984</v>
      </c>
      <c r="H57" s="82">
        <v>1866.8544</v>
      </c>
      <c r="I57" s="81">
        <f t="shared" si="5"/>
        <v>11201.1264</v>
      </c>
      <c r="J57" s="91">
        <v>31596.4512543754</v>
      </c>
      <c r="K57" s="92">
        <f t="shared" si="6"/>
        <v>686.879375095117</v>
      </c>
      <c r="L57" s="93">
        <v>3678.96774193548</v>
      </c>
      <c r="M57" s="94">
        <f t="shared" si="7"/>
        <v>79.9775596072931</v>
      </c>
    </row>
    <row r="58" spans="1:13">
      <c r="A58" s="83">
        <v>56</v>
      </c>
      <c r="B58" s="84">
        <v>106399</v>
      </c>
      <c r="C58" s="85" t="s">
        <v>80</v>
      </c>
      <c r="D58" s="84" t="s">
        <v>20</v>
      </c>
      <c r="E58" s="84" t="s">
        <v>65</v>
      </c>
      <c r="F58" s="86">
        <v>7875</v>
      </c>
      <c r="G58" s="81">
        <f t="shared" si="4"/>
        <v>47250</v>
      </c>
      <c r="H58" s="82">
        <v>2560.1625</v>
      </c>
      <c r="I58" s="81">
        <f t="shared" si="5"/>
        <v>15360.975</v>
      </c>
      <c r="J58" s="91">
        <v>44229.2273052239</v>
      </c>
      <c r="K58" s="92">
        <f t="shared" si="6"/>
        <v>961.504941417911</v>
      </c>
      <c r="L58" s="93">
        <v>6469.32161910064</v>
      </c>
      <c r="M58" s="94">
        <f t="shared" si="7"/>
        <v>140.637426502188</v>
      </c>
    </row>
    <row r="59" spans="1:13">
      <c r="A59" s="83">
        <v>57</v>
      </c>
      <c r="B59" s="84">
        <v>105267</v>
      </c>
      <c r="C59" s="85" t="s">
        <v>81</v>
      </c>
      <c r="D59" s="84" t="s">
        <v>20</v>
      </c>
      <c r="E59" s="84" t="s">
        <v>65</v>
      </c>
      <c r="F59" s="86">
        <v>8142</v>
      </c>
      <c r="G59" s="81">
        <f t="shared" si="4"/>
        <v>48852</v>
      </c>
      <c r="H59" s="82">
        <v>2786.1924</v>
      </c>
      <c r="I59" s="81">
        <f t="shared" si="5"/>
        <v>16717.1544</v>
      </c>
      <c r="J59" s="91">
        <v>32941.9304687851</v>
      </c>
      <c r="K59" s="92">
        <f t="shared" si="6"/>
        <v>716.128923234459</v>
      </c>
      <c r="L59" s="93">
        <v>6720.96436232315</v>
      </c>
      <c r="M59" s="94">
        <f t="shared" si="7"/>
        <v>146.107920920068</v>
      </c>
    </row>
    <row r="60" spans="1:13">
      <c r="A60" s="83">
        <v>58</v>
      </c>
      <c r="B60" s="84">
        <v>743</v>
      </c>
      <c r="C60" s="85" t="s">
        <v>82</v>
      </c>
      <c r="D60" s="84" t="s">
        <v>18</v>
      </c>
      <c r="E60" s="84" t="s">
        <v>24</v>
      </c>
      <c r="F60" s="86">
        <v>5782</v>
      </c>
      <c r="G60" s="81">
        <f t="shared" si="4"/>
        <v>34692</v>
      </c>
      <c r="H60" s="82">
        <v>1850.24</v>
      </c>
      <c r="I60" s="81">
        <f t="shared" si="5"/>
        <v>11101.44</v>
      </c>
      <c r="J60" s="91">
        <v>33722.3522440996</v>
      </c>
      <c r="K60" s="92">
        <f t="shared" si="6"/>
        <v>733.094614002165</v>
      </c>
      <c r="L60" s="93">
        <v>5554.88119196595</v>
      </c>
      <c r="M60" s="94">
        <f t="shared" si="7"/>
        <v>120.758286781869</v>
      </c>
    </row>
    <row r="61" spans="1:13">
      <c r="A61" s="83">
        <v>59</v>
      </c>
      <c r="B61" s="84">
        <v>103199</v>
      </c>
      <c r="C61" s="85" t="s">
        <v>83</v>
      </c>
      <c r="D61" s="84" t="s">
        <v>32</v>
      </c>
      <c r="E61" s="84" t="s">
        <v>24</v>
      </c>
      <c r="F61" s="86">
        <v>5900</v>
      </c>
      <c r="G61" s="81">
        <f t="shared" si="4"/>
        <v>35400</v>
      </c>
      <c r="H61" s="82">
        <v>1971.19</v>
      </c>
      <c r="I61" s="81">
        <f t="shared" si="5"/>
        <v>11827.14</v>
      </c>
      <c r="J61" s="91">
        <v>32918.590704429</v>
      </c>
      <c r="K61" s="92">
        <f t="shared" si="6"/>
        <v>715.621537052804</v>
      </c>
      <c r="L61" s="93">
        <v>5526.1660185528</v>
      </c>
      <c r="M61" s="94">
        <f t="shared" si="7"/>
        <v>120.134043881583</v>
      </c>
    </row>
    <row r="62" spans="1:13">
      <c r="A62" s="83">
        <v>60</v>
      </c>
      <c r="B62" s="84">
        <v>103639</v>
      </c>
      <c r="C62" s="85" t="s">
        <v>84</v>
      </c>
      <c r="D62" s="84" t="s">
        <v>18</v>
      </c>
      <c r="E62" s="84" t="s">
        <v>24</v>
      </c>
      <c r="F62" s="86">
        <v>6032</v>
      </c>
      <c r="G62" s="81">
        <f t="shared" si="4"/>
        <v>36192</v>
      </c>
      <c r="H62" s="82">
        <v>1930.8432</v>
      </c>
      <c r="I62" s="81">
        <f t="shared" si="5"/>
        <v>11585.0592</v>
      </c>
      <c r="J62" s="91">
        <v>25653.8216416951</v>
      </c>
      <c r="K62" s="92">
        <f t="shared" si="6"/>
        <v>557.691774819459</v>
      </c>
      <c r="L62" s="93">
        <v>3913.08387096774</v>
      </c>
      <c r="M62" s="94">
        <f t="shared" si="7"/>
        <v>85.0670406732118</v>
      </c>
    </row>
    <row r="63" spans="1:13">
      <c r="A63" s="83">
        <v>61</v>
      </c>
      <c r="B63" s="84">
        <v>716</v>
      </c>
      <c r="C63" s="85" t="s">
        <v>85</v>
      </c>
      <c r="D63" s="84" t="s">
        <v>23</v>
      </c>
      <c r="E63" s="84" t="s">
        <v>39</v>
      </c>
      <c r="F63" s="86">
        <v>6018</v>
      </c>
      <c r="G63" s="81">
        <f t="shared" si="4"/>
        <v>36108</v>
      </c>
      <c r="H63" s="82">
        <v>2024.4552</v>
      </c>
      <c r="I63" s="81">
        <f t="shared" si="5"/>
        <v>12146.7312</v>
      </c>
      <c r="J63" s="91">
        <v>49400.0526352726</v>
      </c>
      <c r="K63" s="92">
        <f t="shared" si="6"/>
        <v>1073.91418772332</v>
      </c>
      <c r="L63" s="93">
        <v>5699.21685014965</v>
      </c>
      <c r="M63" s="94">
        <f t="shared" si="7"/>
        <v>123.896018481514</v>
      </c>
    </row>
    <row r="64" spans="1:13">
      <c r="A64" s="83">
        <v>62</v>
      </c>
      <c r="B64" s="84">
        <v>108656</v>
      </c>
      <c r="C64" s="85" t="s">
        <v>86</v>
      </c>
      <c r="D64" s="84" t="s">
        <v>23</v>
      </c>
      <c r="E64" s="84" t="s">
        <v>33</v>
      </c>
      <c r="F64" s="86">
        <v>10250</v>
      </c>
      <c r="G64" s="81">
        <f t="shared" si="4"/>
        <v>61500</v>
      </c>
      <c r="H64" s="82">
        <v>2358.525</v>
      </c>
      <c r="I64" s="81">
        <f t="shared" si="5"/>
        <v>14151.15</v>
      </c>
      <c r="J64" s="91">
        <v>22457.7543004384</v>
      </c>
      <c r="K64" s="92">
        <f t="shared" si="6"/>
        <v>488.21205000953</v>
      </c>
      <c r="L64" s="93">
        <v>4927.93548387097</v>
      </c>
      <c r="M64" s="94">
        <f t="shared" si="7"/>
        <v>107.129032258065</v>
      </c>
    </row>
    <row r="65" spans="1:13">
      <c r="A65" s="83">
        <v>63</v>
      </c>
      <c r="B65" s="84">
        <v>111219</v>
      </c>
      <c r="C65" s="85" t="s">
        <v>87</v>
      </c>
      <c r="D65" s="84" t="s">
        <v>20</v>
      </c>
      <c r="E65" s="84" t="s">
        <v>65</v>
      </c>
      <c r="F65" s="86">
        <v>7910</v>
      </c>
      <c r="G65" s="81">
        <f t="shared" si="4"/>
        <v>47460</v>
      </c>
      <c r="H65" s="82">
        <v>2578.66</v>
      </c>
      <c r="I65" s="81">
        <f t="shared" si="5"/>
        <v>15471.96</v>
      </c>
      <c r="J65" s="91">
        <v>26837.5538730327</v>
      </c>
      <c r="K65" s="92">
        <f t="shared" si="6"/>
        <v>583.425084196363</v>
      </c>
      <c r="L65" s="93">
        <v>6169.14704252003</v>
      </c>
      <c r="M65" s="94">
        <f t="shared" si="7"/>
        <v>134.111892228696</v>
      </c>
    </row>
    <row r="66" spans="1:13">
      <c r="A66" s="83">
        <v>64</v>
      </c>
      <c r="B66" s="84">
        <v>355</v>
      </c>
      <c r="C66" s="85" t="s">
        <v>88</v>
      </c>
      <c r="D66" s="84" t="s">
        <v>18</v>
      </c>
      <c r="E66" s="84" t="s">
        <v>24</v>
      </c>
      <c r="F66" s="86">
        <v>5876</v>
      </c>
      <c r="G66" s="81">
        <f t="shared" si="4"/>
        <v>35256</v>
      </c>
      <c r="H66" s="82">
        <v>1928.5032</v>
      </c>
      <c r="I66" s="81">
        <f t="shared" si="5"/>
        <v>11571.0192</v>
      </c>
      <c r="J66" s="91">
        <v>20753.5246187791</v>
      </c>
      <c r="K66" s="92">
        <f t="shared" si="6"/>
        <v>451.163578669111</v>
      </c>
      <c r="L66" s="93">
        <v>3913.08387096774</v>
      </c>
      <c r="M66" s="94">
        <f t="shared" si="7"/>
        <v>85.0670406732118</v>
      </c>
    </row>
    <row r="67" spans="1:13">
      <c r="A67" s="83">
        <v>65</v>
      </c>
      <c r="B67" s="84">
        <v>102565</v>
      </c>
      <c r="C67" s="85" t="s">
        <v>89</v>
      </c>
      <c r="D67" s="84" t="s">
        <v>20</v>
      </c>
      <c r="E67" s="84" t="s">
        <v>39</v>
      </c>
      <c r="F67" s="86">
        <v>7192</v>
      </c>
      <c r="G67" s="81">
        <f t="shared" si="4"/>
        <v>43152</v>
      </c>
      <c r="H67" s="82">
        <v>2547.4064</v>
      </c>
      <c r="I67" s="81">
        <f t="shared" si="5"/>
        <v>15284.4384</v>
      </c>
      <c r="J67" s="91">
        <v>21883.4787500164</v>
      </c>
      <c r="K67" s="92">
        <f t="shared" si="6"/>
        <v>475.7277989134</v>
      </c>
      <c r="L67" s="93">
        <v>6077.17083988064</v>
      </c>
      <c r="M67" s="94">
        <f t="shared" si="7"/>
        <v>132.112409562623</v>
      </c>
    </row>
    <row r="68" spans="1:13">
      <c r="A68" s="83">
        <v>66</v>
      </c>
      <c r="B68" s="84">
        <v>308</v>
      </c>
      <c r="C68" s="85" t="s">
        <v>90</v>
      </c>
      <c r="D68" s="84" t="s">
        <v>32</v>
      </c>
      <c r="E68" s="84" t="s">
        <v>24</v>
      </c>
      <c r="F68" s="86">
        <v>5424</v>
      </c>
      <c r="G68" s="81">
        <f t="shared" ref="G68:G99" si="8">F68*6</f>
        <v>32544</v>
      </c>
      <c r="H68" s="82">
        <v>1984.6416</v>
      </c>
      <c r="I68" s="81">
        <f t="shared" ref="I68:I99" si="9">H68*6</f>
        <v>11907.8496</v>
      </c>
      <c r="J68" s="91">
        <v>11739.2761335007</v>
      </c>
      <c r="K68" s="92">
        <f t="shared" ref="K68:K99" si="10">J68/46</f>
        <v>255.201655076102</v>
      </c>
      <c r="L68" s="93">
        <v>3612.07741935484</v>
      </c>
      <c r="M68" s="94">
        <f t="shared" ref="M68:M99" si="11">L68/46</f>
        <v>78.5234221598878</v>
      </c>
    </row>
    <row r="69" spans="1:13">
      <c r="A69" s="83">
        <v>67</v>
      </c>
      <c r="B69" s="84">
        <v>111400</v>
      </c>
      <c r="C69" s="85" t="s">
        <v>91</v>
      </c>
      <c r="D69" s="84" t="s">
        <v>23</v>
      </c>
      <c r="E69" s="84" t="s">
        <v>92</v>
      </c>
      <c r="F69" s="86">
        <v>12500</v>
      </c>
      <c r="G69" s="81">
        <f t="shared" si="8"/>
        <v>75000</v>
      </c>
      <c r="H69" s="82">
        <v>2645</v>
      </c>
      <c r="I69" s="81">
        <f t="shared" si="9"/>
        <v>15870</v>
      </c>
      <c r="J69" s="91">
        <v>31727.8185459743</v>
      </c>
      <c r="K69" s="92">
        <f t="shared" si="10"/>
        <v>689.73518578205</v>
      </c>
      <c r="L69" s="93">
        <v>6419.69098523002</v>
      </c>
      <c r="M69" s="94">
        <f t="shared" si="11"/>
        <v>139.558499678914</v>
      </c>
    </row>
    <row r="70" spans="1:13">
      <c r="A70" s="83">
        <v>68</v>
      </c>
      <c r="B70" s="84">
        <v>114622</v>
      </c>
      <c r="C70" s="85" t="s">
        <v>93</v>
      </c>
      <c r="D70" s="84" t="s">
        <v>32</v>
      </c>
      <c r="E70" s="84" t="s">
        <v>65</v>
      </c>
      <c r="F70" s="86">
        <v>8125</v>
      </c>
      <c r="G70" s="81">
        <f t="shared" si="8"/>
        <v>48750</v>
      </c>
      <c r="H70" s="82">
        <v>2842.125</v>
      </c>
      <c r="I70" s="81">
        <f t="shared" si="9"/>
        <v>17052.75</v>
      </c>
      <c r="J70" s="91">
        <v>46299.1469257095</v>
      </c>
      <c r="K70" s="92">
        <f t="shared" si="10"/>
        <v>1006.50319403716</v>
      </c>
      <c r="L70" s="93">
        <v>4670.56451612903</v>
      </c>
      <c r="M70" s="94">
        <f t="shared" si="11"/>
        <v>101.534011220196</v>
      </c>
    </row>
    <row r="71" spans="1:13">
      <c r="A71" s="83">
        <v>69</v>
      </c>
      <c r="B71" s="84">
        <v>103198</v>
      </c>
      <c r="C71" s="85" t="s">
        <v>94</v>
      </c>
      <c r="D71" s="84" t="s">
        <v>20</v>
      </c>
      <c r="E71" s="84" t="s">
        <v>39</v>
      </c>
      <c r="F71" s="86">
        <v>8120</v>
      </c>
      <c r="G71" s="81">
        <f t="shared" si="8"/>
        <v>48720</v>
      </c>
      <c r="H71" s="82">
        <v>2379.972</v>
      </c>
      <c r="I71" s="81">
        <f t="shared" si="9"/>
        <v>14279.832</v>
      </c>
      <c r="J71" s="91">
        <v>48064.6095073929</v>
      </c>
      <c r="K71" s="92">
        <f t="shared" si="10"/>
        <v>1044.88281537811</v>
      </c>
      <c r="L71" s="93">
        <v>5365.16129032258</v>
      </c>
      <c r="M71" s="94">
        <f t="shared" si="11"/>
        <v>116.633941093969</v>
      </c>
    </row>
    <row r="72" spans="1:13">
      <c r="A72" s="83">
        <v>70</v>
      </c>
      <c r="B72" s="84">
        <v>359</v>
      </c>
      <c r="C72" s="85" t="s">
        <v>95</v>
      </c>
      <c r="D72" s="84" t="s">
        <v>20</v>
      </c>
      <c r="E72" s="84" t="s">
        <v>65</v>
      </c>
      <c r="F72" s="86">
        <v>8352</v>
      </c>
      <c r="G72" s="81">
        <f t="shared" si="8"/>
        <v>50112</v>
      </c>
      <c r="H72" s="82">
        <v>1979.424</v>
      </c>
      <c r="I72" s="81">
        <f t="shared" si="9"/>
        <v>11876.544</v>
      </c>
      <c r="J72" s="91">
        <v>14438.4119681084</v>
      </c>
      <c r="K72" s="92">
        <f t="shared" si="10"/>
        <v>313.878521045835</v>
      </c>
      <c r="L72" s="93">
        <v>5173.54838709677</v>
      </c>
      <c r="M72" s="94">
        <f t="shared" si="11"/>
        <v>112.468443197756</v>
      </c>
    </row>
    <row r="73" spans="1:13">
      <c r="A73" s="83">
        <v>71</v>
      </c>
      <c r="B73" s="84">
        <v>101453</v>
      </c>
      <c r="C73" s="85" t="s">
        <v>96</v>
      </c>
      <c r="D73" s="84" t="s">
        <v>15</v>
      </c>
      <c r="E73" s="84" t="s">
        <v>39</v>
      </c>
      <c r="F73" s="86">
        <v>7980</v>
      </c>
      <c r="G73" s="81">
        <f t="shared" si="8"/>
        <v>47880</v>
      </c>
      <c r="H73" s="82">
        <v>2678.886</v>
      </c>
      <c r="I73" s="81">
        <f t="shared" si="9"/>
        <v>16073.316</v>
      </c>
      <c r="J73" s="91">
        <v>46767.3293457528</v>
      </c>
      <c r="K73" s="92">
        <f t="shared" si="10"/>
        <v>1016.68107273376</v>
      </c>
      <c r="L73" s="93">
        <v>5267.61290322581</v>
      </c>
      <c r="M73" s="94">
        <f t="shared" si="11"/>
        <v>114.51332398317</v>
      </c>
    </row>
    <row r="74" spans="1:13">
      <c r="A74" s="83">
        <v>72</v>
      </c>
      <c r="B74" s="84">
        <v>391</v>
      </c>
      <c r="C74" s="85" t="s">
        <v>97</v>
      </c>
      <c r="D74" s="84" t="s">
        <v>32</v>
      </c>
      <c r="E74" s="84" t="s">
        <v>24</v>
      </c>
      <c r="F74" s="86">
        <v>5650</v>
      </c>
      <c r="G74" s="81">
        <f t="shared" si="8"/>
        <v>33900</v>
      </c>
      <c r="H74" s="82">
        <v>2023.83</v>
      </c>
      <c r="I74" s="81">
        <f t="shared" si="9"/>
        <v>12142.98</v>
      </c>
      <c r="J74" s="91">
        <v>13081.8627959527</v>
      </c>
      <c r="K74" s="92">
        <f t="shared" si="10"/>
        <v>284.388321651146</v>
      </c>
      <c r="L74" s="93">
        <v>3762.58064516129</v>
      </c>
      <c r="M74" s="94">
        <f t="shared" si="11"/>
        <v>81.7952314165498</v>
      </c>
    </row>
    <row r="75" spans="1:13">
      <c r="A75" s="83">
        <v>73</v>
      </c>
      <c r="B75" s="84">
        <v>106066</v>
      </c>
      <c r="C75" s="85" t="s">
        <v>98</v>
      </c>
      <c r="D75" s="84" t="s">
        <v>36</v>
      </c>
      <c r="E75" s="84" t="s">
        <v>33</v>
      </c>
      <c r="F75" s="86">
        <v>8352</v>
      </c>
      <c r="G75" s="81">
        <f t="shared" si="8"/>
        <v>50112</v>
      </c>
      <c r="H75" s="82">
        <v>3005.0496</v>
      </c>
      <c r="I75" s="81">
        <f t="shared" si="9"/>
        <v>18030.2976</v>
      </c>
      <c r="J75" s="91">
        <v>24928.8297790022</v>
      </c>
      <c r="K75" s="92">
        <f t="shared" si="10"/>
        <v>541.931082152222</v>
      </c>
      <c r="L75" s="93">
        <v>5518.45161290323</v>
      </c>
      <c r="M75" s="94">
        <f t="shared" si="11"/>
        <v>119.96633941094</v>
      </c>
    </row>
    <row r="76" spans="1:13">
      <c r="A76" s="83">
        <v>74</v>
      </c>
      <c r="B76" s="84">
        <v>598</v>
      </c>
      <c r="C76" s="85" t="s">
        <v>99</v>
      </c>
      <c r="D76" s="84" t="s">
        <v>32</v>
      </c>
      <c r="E76" s="84" t="s">
        <v>39</v>
      </c>
      <c r="F76" s="86">
        <v>7345</v>
      </c>
      <c r="G76" s="81">
        <f t="shared" si="8"/>
        <v>44070</v>
      </c>
      <c r="H76" s="82">
        <v>2442.947</v>
      </c>
      <c r="I76" s="81">
        <f t="shared" si="9"/>
        <v>14657.682</v>
      </c>
      <c r="J76" s="91">
        <v>34021.8904641814</v>
      </c>
      <c r="K76" s="92">
        <f t="shared" si="10"/>
        <v>739.606314438726</v>
      </c>
      <c r="L76" s="93">
        <v>7204.15135663857</v>
      </c>
      <c r="M76" s="94">
        <f t="shared" si="11"/>
        <v>156.611986013882</v>
      </c>
    </row>
    <row r="77" spans="1:13">
      <c r="A77" s="83">
        <v>75</v>
      </c>
      <c r="B77" s="84">
        <v>107658</v>
      </c>
      <c r="C77" s="85" t="s">
        <v>100</v>
      </c>
      <c r="D77" s="84" t="s">
        <v>101</v>
      </c>
      <c r="E77" s="84" t="s">
        <v>65</v>
      </c>
      <c r="F77" s="86">
        <v>9750</v>
      </c>
      <c r="G77" s="81">
        <f t="shared" si="8"/>
        <v>58500</v>
      </c>
      <c r="H77" s="82">
        <v>2653.95</v>
      </c>
      <c r="I77" s="81">
        <f t="shared" si="9"/>
        <v>15923.7</v>
      </c>
      <c r="J77" s="91">
        <v>47807.947048844</v>
      </c>
      <c r="K77" s="92">
        <f t="shared" si="10"/>
        <v>1039.303196714</v>
      </c>
      <c r="L77" s="93">
        <v>5604.67741935484</v>
      </c>
      <c r="M77" s="94">
        <f t="shared" si="11"/>
        <v>121.840813464236</v>
      </c>
    </row>
    <row r="78" spans="1:13">
      <c r="A78" s="83">
        <v>76</v>
      </c>
      <c r="B78" s="84">
        <v>726</v>
      </c>
      <c r="C78" s="85" t="s">
        <v>102</v>
      </c>
      <c r="D78" s="84" t="s">
        <v>20</v>
      </c>
      <c r="E78" s="84" t="s">
        <v>39</v>
      </c>
      <c r="F78" s="86">
        <v>7458</v>
      </c>
      <c r="G78" s="81">
        <f t="shared" si="8"/>
        <v>44748</v>
      </c>
      <c r="H78" s="82">
        <v>2131.4964</v>
      </c>
      <c r="I78" s="81">
        <f t="shared" si="9"/>
        <v>12788.9784</v>
      </c>
      <c r="J78" s="91">
        <v>24492.1598748944</v>
      </c>
      <c r="K78" s="92">
        <f t="shared" si="10"/>
        <v>532.438258149878</v>
      </c>
      <c r="L78" s="93">
        <v>5975.01613767381</v>
      </c>
      <c r="M78" s="94">
        <f t="shared" si="11"/>
        <v>129.891655166822</v>
      </c>
    </row>
    <row r="79" spans="1:13">
      <c r="A79" s="83">
        <v>77</v>
      </c>
      <c r="B79" s="84">
        <v>515</v>
      </c>
      <c r="C79" s="85" t="s">
        <v>103</v>
      </c>
      <c r="D79" s="84" t="s">
        <v>18</v>
      </c>
      <c r="E79" s="84" t="s">
        <v>39</v>
      </c>
      <c r="F79" s="86">
        <v>6840</v>
      </c>
      <c r="G79" s="81">
        <f t="shared" si="8"/>
        <v>41040</v>
      </c>
      <c r="H79" s="82">
        <v>2197.008</v>
      </c>
      <c r="I79" s="81">
        <f t="shared" si="9"/>
        <v>13182.048</v>
      </c>
      <c r="J79" s="91">
        <v>33869.2213418933</v>
      </c>
      <c r="K79" s="92">
        <f t="shared" si="10"/>
        <v>736.287420475941</v>
      </c>
      <c r="L79" s="93">
        <v>4598.70967741935</v>
      </c>
      <c r="M79" s="94">
        <f t="shared" si="11"/>
        <v>99.9719495091164</v>
      </c>
    </row>
    <row r="80" spans="1:13">
      <c r="A80" s="83">
        <v>78</v>
      </c>
      <c r="B80" s="84">
        <v>105751</v>
      </c>
      <c r="C80" s="85" t="s">
        <v>104</v>
      </c>
      <c r="D80" s="84" t="s">
        <v>18</v>
      </c>
      <c r="E80" s="84" t="s">
        <v>39</v>
      </c>
      <c r="F80" s="86">
        <v>7552</v>
      </c>
      <c r="G80" s="81">
        <f t="shared" si="8"/>
        <v>45312</v>
      </c>
      <c r="H80" s="82">
        <v>2492.16</v>
      </c>
      <c r="I80" s="81">
        <f t="shared" si="9"/>
        <v>14952.96</v>
      </c>
      <c r="J80" s="91">
        <v>32443.0560444758</v>
      </c>
      <c r="K80" s="92">
        <f t="shared" si="10"/>
        <v>705.283827053822</v>
      </c>
      <c r="L80" s="93">
        <v>6026.3099163082</v>
      </c>
      <c r="M80" s="94">
        <f t="shared" si="11"/>
        <v>131.006737311048</v>
      </c>
    </row>
    <row r="81" spans="1:13">
      <c r="A81" s="83">
        <v>79</v>
      </c>
      <c r="B81" s="84">
        <v>54</v>
      </c>
      <c r="C81" s="85" t="s">
        <v>105</v>
      </c>
      <c r="D81" s="84" t="s">
        <v>15</v>
      </c>
      <c r="E81" s="84" t="s">
        <v>65</v>
      </c>
      <c r="F81" s="86">
        <v>8208</v>
      </c>
      <c r="G81" s="81">
        <f t="shared" si="8"/>
        <v>49248</v>
      </c>
      <c r="H81" s="82">
        <v>2565.8208</v>
      </c>
      <c r="I81" s="81">
        <f t="shared" si="9"/>
        <v>15394.9248</v>
      </c>
      <c r="J81" s="91">
        <v>95305.6742847485</v>
      </c>
      <c r="K81" s="92">
        <f t="shared" si="10"/>
        <v>2071.86248445105</v>
      </c>
      <c r="L81" s="93">
        <v>8465.8064516129</v>
      </c>
      <c r="M81" s="94">
        <f t="shared" si="11"/>
        <v>184.039270687237</v>
      </c>
    </row>
    <row r="82" spans="1:13">
      <c r="A82" s="83">
        <v>80</v>
      </c>
      <c r="B82" s="84">
        <v>399</v>
      </c>
      <c r="C82" s="85" t="s">
        <v>106</v>
      </c>
      <c r="D82" s="84" t="s">
        <v>32</v>
      </c>
      <c r="E82" s="84" t="s">
        <v>24</v>
      </c>
      <c r="F82" s="86">
        <v>7571</v>
      </c>
      <c r="G82" s="81">
        <f t="shared" si="8"/>
        <v>45426</v>
      </c>
      <c r="H82" s="82">
        <v>2078.9966</v>
      </c>
      <c r="I82" s="81">
        <f t="shared" si="9"/>
        <v>12473.9796</v>
      </c>
      <c r="J82" s="91">
        <v>41010.633522785</v>
      </c>
      <c r="K82" s="92">
        <f t="shared" si="10"/>
        <v>891.535511364891</v>
      </c>
      <c r="L82" s="93">
        <v>5041.85806451613</v>
      </c>
      <c r="M82" s="94">
        <f t="shared" si="11"/>
        <v>109.605610098177</v>
      </c>
    </row>
    <row r="83" spans="1:13">
      <c r="A83" s="83">
        <v>81</v>
      </c>
      <c r="B83" s="84">
        <v>511</v>
      </c>
      <c r="C83" s="85" t="s">
        <v>107</v>
      </c>
      <c r="D83" s="84" t="s">
        <v>18</v>
      </c>
      <c r="E83" s="84" t="s">
        <v>65</v>
      </c>
      <c r="F83" s="86">
        <v>8816</v>
      </c>
      <c r="G83" s="81">
        <f t="shared" si="8"/>
        <v>52896</v>
      </c>
      <c r="H83" s="82">
        <v>2785.856</v>
      </c>
      <c r="I83" s="81">
        <f t="shared" si="9"/>
        <v>16715.136</v>
      </c>
      <c r="J83" s="91">
        <v>53644.1675633326</v>
      </c>
      <c r="K83" s="92">
        <f t="shared" si="10"/>
        <v>1166.17755572462</v>
      </c>
      <c r="L83" s="93">
        <v>5460.96774193548</v>
      </c>
      <c r="M83" s="94">
        <f t="shared" si="11"/>
        <v>118.716690042076</v>
      </c>
    </row>
    <row r="84" spans="1:13">
      <c r="A84" s="83">
        <v>82</v>
      </c>
      <c r="B84" s="84">
        <v>747</v>
      </c>
      <c r="C84" s="85" t="s">
        <v>108</v>
      </c>
      <c r="D84" s="84" t="s">
        <v>32</v>
      </c>
      <c r="E84" s="84" t="s">
        <v>65</v>
      </c>
      <c r="F84" s="86">
        <v>7232</v>
      </c>
      <c r="G84" s="81">
        <f t="shared" si="8"/>
        <v>43392</v>
      </c>
      <c r="H84" s="82">
        <v>1771.84</v>
      </c>
      <c r="I84" s="81">
        <f t="shared" si="9"/>
        <v>10631.04</v>
      </c>
      <c r="J84" s="91">
        <v>23878.7056046781</v>
      </c>
      <c r="K84" s="92">
        <f t="shared" si="10"/>
        <v>519.102295753872</v>
      </c>
      <c r="L84" s="93">
        <v>4515.09677419355</v>
      </c>
      <c r="M84" s="94">
        <f t="shared" si="11"/>
        <v>98.1542776998597</v>
      </c>
    </row>
    <row r="85" spans="1:13">
      <c r="A85" s="83">
        <v>83</v>
      </c>
      <c r="B85" s="84">
        <v>357</v>
      </c>
      <c r="C85" s="85" t="s">
        <v>109</v>
      </c>
      <c r="D85" s="84" t="s">
        <v>20</v>
      </c>
      <c r="E85" s="84" t="s">
        <v>65</v>
      </c>
      <c r="F85" s="86">
        <v>8136</v>
      </c>
      <c r="G85" s="81">
        <f t="shared" si="8"/>
        <v>48816</v>
      </c>
      <c r="H85" s="82">
        <v>2371.644</v>
      </c>
      <c r="I85" s="81">
        <f t="shared" si="9"/>
        <v>14229.864</v>
      </c>
      <c r="J85" s="91">
        <v>22325.9283237356</v>
      </c>
      <c r="K85" s="92">
        <f t="shared" si="10"/>
        <v>485.346267907296</v>
      </c>
      <c r="L85" s="93">
        <v>7437.85448757292</v>
      </c>
      <c r="M85" s="94">
        <f t="shared" si="11"/>
        <v>161.692488860281</v>
      </c>
    </row>
    <row r="86" spans="1:13">
      <c r="A86" s="83">
        <v>84</v>
      </c>
      <c r="B86" s="84">
        <v>754</v>
      </c>
      <c r="C86" s="85" t="s">
        <v>110</v>
      </c>
      <c r="D86" s="84" t="s">
        <v>15</v>
      </c>
      <c r="E86" s="84" t="s">
        <v>24</v>
      </c>
      <c r="F86" s="86">
        <v>4520</v>
      </c>
      <c r="G86" s="81">
        <f t="shared" si="8"/>
        <v>27120</v>
      </c>
      <c r="H86" s="82">
        <v>1310.8</v>
      </c>
      <c r="I86" s="81">
        <f t="shared" si="9"/>
        <v>7864.8</v>
      </c>
      <c r="J86" s="91">
        <v>21729.6403685993</v>
      </c>
      <c r="K86" s="92">
        <f t="shared" si="10"/>
        <v>472.383486273898</v>
      </c>
      <c r="L86" s="93">
        <v>3010.06451612903</v>
      </c>
      <c r="M86" s="94">
        <f t="shared" si="11"/>
        <v>65.4361851332398</v>
      </c>
    </row>
    <row r="87" spans="1:13">
      <c r="A87" s="83">
        <v>85</v>
      </c>
      <c r="B87" s="84">
        <v>377</v>
      </c>
      <c r="C87" s="85" t="s">
        <v>111</v>
      </c>
      <c r="D87" s="84" t="s">
        <v>18</v>
      </c>
      <c r="E87" s="84" t="s">
        <v>39</v>
      </c>
      <c r="F87" s="86">
        <v>7345</v>
      </c>
      <c r="G87" s="81">
        <f t="shared" si="8"/>
        <v>44070</v>
      </c>
      <c r="H87" s="82">
        <v>2479.672</v>
      </c>
      <c r="I87" s="81">
        <f t="shared" si="9"/>
        <v>14878.032</v>
      </c>
      <c r="J87" s="91">
        <v>33699.7389859381</v>
      </c>
      <c r="K87" s="92">
        <f t="shared" si="10"/>
        <v>732.603021433437</v>
      </c>
      <c r="L87" s="93">
        <v>4275.1446393544</v>
      </c>
      <c r="M87" s="94">
        <f t="shared" si="11"/>
        <v>92.9379269424869</v>
      </c>
    </row>
    <row r="88" spans="1:13">
      <c r="A88" s="83">
        <v>86</v>
      </c>
      <c r="B88" s="84">
        <v>746</v>
      </c>
      <c r="C88" s="85" t="s">
        <v>112</v>
      </c>
      <c r="D88" s="84" t="s">
        <v>23</v>
      </c>
      <c r="E88" s="84" t="s">
        <v>65</v>
      </c>
      <c r="F88" s="86">
        <v>7910</v>
      </c>
      <c r="G88" s="81">
        <f t="shared" si="8"/>
        <v>47460</v>
      </c>
      <c r="H88" s="82">
        <v>2493.232</v>
      </c>
      <c r="I88" s="81">
        <f t="shared" si="9"/>
        <v>14959.392</v>
      </c>
      <c r="J88" s="91">
        <v>88153.9667836942</v>
      </c>
      <c r="K88" s="92">
        <f t="shared" si="10"/>
        <v>1916.39058225422</v>
      </c>
      <c r="L88" s="93">
        <v>5202.69315865301</v>
      </c>
      <c r="M88" s="94">
        <f t="shared" si="11"/>
        <v>113.102025188109</v>
      </c>
    </row>
    <row r="89" spans="1:13">
      <c r="A89" s="83">
        <v>87</v>
      </c>
      <c r="B89" s="84">
        <v>737</v>
      </c>
      <c r="C89" s="85" t="s">
        <v>113</v>
      </c>
      <c r="D89" s="84" t="s">
        <v>18</v>
      </c>
      <c r="E89" s="84" t="s">
        <v>65</v>
      </c>
      <c r="F89" s="86">
        <v>8322</v>
      </c>
      <c r="G89" s="81">
        <f t="shared" si="8"/>
        <v>49932</v>
      </c>
      <c r="H89" s="82">
        <v>2371.77</v>
      </c>
      <c r="I89" s="81">
        <f t="shared" si="9"/>
        <v>14230.62</v>
      </c>
      <c r="J89" s="91">
        <v>41792.6776282937</v>
      </c>
      <c r="K89" s="92">
        <f t="shared" si="10"/>
        <v>908.536470180298</v>
      </c>
      <c r="L89" s="93">
        <v>5245.40322580645</v>
      </c>
      <c r="M89" s="94">
        <f t="shared" si="11"/>
        <v>114.030504908836</v>
      </c>
    </row>
    <row r="90" spans="1:13">
      <c r="A90" s="83">
        <v>88</v>
      </c>
      <c r="B90" s="84">
        <v>514</v>
      </c>
      <c r="C90" s="85" t="s">
        <v>114</v>
      </c>
      <c r="D90" s="84" t="s">
        <v>23</v>
      </c>
      <c r="E90" s="84" t="s">
        <v>65</v>
      </c>
      <c r="F90" s="86">
        <v>8475</v>
      </c>
      <c r="G90" s="81">
        <f t="shared" si="8"/>
        <v>50850</v>
      </c>
      <c r="H90" s="82">
        <v>2578.9425</v>
      </c>
      <c r="I90" s="81">
        <f t="shared" si="9"/>
        <v>15473.655</v>
      </c>
      <c r="J90" s="91">
        <v>53763.1103779104</v>
      </c>
      <c r="K90" s="92">
        <f t="shared" si="10"/>
        <v>1168.76326908501</v>
      </c>
      <c r="L90" s="93">
        <v>7114.7558697373</v>
      </c>
      <c r="M90" s="94">
        <f t="shared" si="11"/>
        <v>154.668605863854</v>
      </c>
    </row>
    <row r="91" spans="1:13">
      <c r="A91" s="83">
        <v>89</v>
      </c>
      <c r="B91" s="84">
        <v>379</v>
      </c>
      <c r="C91" s="85" t="s">
        <v>115</v>
      </c>
      <c r="D91" s="84" t="s">
        <v>20</v>
      </c>
      <c r="E91" s="84" t="s">
        <v>65</v>
      </c>
      <c r="F91" s="86">
        <v>9266</v>
      </c>
      <c r="G91" s="81">
        <f t="shared" si="8"/>
        <v>55596</v>
      </c>
      <c r="H91" s="82">
        <v>2565.7554</v>
      </c>
      <c r="I91" s="81">
        <f t="shared" si="9"/>
        <v>15394.5324</v>
      </c>
      <c r="J91" s="91">
        <v>39034.6407075689</v>
      </c>
      <c r="K91" s="92">
        <f t="shared" si="10"/>
        <v>848.579145816715</v>
      </c>
      <c r="L91" s="93">
        <v>6655.9531222093</v>
      </c>
      <c r="M91" s="94">
        <f t="shared" si="11"/>
        <v>144.694633091507</v>
      </c>
    </row>
    <row r="92" spans="1:13">
      <c r="A92" s="83">
        <v>90</v>
      </c>
      <c r="B92" s="84">
        <v>513</v>
      </c>
      <c r="C92" s="85" t="s">
        <v>116</v>
      </c>
      <c r="D92" s="84" t="s">
        <v>20</v>
      </c>
      <c r="E92" s="84" t="s">
        <v>65</v>
      </c>
      <c r="F92" s="86">
        <v>8814</v>
      </c>
      <c r="G92" s="81">
        <f t="shared" si="8"/>
        <v>52884</v>
      </c>
      <c r="H92" s="82">
        <v>2927.1294</v>
      </c>
      <c r="I92" s="81">
        <f t="shared" si="9"/>
        <v>17562.7764</v>
      </c>
      <c r="J92" s="91">
        <v>47940.6268710404</v>
      </c>
      <c r="K92" s="92">
        <f t="shared" si="10"/>
        <v>1042.18754067479</v>
      </c>
      <c r="L92" s="93">
        <v>5502.77419354839</v>
      </c>
      <c r="M92" s="94">
        <f t="shared" si="11"/>
        <v>119.625525946704</v>
      </c>
    </row>
    <row r="93" spans="1:13">
      <c r="A93" s="83">
        <v>91</v>
      </c>
      <c r="B93" s="84">
        <v>724</v>
      </c>
      <c r="C93" s="85" t="s">
        <v>117</v>
      </c>
      <c r="D93" s="84" t="s">
        <v>32</v>
      </c>
      <c r="E93" s="84" t="s">
        <v>65</v>
      </c>
      <c r="F93" s="86">
        <v>8136</v>
      </c>
      <c r="G93" s="81">
        <f t="shared" si="8"/>
        <v>48816</v>
      </c>
      <c r="H93" s="82">
        <v>2530.296</v>
      </c>
      <c r="I93" s="81">
        <f t="shared" si="9"/>
        <v>15181.776</v>
      </c>
      <c r="J93" s="91">
        <v>40186.0109097814</v>
      </c>
      <c r="K93" s="92">
        <f t="shared" si="10"/>
        <v>873.608932821335</v>
      </c>
      <c r="L93" s="93">
        <v>5079.48387096774</v>
      </c>
      <c r="M93" s="94">
        <f t="shared" si="11"/>
        <v>110.423562412342</v>
      </c>
    </row>
    <row r="94" spans="1:13">
      <c r="A94" s="83">
        <v>92</v>
      </c>
      <c r="B94" s="84">
        <v>387</v>
      </c>
      <c r="C94" s="85" t="s">
        <v>118</v>
      </c>
      <c r="D94" s="84" t="s">
        <v>18</v>
      </c>
      <c r="E94" s="84" t="s">
        <v>65</v>
      </c>
      <c r="F94" s="86">
        <v>9266</v>
      </c>
      <c r="G94" s="81">
        <f t="shared" si="8"/>
        <v>55596</v>
      </c>
      <c r="H94" s="82">
        <v>2507.3796</v>
      </c>
      <c r="I94" s="81">
        <f t="shared" si="9"/>
        <v>15044.2776</v>
      </c>
      <c r="J94" s="91">
        <v>51004.8057519624</v>
      </c>
      <c r="K94" s="92">
        <f t="shared" si="10"/>
        <v>1108.80012504266</v>
      </c>
      <c r="L94" s="93">
        <v>5624.27419354839</v>
      </c>
      <c r="M94" s="94">
        <f t="shared" si="11"/>
        <v>122.26683029453</v>
      </c>
    </row>
    <row r="95" spans="1:13">
      <c r="A95" s="83">
        <v>93</v>
      </c>
      <c r="B95" s="84">
        <v>102934</v>
      </c>
      <c r="C95" s="85" t="s">
        <v>119</v>
      </c>
      <c r="D95" s="84" t="s">
        <v>20</v>
      </c>
      <c r="E95" s="84" t="s">
        <v>65</v>
      </c>
      <c r="F95" s="86">
        <v>8814</v>
      </c>
      <c r="G95" s="81">
        <f t="shared" si="8"/>
        <v>52884</v>
      </c>
      <c r="H95" s="82">
        <v>2423.85</v>
      </c>
      <c r="I95" s="81">
        <f t="shared" si="9"/>
        <v>14543.1</v>
      </c>
      <c r="J95" s="91">
        <v>49775.2323306428</v>
      </c>
      <c r="K95" s="92">
        <f t="shared" si="10"/>
        <v>1082.07026805745</v>
      </c>
      <c r="L95" s="93">
        <v>5767.07658580092</v>
      </c>
      <c r="M95" s="94">
        <f t="shared" si="11"/>
        <v>125.371230126107</v>
      </c>
    </row>
    <row r="96" spans="1:13">
      <c r="A96" s="83">
        <v>94</v>
      </c>
      <c r="B96" s="84">
        <v>730</v>
      </c>
      <c r="C96" s="85" t="s">
        <v>120</v>
      </c>
      <c r="D96" s="84" t="s">
        <v>101</v>
      </c>
      <c r="E96" s="84" t="s">
        <v>33</v>
      </c>
      <c r="F96" s="86">
        <v>10640</v>
      </c>
      <c r="G96" s="81">
        <f t="shared" si="8"/>
        <v>63840</v>
      </c>
      <c r="H96" s="82">
        <v>3085.6</v>
      </c>
      <c r="I96" s="81">
        <f t="shared" si="9"/>
        <v>18513.6</v>
      </c>
      <c r="J96" s="91">
        <v>52400.2223499891</v>
      </c>
      <c r="K96" s="92">
        <f t="shared" si="10"/>
        <v>1139.13526847802</v>
      </c>
      <c r="L96" s="93">
        <v>5212.74193548387</v>
      </c>
      <c r="M96" s="94">
        <f t="shared" si="11"/>
        <v>113.320476858345</v>
      </c>
    </row>
    <row r="97" spans="1:13">
      <c r="A97" s="83">
        <v>95</v>
      </c>
      <c r="B97" s="84">
        <v>311</v>
      </c>
      <c r="C97" s="85" t="s">
        <v>121</v>
      </c>
      <c r="D97" s="84" t="s">
        <v>20</v>
      </c>
      <c r="E97" s="84" t="s">
        <v>24</v>
      </c>
      <c r="F97" s="86">
        <v>6380</v>
      </c>
      <c r="G97" s="81">
        <f t="shared" si="8"/>
        <v>38280</v>
      </c>
      <c r="H97" s="82">
        <v>1467.4</v>
      </c>
      <c r="I97" s="81">
        <f t="shared" si="9"/>
        <v>8804.4</v>
      </c>
      <c r="J97" s="91">
        <v>31315.792499323</v>
      </c>
      <c r="K97" s="92">
        <f t="shared" si="10"/>
        <v>680.77809781137</v>
      </c>
      <c r="L97" s="93">
        <v>4023.87096774194</v>
      </c>
      <c r="M97" s="94">
        <f t="shared" si="11"/>
        <v>87.4754558204769</v>
      </c>
    </row>
    <row r="98" spans="1:13">
      <c r="A98" s="83">
        <v>96</v>
      </c>
      <c r="B98" s="84">
        <v>744</v>
      </c>
      <c r="C98" s="85" t="s">
        <v>122</v>
      </c>
      <c r="D98" s="84" t="s">
        <v>32</v>
      </c>
      <c r="E98" s="84" t="s">
        <v>65</v>
      </c>
      <c r="F98" s="86">
        <v>8814</v>
      </c>
      <c r="G98" s="81">
        <f t="shared" si="8"/>
        <v>52884</v>
      </c>
      <c r="H98" s="82">
        <v>2423.85</v>
      </c>
      <c r="I98" s="81">
        <f t="shared" si="9"/>
        <v>14543.1</v>
      </c>
      <c r="J98" s="91">
        <v>23122.685781099</v>
      </c>
      <c r="K98" s="92">
        <f t="shared" si="10"/>
        <v>502.667082197804</v>
      </c>
      <c r="L98" s="93">
        <v>5502.77419354839</v>
      </c>
      <c r="M98" s="94">
        <f t="shared" si="11"/>
        <v>119.625525946704</v>
      </c>
    </row>
    <row r="99" spans="1:13">
      <c r="A99" s="83">
        <v>97</v>
      </c>
      <c r="B99" s="84">
        <v>373</v>
      </c>
      <c r="C99" s="85" t="s">
        <v>123</v>
      </c>
      <c r="D99" s="84" t="s">
        <v>32</v>
      </c>
      <c r="E99" s="84" t="s">
        <v>65</v>
      </c>
      <c r="F99" s="86">
        <v>10170</v>
      </c>
      <c r="G99" s="81">
        <f t="shared" si="8"/>
        <v>61020</v>
      </c>
      <c r="H99" s="82">
        <v>3228.975</v>
      </c>
      <c r="I99" s="81">
        <f t="shared" si="9"/>
        <v>19373.85</v>
      </c>
      <c r="J99" s="91">
        <v>79279.1527748056</v>
      </c>
      <c r="K99" s="92">
        <f t="shared" si="10"/>
        <v>1723.45984293056</v>
      </c>
      <c r="L99" s="93">
        <v>6349.35483870968</v>
      </c>
      <c r="M99" s="94">
        <f t="shared" si="11"/>
        <v>138.029453015428</v>
      </c>
    </row>
    <row r="100" spans="1:13">
      <c r="A100" s="83">
        <v>98</v>
      </c>
      <c r="B100" s="84">
        <v>578</v>
      </c>
      <c r="C100" s="85" t="s">
        <v>124</v>
      </c>
      <c r="D100" s="84" t="s">
        <v>32</v>
      </c>
      <c r="E100" s="84" t="s">
        <v>39</v>
      </c>
      <c r="F100" s="86">
        <v>8362</v>
      </c>
      <c r="G100" s="81">
        <f t="shared" ref="G100:G131" si="12">F100*6</f>
        <v>50172</v>
      </c>
      <c r="H100" s="82">
        <v>2592.22</v>
      </c>
      <c r="I100" s="81">
        <f t="shared" ref="I100:I131" si="13">H100*6</f>
        <v>15553.32</v>
      </c>
      <c r="J100" s="91">
        <v>33436.133531236</v>
      </c>
      <c r="K100" s="92">
        <f t="shared" ref="K100:K131" si="14">J100/46</f>
        <v>726.872468070348</v>
      </c>
      <c r="L100" s="93">
        <v>5568.61935483871</v>
      </c>
      <c r="M100" s="94">
        <f t="shared" ref="M100:M131" si="15">L100/46</f>
        <v>121.056942496494</v>
      </c>
    </row>
    <row r="101" spans="1:13">
      <c r="A101" s="83">
        <v>99</v>
      </c>
      <c r="B101" s="84">
        <v>546</v>
      </c>
      <c r="C101" s="85" t="s">
        <v>125</v>
      </c>
      <c r="D101" s="84" t="s">
        <v>18</v>
      </c>
      <c r="E101" s="84" t="s">
        <v>65</v>
      </c>
      <c r="F101" s="86">
        <v>10283</v>
      </c>
      <c r="G101" s="81">
        <f t="shared" si="12"/>
        <v>61698</v>
      </c>
      <c r="H101" s="82">
        <v>3485.937</v>
      </c>
      <c r="I101" s="81">
        <f t="shared" si="13"/>
        <v>20915.622</v>
      </c>
      <c r="J101" s="91">
        <v>79754.3036062316</v>
      </c>
      <c r="K101" s="92">
        <f t="shared" si="14"/>
        <v>1733.78920883112</v>
      </c>
      <c r="L101" s="93">
        <v>6502.72025140602</v>
      </c>
      <c r="M101" s="94">
        <f t="shared" si="15"/>
        <v>141.363483726218</v>
      </c>
    </row>
    <row r="102" spans="1:13">
      <c r="A102" s="83">
        <v>100</v>
      </c>
      <c r="B102" s="84">
        <v>709</v>
      </c>
      <c r="C102" s="85" t="s">
        <v>126</v>
      </c>
      <c r="D102" s="84" t="s">
        <v>15</v>
      </c>
      <c r="E102" s="84" t="s">
        <v>39</v>
      </c>
      <c r="F102" s="86">
        <v>8927</v>
      </c>
      <c r="G102" s="81">
        <f t="shared" si="12"/>
        <v>53562</v>
      </c>
      <c r="H102" s="82">
        <v>2767.37</v>
      </c>
      <c r="I102" s="81">
        <f t="shared" si="13"/>
        <v>16604.22</v>
      </c>
      <c r="J102" s="91">
        <v>44337.9581102066</v>
      </c>
      <c r="K102" s="92">
        <f t="shared" si="14"/>
        <v>963.868654569709</v>
      </c>
      <c r="L102" s="93">
        <v>9157.05521857668</v>
      </c>
      <c r="M102" s="94">
        <f t="shared" si="15"/>
        <v>199.066417795145</v>
      </c>
    </row>
    <row r="103" spans="1:13">
      <c r="A103" s="83">
        <v>101</v>
      </c>
      <c r="B103" s="84">
        <v>585</v>
      </c>
      <c r="C103" s="85" t="s">
        <v>127</v>
      </c>
      <c r="D103" s="84" t="s">
        <v>32</v>
      </c>
      <c r="E103" s="84" t="s">
        <v>65</v>
      </c>
      <c r="F103" s="86">
        <v>10080</v>
      </c>
      <c r="G103" s="81">
        <f t="shared" si="12"/>
        <v>60480</v>
      </c>
      <c r="H103" s="82">
        <v>3225.6</v>
      </c>
      <c r="I103" s="81">
        <f t="shared" si="13"/>
        <v>19353.6</v>
      </c>
      <c r="J103" s="91">
        <v>48415.7225676816</v>
      </c>
      <c r="K103" s="92">
        <f t="shared" si="14"/>
        <v>1052.51570799308</v>
      </c>
      <c r="L103" s="93">
        <v>10288.3064516129</v>
      </c>
      <c r="M103" s="94">
        <f t="shared" si="15"/>
        <v>223.658835904628</v>
      </c>
    </row>
    <row r="104" spans="1:13">
      <c r="A104" s="83">
        <v>102</v>
      </c>
      <c r="B104" s="84">
        <v>114685</v>
      </c>
      <c r="C104" s="85" t="s">
        <v>128</v>
      </c>
      <c r="D104" s="84" t="s">
        <v>32</v>
      </c>
      <c r="E104" s="84" t="s">
        <v>129</v>
      </c>
      <c r="F104" s="86">
        <v>35000</v>
      </c>
      <c r="G104" s="81">
        <f t="shared" si="12"/>
        <v>210000</v>
      </c>
      <c r="H104" s="82">
        <v>7000</v>
      </c>
      <c r="I104" s="81">
        <f t="shared" si="13"/>
        <v>42000</v>
      </c>
      <c r="J104" s="91">
        <v>18187.5753187156</v>
      </c>
      <c r="K104" s="92">
        <f t="shared" si="14"/>
        <v>395.382072145991</v>
      </c>
      <c r="L104" s="93">
        <v>8024.34722111191</v>
      </c>
      <c r="M104" s="94">
        <f t="shared" si="15"/>
        <v>174.442330893737</v>
      </c>
    </row>
    <row r="105" spans="1:13">
      <c r="A105" s="83">
        <v>103</v>
      </c>
      <c r="B105" s="84">
        <v>742</v>
      </c>
      <c r="C105" s="85" t="s">
        <v>130</v>
      </c>
      <c r="D105" s="84" t="s">
        <v>36</v>
      </c>
      <c r="E105" s="84" t="s">
        <v>92</v>
      </c>
      <c r="F105" s="86">
        <v>10735</v>
      </c>
      <c r="G105" s="81">
        <f t="shared" si="12"/>
        <v>64410</v>
      </c>
      <c r="H105" s="82">
        <v>2308.025</v>
      </c>
      <c r="I105" s="81">
        <f t="shared" si="13"/>
        <v>13848.15</v>
      </c>
      <c r="J105" s="91">
        <v>28264.9414035051</v>
      </c>
      <c r="K105" s="92">
        <f t="shared" si="14"/>
        <v>614.455247902285</v>
      </c>
      <c r="L105" s="93">
        <v>4466.26875352248</v>
      </c>
      <c r="M105" s="94">
        <f t="shared" si="15"/>
        <v>97.0927989896191</v>
      </c>
    </row>
    <row r="106" spans="1:13">
      <c r="A106" s="83">
        <v>104</v>
      </c>
      <c r="B106" s="84">
        <v>581</v>
      </c>
      <c r="C106" s="85" t="s">
        <v>131</v>
      </c>
      <c r="D106" s="84" t="s">
        <v>32</v>
      </c>
      <c r="E106" s="84" t="s">
        <v>65</v>
      </c>
      <c r="F106" s="86">
        <v>9968</v>
      </c>
      <c r="G106" s="81">
        <f t="shared" si="12"/>
        <v>59808</v>
      </c>
      <c r="H106" s="82">
        <v>2759.1424</v>
      </c>
      <c r="I106" s="81">
        <f t="shared" si="13"/>
        <v>16554.8544</v>
      </c>
      <c r="J106" s="91">
        <v>41649.7609236709</v>
      </c>
      <c r="K106" s="92">
        <f t="shared" si="14"/>
        <v>905.429585297194</v>
      </c>
      <c r="L106" s="93">
        <v>6278.8064516129</v>
      </c>
      <c r="M106" s="94">
        <f t="shared" si="15"/>
        <v>136.495792426367</v>
      </c>
    </row>
    <row r="107" spans="1:13">
      <c r="A107" s="83">
        <v>105</v>
      </c>
      <c r="B107" s="84">
        <v>707</v>
      </c>
      <c r="C107" s="85" t="s">
        <v>132</v>
      </c>
      <c r="D107" s="84" t="s">
        <v>18</v>
      </c>
      <c r="E107" s="84" t="s">
        <v>33</v>
      </c>
      <c r="F107" s="86">
        <v>10780</v>
      </c>
      <c r="G107" s="81">
        <f t="shared" si="12"/>
        <v>64680</v>
      </c>
      <c r="H107" s="82">
        <v>3449.6</v>
      </c>
      <c r="I107" s="81">
        <f t="shared" si="13"/>
        <v>20697.6</v>
      </c>
      <c r="J107" s="91">
        <v>58453.2401384732</v>
      </c>
      <c r="K107" s="92">
        <f t="shared" si="14"/>
        <v>1270.72261170594</v>
      </c>
      <c r="L107" s="93">
        <v>7374.65806451613</v>
      </c>
      <c r="M107" s="94">
        <f t="shared" si="15"/>
        <v>160.318653576438</v>
      </c>
    </row>
    <row r="108" spans="1:13">
      <c r="A108" s="83">
        <v>106</v>
      </c>
      <c r="B108" s="84">
        <v>712</v>
      </c>
      <c r="C108" s="85" t="s">
        <v>133</v>
      </c>
      <c r="D108" s="84" t="s">
        <v>18</v>
      </c>
      <c r="E108" s="84" t="s">
        <v>33</v>
      </c>
      <c r="F108" s="86">
        <v>11000</v>
      </c>
      <c r="G108" s="81">
        <f t="shared" si="12"/>
        <v>66000</v>
      </c>
      <c r="H108" s="82">
        <v>3685</v>
      </c>
      <c r="I108" s="81">
        <f t="shared" si="13"/>
        <v>22110</v>
      </c>
      <c r="J108" s="91">
        <v>57249.4660664518</v>
      </c>
      <c r="K108" s="92">
        <f t="shared" si="14"/>
        <v>1244.55361014026</v>
      </c>
      <c r="L108" s="93">
        <v>7415.50474288189</v>
      </c>
      <c r="M108" s="94">
        <f t="shared" si="15"/>
        <v>161.206624845258</v>
      </c>
    </row>
    <row r="109" spans="1:13">
      <c r="A109" s="83">
        <v>107</v>
      </c>
      <c r="B109" s="84">
        <v>385</v>
      </c>
      <c r="C109" s="85" t="s">
        <v>134</v>
      </c>
      <c r="D109" s="84" t="s">
        <v>23</v>
      </c>
      <c r="E109" s="84" t="s">
        <v>92</v>
      </c>
      <c r="F109" s="86">
        <v>12320</v>
      </c>
      <c r="G109" s="81">
        <f t="shared" si="12"/>
        <v>73920</v>
      </c>
      <c r="H109" s="82">
        <v>2838.528</v>
      </c>
      <c r="I109" s="81">
        <f t="shared" si="13"/>
        <v>17031.168</v>
      </c>
      <c r="J109" s="91">
        <v>55340.2340470878</v>
      </c>
      <c r="K109" s="92">
        <f t="shared" si="14"/>
        <v>1203.04856624104</v>
      </c>
      <c r="L109" s="93">
        <v>7652.56792753718</v>
      </c>
      <c r="M109" s="94">
        <f t="shared" si="15"/>
        <v>166.360172337765</v>
      </c>
    </row>
    <row r="110" spans="1:13">
      <c r="A110" s="83">
        <v>108</v>
      </c>
      <c r="B110" s="84">
        <v>571</v>
      </c>
      <c r="C110" s="85" t="s">
        <v>135</v>
      </c>
      <c r="D110" s="84" t="s">
        <v>136</v>
      </c>
      <c r="E110" s="84" t="s">
        <v>92</v>
      </c>
      <c r="F110" s="86">
        <v>16500</v>
      </c>
      <c r="G110" s="81">
        <f t="shared" si="12"/>
        <v>99000</v>
      </c>
      <c r="H110" s="82">
        <v>4620</v>
      </c>
      <c r="I110" s="81">
        <f t="shared" si="13"/>
        <v>27720</v>
      </c>
      <c r="J110" s="91">
        <v>68110.5571741306</v>
      </c>
      <c r="K110" s="92">
        <f t="shared" si="14"/>
        <v>1480.66428639414</v>
      </c>
      <c r="L110" s="93">
        <v>7167.90004581344</v>
      </c>
      <c r="M110" s="94">
        <f t="shared" si="15"/>
        <v>155.823914039423</v>
      </c>
    </row>
    <row r="111" spans="1:13">
      <c r="A111" s="83">
        <v>109</v>
      </c>
      <c r="B111" s="84">
        <v>343</v>
      </c>
      <c r="C111" s="85" t="s">
        <v>137</v>
      </c>
      <c r="D111" s="84" t="s">
        <v>20</v>
      </c>
      <c r="E111" s="84" t="s">
        <v>92</v>
      </c>
      <c r="F111" s="86">
        <v>19250</v>
      </c>
      <c r="G111" s="81">
        <f t="shared" si="12"/>
        <v>115500</v>
      </c>
      <c r="H111" s="82">
        <v>5927.075</v>
      </c>
      <c r="I111" s="81">
        <f t="shared" si="13"/>
        <v>35562.45</v>
      </c>
      <c r="J111" s="91">
        <v>60095.7443254144</v>
      </c>
      <c r="K111" s="92">
        <f t="shared" si="14"/>
        <v>1306.42922446553</v>
      </c>
      <c r="L111" s="93">
        <v>8002.01612903226</v>
      </c>
      <c r="M111" s="94">
        <f t="shared" si="15"/>
        <v>173.956872370266</v>
      </c>
    </row>
    <row r="112" spans="1:13">
      <c r="A112" s="83">
        <v>110</v>
      </c>
      <c r="B112" s="84">
        <v>341</v>
      </c>
      <c r="C112" s="85" t="s">
        <v>138</v>
      </c>
      <c r="D112" s="84" t="s">
        <v>23</v>
      </c>
      <c r="E112" s="84" t="s">
        <v>92</v>
      </c>
      <c r="F112" s="86">
        <v>14950</v>
      </c>
      <c r="G112" s="81">
        <f t="shared" si="12"/>
        <v>89700</v>
      </c>
      <c r="H112" s="82">
        <v>4686.825</v>
      </c>
      <c r="I112" s="81">
        <f t="shared" si="13"/>
        <v>28120.95</v>
      </c>
      <c r="J112" s="91">
        <v>70233.6519879058</v>
      </c>
      <c r="K112" s="92">
        <f t="shared" si="14"/>
        <v>1526.81852147621</v>
      </c>
      <c r="L112" s="93">
        <v>9197.93096103897</v>
      </c>
      <c r="M112" s="94">
        <f t="shared" si="15"/>
        <v>199.955020892152</v>
      </c>
    </row>
    <row r="113" spans="1:13">
      <c r="A113" s="83">
        <v>111</v>
      </c>
      <c r="B113" s="84">
        <v>337</v>
      </c>
      <c r="C113" s="85" t="s">
        <v>139</v>
      </c>
      <c r="D113" s="84" t="s">
        <v>32</v>
      </c>
      <c r="E113" s="84" t="s">
        <v>129</v>
      </c>
      <c r="F113" s="86">
        <v>27500</v>
      </c>
      <c r="G113" s="81">
        <f t="shared" si="12"/>
        <v>165000</v>
      </c>
      <c r="H113" s="82">
        <v>6974</v>
      </c>
      <c r="I113" s="81">
        <f t="shared" si="13"/>
        <v>41844</v>
      </c>
      <c r="J113" s="91">
        <v>46745.6633954328</v>
      </c>
      <c r="K113" s="92">
        <f t="shared" si="14"/>
        <v>1016.21007381376</v>
      </c>
      <c r="L113" s="93">
        <v>7620.17535088233</v>
      </c>
      <c r="M113" s="94">
        <f t="shared" si="15"/>
        <v>165.655985888746</v>
      </c>
    </row>
    <row r="114" spans="1:13">
      <c r="A114" s="83">
        <v>112</v>
      </c>
      <c r="B114" s="84">
        <v>517</v>
      </c>
      <c r="C114" s="85" t="s">
        <v>140</v>
      </c>
      <c r="D114" s="84" t="s">
        <v>32</v>
      </c>
      <c r="E114" s="84" t="s">
        <v>129</v>
      </c>
      <c r="F114" s="86">
        <v>31900</v>
      </c>
      <c r="G114" s="81">
        <f t="shared" si="12"/>
        <v>191400</v>
      </c>
      <c r="H114" s="82">
        <v>7030.76</v>
      </c>
      <c r="I114" s="81">
        <f t="shared" si="13"/>
        <v>42184.56</v>
      </c>
      <c r="J114" s="91">
        <v>34160.5036509873</v>
      </c>
      <c r="K114" s="92">
        <f t="shared" si="14"/>
        <v>742.61964458668</v>
      </c>
      <c r="L114" s="93">
        <v>6630.24193548387</v>
      </c>
      <c r="M114" s="94">
        <f t="shared" si="15"/>
        <v>144.135694249649</v>
      </c>
    </row>
    <row r="115" spans="1:13">
      <c r="A115" s="83">
        <v>113</v>
      </c>
      <c r="B115" s="84">
        <v>750</v>
      </c>
      <c r="C115" s="85" t="s">
        <v>141</v>
      </c>
      <c r="D115" s="84" t="s">
        <v>36</v>
      </c>
      <c r="E115" s="84" t="s">
        <v>129</v>
      </c>
      <c r="F115" s="86">
        <v>31900</v>
      </c>
      <c r="G115" s="81">
        <f t="shared" si="12"/>
        <v>191400</v>
      </c>
      <c r="H115" s="82">
        <v>10306.89</v>
      </c>
      <c r="I115" s="81">
        <f t="shared" si="13"/>
        <v>61841.34</v>
      </c>
      <c r="J115" s="91">
        <v>125179.456597711</v>
      </c>
      <c r="K115" s="92">
        <f t="shared" si="14"/>
        <v>2721.29253473285</v>
      </c>
      <c r="L115" s="93">
        <v>10518.2640460166</v>
      </c>
      <c r="M115" s="94">
        <f t="shared" si="15"/>
        <v>228.65791404384</v>
      </c>
    </row>
    <row r="116" spans="1:13">
      <c r="A116" s="83">
        <v>114</v>
      </c>
      <c r="B116" s="84">
        <v>582</v>
      </c>
      <c r="C116" s="85" t="s">
        <v>142</v>
      </c>
      <c r="D116" s="84" t="s">
        <v>20</v>
      </c>
      <c r="E116" s="84" t="s">
        <v>129</v>
      </c>
      <c r="F116" s="86">
        <v>41040</v>
      </c>
      <c r="G116" s="81">
        <f t="shared" si="12"/>
        <v>246240</v>
      </c>
      <c r="H116" s="82">
        <v>5852.304</v>
      </c>
      <c r="I116" s="81">
        <f t="shared" si="13"/>
        <v>35113.824</v>
      </c>
      <c r="J116" s="91">
        <v>40825.5106618476</v>
      </c>
      <c r="K116" s="92">
        <f t="shared" si="14"/>
        <v>887.511101344513</v>
      </c>
      <c r="L116" s="93">
        <v>8687.90322580645</v>
      </c>
      <c r="M116" s="94">
        <f t="shared" si="15"/>
        <v>188.867461430575</v>
      </c>
    </row>
    <row r="117" spans="1:13">
      <c r="A117" s="83">
        <v>115</v>
      </c>
      <c r="B117" s="84">
        <v>307</v>
      </c>
      <c r="C117" s="85" t="s">
        <v>143</v>
      </c>
      <c r="D117" s="84" t="s">
        <v>36</v>
      </c>
      <c r="E117" s="84" t="s">
        <v>144</v>
      </c>
      <c r="F117" s="86">
        <v>81000</v>
      </c>
      <c r="G117" s="81">
        <f t="shared" si="12"/>
        <v>486000</v>
      </c>
      <c r="H117" s="82">
        <v>21060</v>
      </c>
      <c r="I117" s="81">
        <f t="shared" si="13"/>
        <v>126360</v>
      </c>
      <c r="J117" s="91">
        <v>192914.25596452</v>
      </c>
      <c r="K117" s="92">
        <f t="shared" si="14"/>
        <v>4193.78817314174</v>
      </c>
      <c r="L117" s="93">
        <v>51441.5322580645</v>
      </c>
      <c r="M117" s="94">
        <f t="shared" si="15"/>
        <v>1118.29417952314</v>
      </c>
    </row>
    <row r="118" spans="1:13">
      <c r="A118" s="83">
        <v>116</v>
      </c>
      <c r="B118" s="84">
        <v>591</v>
      </c>
      <c r="C118" s="85" t="s">
        <v>145</v>
      </c>
      <c r="D118" s="84" t="s">
        <v>23</v>
      </c>
      <c r="E118" s="84" t="s">
        <v>16</v>
      </c>
      <c r="F118" s="86">
        <v>1652</v>
      </c>
      <c r="G118" s="81">
        <f t="shared" si="12"/>
        <v>9912</v>
      </c>
      <c r="H118" s="82">
        <v>468.342</v>
      </c>
      <c r="I118" s="81">
        <f t="shared" si="13"/>
        <v>2810.052</v>
      </c>
      <c r="J118" s="91">
        <v>7916.15599057176</v>
      </c>
      <c r="K118" s="92">
        <f t="shared" si="14"/>
        <v>172.090347621125</v>
      </c>
      <c r="L118" s="93">
        <v>1140.09677419355</v>
      </c>
      <c r="M118" s="94">
        <f t="shared" si="15"/>
        <v>24.7847124824684</v>
      </c>
    </row>
    <row r="119" spans="1:13">
      <c r="A119" s="83">
        <v>117</v>
      </c>
      <c r="B119" s="84">
        <v>549</v>
      </c>
      <c r="C119" s="85" t="s">
        <v>146</v>
      </c>
      <c r="D119" s="84" t="s">
        <v>23</v>
      </c>
      <c r="E119" s="84" t="s">
        <v>24</v>
      </c>
      <c r="F119" s="86">
        <v>4484</v>
      </c>
      <c r="G119" s="81">
        <f t="shared" si="12"/>
        <v>26904</v>
      </c>
      <c r="H119" s="82">
        <v>1316.5024</v>
      </c>
      <c r="I119" s="81">
        <f t="shared" si="13"/>
        <v>7899.0144</v>
      </c>
      <c r="J119" s="91">
        <v>30944.1675558988</v>
      </c>
      <c r="K119" s="92">
        <f t="shared" si="14"/>
        <v>672.699294693452</v>
      </c>
      <c r="L119" s="93">
        <v>2912.51612903226</v>
      </c>
      <c r="M119" s="94">
        <f t="shared" si="15"/>
        <v>63.3155680224404</v>
      </c>
    </row>
    <row r="120" spans="1:13">
      <c r="A120" s="83">
        <v>118</v>
      </c>
      <c r="B120" s="84">
        <v>365</v>
      </c>
      <c r="C120" s="85" t="s">
        <v>147</v>
      </c>
      <c r="D120" s="84" t="s">
        <v>20</v>
      </c>
      <c r="E120" s="84" t="s">
        <v>33</v>
      </c>
      <c r="F120" s="86">
        <v>11865</v>
      </c>
      <c r="G120" s="81">
        <f t="shared" si="12"/>
        <v>71190</v>
      </c>
      <c r="H120" s="82">
        <v>3415.9335</v>
      </c>
      <c r="I120" s="81">
        <f t="shared" si="13"/>
        <v>20495.601</v>
      </c>
      <c r="J120" s="91">
        <v>52417.1698491831</v>
      </c>
      <c r="K120" s="92">
        <f t="shared" si="14"/>
        <v>1139.50369237355</v>
      </c>
      <c r="L120" s="93">
        <v>5926.06451612903</v>
      </c>
      <c r="M120" s="94">
        <f t="shared" si="15"/>
        <v>128.827489481066</v>
      </c>
    </row>
    <row r="121" spans="1:13">
      <c r="A121" s="83">
        <v>119</v>
      </c>
      <c r="B121" s="84">
        <v>116482</v>
      </c>
      <c r="C121" s="85" t="s">
        <v>148</v>
      </c>
      <c r="D121" s="84" t="s">
        <v>32</v>
      </c>
      <c r="E121" s="84" t="s">
        <v>24</v>
      </c>
      <c r="F121" s="86">
        <v>5000</v>
      </c>
      <c r="G121" s="81">
        <f t="shared" si="12"/>
        <v>30000</v>
      </c>
      <c r="H121" s="82">
        <v>1532.5</v>
      </c>
      <c r="I121" s="81">
        <f t="shared" si="13"/>
        <v>9195</v>
      </c>
      <c r="J121" s="91">
        <v>13729.0964317631</v>
      </c>
      <c r="K121" s="92">
        <f t="shared" si="14"/>
        <v>298.458618081807</v>
      </c>
      <c r="L121" s="93">
        <v>3205.16129032258</v>
      </c>
      <c r="M121" s="94">
        <f t="shared" si="15"/>
        <v>69.6774193548387</v>
      </c>
    </row>
    <row r="122" spans="1:13">
      <c r="A122" s="83">
        <v>120</v>
      </c>
      <c r="B122" s="84">
        <v>116919</v>
      </c>
      <c r="C122" s="85" t="s">
        <v>149</v>
      </c>
      <c r="D122" s="84" t="s">
        <v>32</v>
      </c>
      <c r="E122" s="84" t="s">
        <v>16</v>
      </c>
      <c r="F122" s="86">
        <v>4750</v>
      </c>
      <c r="G122" s="81">
        <f t="shared" si="12"/>
        <v>28500</v>
      </c>
      <c r="H122" s="82">
        <v>1567.5</v>
      </c>
      <c r="I122" s="81">
        <f t="shared" si="13"/>
        <v>9405</v>
      </c>
      <c r="J122" s="91">
        <v>15029.8472569648</v>
      </c>
      <c r="K122" s="92">
        <f t="shared" si="14"/>
        <v>326.735809934017</v>
      </c>
      <c r="L122" s="93">
        <v>3235.20967741936</v>
      </c>
      <c r="M122" s="94">
        <f t="shared" si="15"/>
        <v>70.3306451612903</v>
      </c>
    </row>
    <row r="123" spans="1:13">
      <c r="A123" s="83">
        <v>121</v>
      </c>
      <c r="B123" s="84">
        <v>115971</v>
      </c>
      <c r="C123" s="85" t="s">
        <v>150</v>
      </c>
      <c r="D123" s="84" t="s">
        <v>32</v>
      </c>
      <c r="E123" s="84" t="s">
        <v>16</v>
      </c>
      <c r="F123" s="86">
        <v>4375</v>
      </c>
      <c r="G123" s="81">
        <f t="shared" si="12"/>
        <v>26250</v>
      </c>
      <c r="H123" s="82">
        <v>1225</v>
      </c>
      <c r="I123" s="81">
        <f t="shared" si="13"/>
        <v>7350</v>
      </c>
      <c r="J123" s="91">
        <v>16031.8790800998</v>
      </c>
      <c r="K123" s="92">
        <f t="shared" si="14"/>
        <v>348.519110436952</v>
      </c>
      <c r="L123" s="93">
        <v>3146.03260249052</v>
      </c>
      <c r="M123" s="94">
        <f t="shared" si="15"/>
        <v>68.3920130976199</v>
      </c>
    </row>
    <row r="124" spans="1:13">
      <c r="A124" s="83">
        <v>122</v>
      </c>
      <c r="B124" s="84">
        <v>116773</v>
      </c>
      <c r="C124" s="85" t="s">
        <v>151</v>
      </c>
      <c r="D124" s="84" t="s">
        <v>20</v>
      </c>
      <c r="E124" s="84" t="s">
        <v>16</v>
      </c>
      <c r="F124" s="86">
        <v>3625</v>
      </c>
      <c r="G124" s="81">
        <f t="shared" si="12"/>
        <v>21750</v>
      </c>
      <c r="H124" s="82">
        <v>1160</v>
      </c>
      <c r="I124" s="81">
        <f t="shared" si="13"/>
        <v>6960</v>
      </c>
      <c r="J124" s="91">
        <v>10262.9332200508</v>
      </c>
      <c r="K124" s="92">
        <f t="shared" si="14"/>
        <v>223.107243914148</v>
      </c>
      <c r="L124" s="93">
        <v>3019.88430429762</v>
      </c>
      <c r="M124" s="94">
        <f t="shared" si="15"/>
        <v>65.6496587890786</v>
      </c>
    </row>
    <row r="125" spans="1:13">
      <c r="A125" s="83">
        <v>123</v>
      </c>
      <c r="B125" s="84">
        <v>117184</v>
      </c>
      <c r="C125" s="85" t="s">
        <v>152</v>
      </c>
      <c r="D125" s="84" t="s">
        <v>32</v>
      </c>
      <c r="E125" s="84" t="s">
        <v>39</v>
      </c>
      <c r="F125" s="86">
        <v>7250</v>
      </c>
      <c r="G125" s="81">
        <f t="shared" si="12"/>
        <v>43500</v>
      </c>
      <c r="H125" s="82">
        <v>2392.5</v>
      </c>
      <c r="I125" s="81">
        <f t="shared" si="13"/>
        <v>14355</v>
      </c>
      <c r="J125" s="91">
        <v>32855.6997013969</v>
      </c>
      <c r="K125" s="92">
        <f t="shared" si="14"/>
        <v>714.254341334715</v>
      </c>
      <c r="L125" s="93">
        <v>4647.48387096774</v>
      </c>
      <c r="M125" s="94">
        <f t="shared" si="15"/>
        <v>101.032258064516</v>
      </c>
    </row>
    <row r="126" spans="1:13">
      <c r="A126" s="83">
        <v>124</v>
      </c>
      <c r="B126" s="84">
        <v>117491</v>
      </c>
      <c r="C126" s="85" t="s">
        <v>153</v>
      </c>
      <c r="D126" s="84" t="s">
        <v>20</v>
      </c>
      <c r="E126" s="84" t="s">
        <v>33</v>
      </c>
      <c r="F126" s="86">
        <v>11250</v>
      </c>
      <c r="G126" s="81">
        <f t="shared" si="12"/>
        <v>67500</v>
      </c>
      <c r="H126" s="82">
        <v>2925</v>
      </c>
      <c r="I126" s="81">
        <f t="shared" si="13"/>
        <v>17550</v>
      </c>
      <c r="J126" s="91">
        <v>8101.65677645662</v>
      </c>
      <c r="K126" s="92">
        <f t="shared" si="14"/>
        <v>176.122973401231</v>
      </c>
      <c r="L126" s="93">
        <v>4507.25806451613</v>
      </c>
      <c r="M126" s="94">
        <f t="shared" si="15"/>
        <v>97.9838709677419</v>
      </c>
    </row>
    <row r="127" spans="1:13">
      <c r="A127" s="83">
        <v>125</v>
      </c>
      <c r="B127" s="84">
        <v>117923</v>
      </c>
      <c r="C127" s="85" t="s">
        <v>154</v>
      </c>
      <c r="D127" s="84" t="s">
        <v>23</v>
      </c>
      <c r="E127" s="84" t="s">
        <v>24</v>
      </c>
      <c r="F127" s="86">
        <v>3500</v>
      </c>
      <c r="G127" s="81">
        <f t="shared" si="12"/>
        <v>21000</v>
      </c>
      <c r="H127" s="82">
        <v>1083.6</v>
      </c>
      <c r="I127" s="81">
        <f t="shared" si="13"/>
        <v>6501.6</v>
      </c>
      <c r="J127" s="91">
        <v>30196.7145895571</v>
      </c>
      <c r="K127" s="92">
        <f t="shared" si="14"/>
        <v>656.450317164285</v>
      </c>
      <c r="L127" s="93">
        <v>2243.61290322581</v>
      </c>
      <c r="M127" s="94">
        <f t="shared" si="15"/>
        <v>48.7741935483871</v>
      </c>
    </row>
    <row r="128" spans="1:13">
      <c r="A128" s="83">
        <v>126</v>
      </c>
      <c r="B128" s="84">
        <v>117637</v>
      </c>
      <c r="C128" s="85" t="s">
        <v>155</v>
      </c>
      <c r="D128" s="84" t="s">
        <v>23</v>
      </c>
      <c r="E128" s="84" t="s">
        <v>16</v>
      </c>
      <c r="F128" s="86">
        <v>3750</v>
      </c>
      <c r="G128" s="81">
        <f t="shared" si="12"/>
        <v>22500</v>
      </c>
      <c r="H128" s="82">
        <v>1119.75</v>
      </c>
      <c r="I128" s="81">
        <f t="shared" si="13"/>
        <v>6718.5</v>
      </c>
      <c r="J128" s="91">
        <v>17731.5229490873</v>
      </c>
      <c r="K128" s="92">
        <f t="shared" si="14"/>
        <v>385.46789019755</v>
      </c>
      <c r="L128" s="93">
        <v>2995.28417135048</v>
      </c>
      <c r="M128" s="94">
        <f t="shared" si="15"/>
        <v>65.1148732902278</v>
      </c>
    </row>
    <row r="129" spans="1:13">
      <c r="A129" s="83">
        <v>127</v>
      </c>
      <c r="B129" s="84">
        <v>117310</v>
      </c>
      <c r="C129" s="85" t="s">
        <v>156</v>
      </c>
      <c r="D129" s="84" t="s">
        <v>32</v>
      </c>
      <c r="E129" s="84" t="s">
        <v>24</v>
      </c>
      <c r="F129" s="86">
        <v>4750</v>
      </c>
      <c r="G129" s="81">
        <f t="shared" si="12"/>
        <v>28500</v>
      </c>
      <c r="H129" s="82">
        <v>1440.675</v>
      </c>
      <c r="I129" s="81">
        <f t="shared" si="13"/>
        <v>8644.05</v>
      </c>
      <c r="J129" s="91">
        <v>7647.6802755826</v>
      </c>
      <c r="K129" s="92">
        <f t="shared" si="14"/>
        <v>166.253919034404</v>
      </c>
      <c r="L129" s="93">
        <v>3806.12903225806</v>
      </c>
      <c r="M129" s="94">
        <f t="shared" si="15"/>
        <v>82.741935483871</v>
      </c>
    </row>
    <row r="130" spans="1:13">
      <c r="A130" s="83">
        <v>128</v>
      </c>
      <c r="B130" s="84">
        <v>118074</v>
      </c>
      <c r="C130" s="85" t="s">
        <v>157</v>
      </c>
      <c r="D130" s="84" t="s">
        <v>18</v>
      </c>
      <c r="E130" s="84" t="s">
        <v>24</v>
      </c>
      <c r="F130" s="86">
        <v>6250</v>
      </c>
      <c r="G130" s="81">
        <f t="shared" si="12"/>
        <v>37500</v>
      </c>
      <c r="H130" s="82">
        <v>1852.5</v>
      </c>
      <c r="I130" s="81">
        <f t="shared" si="13"/>
        <v>11115</v>
      </c>
      <c r="J130" s="91">
        <v>27460.9314128652</v>
      </c>
      <c r="K130" s="92">
        <f t="shared" si="14"/>
        <v>596.976769844896</v>
      </c>
      <c r="L130" s="93">
        <v>4006.45161290323</v>
      </c>
      <c r="M130" s="94">
        <f t="shared" si="15"/>
        <v>87.0967741935484</v>
      </c>
    </row>
    <row r="131" spans="1:13">
      <c r="A131" s="83">
        <v>129</v>
      </c>
      <c r="B131" s="84">
        <v>118151</v>
      </c>
      <c r="C131" s="85" t="s">
        <v>158</v>
      </c>
      <c r="D131" s="84" t="s">
        <v>20</v>
      </c>
      <c r="E131" s="84" t="s">
        <v>24</v>
      </c>
      <c r="F131" s="86">
        <v>4375</v>
      </c>
      <c r="G131" s="81">
        <f t="shared" si="12"/>
        <v>26250</v>
      </c>
      <c r="H131" s="82">
        <v>1006.25</v>
      </c>
      <c r="I131" s="81">
        <f t="shared" si="13"/>
        <v>6037.5</v>
      </c>
      <c r="J131" s="91">
        <v>5239.08504222377</v>
      </c>
      <c r="K131" s="92">
        <f t="shared" si="14"/>
        <v>113.893153091821</v>
      </c>
      <c r="L131" s="93">
        <v>2921.23583350053</v>
      </c>
      <c r="M131" s="94">
        <f t="shared" si="15"/>
        <v>63.505126815229</v>
      </c>
    </row>
    <row r="132" spans="1:13">
      <c r="A132" s="83">
        <v>130</v>
      </c>
      <c r="B132" s="84">
        <v>118951</v>
      </c>
      <c r="C132" s="85" t="s">
        <v>159</v>
      </c>
      <c r="D132" s="84" t="s">
        <v>20</v>
      </c>
      <c r="E132" s="84" t="s">
        <v>16</v>
      </c>
      <c r="F132" s="86">
        <v>4000</v>
      </c>
      <c r="G132" s="81">
        <f>F132*6</f>
        <v>24000</v>
      </c>
      <c r="H132" s="82">
        <v>1237.2</v>
      </c>
      <c r="I132" s="81">
        <f>H132*6</f>
        <v>7423.2</v>
      </c>
      <c r="J132" s="91">
        <v>15880.4303968999</v>
      </c>
      <c r="K132" s="92">
        <f>J132/46</f>
        <v>345.226747758693</v>
      </c>
      <c r="L132" s="93">
        <v>2793.77409889697</v>
      </c>
      <c r="M132" s="94">
        <f>L132/46</f>
        <v>60.7342195412385</v>
      </c>
    </row>
    <row r="133" spans="1:13">
      <c r="A133" s="83">
        <v>131</v>
      </c>
      <c r="B133" s="84">
        <v>118758</v>
      </c>
      <c r="C133" s="85" t="s">
        <v>160</v>
      </c>
      <c r="D133" s="84" t="s">
        <v>136</v>
      </c>
      <c r="E133" s="84" t="s">
        <v>16</v>
      </c>
      <c r="F133" s="86">
        <v>3125</v>
      </c>
      <c r="G133" s="81">
        <f>F133*6</f>
        <v>18750</v>
      </c>
      <c r="H133" s="82">
        <v>892.5</v>
      </c>
      <c r="I133" s="81">
        <f>H133*6</f>
        <v>5355</v>
      </c>
      <c r="J133" s="91">
        <v>7991.22253478008</v>
      </c>
      <c r="K133" s="92">
        <f>J133/46</f>
        <v>173.722229016958</v>
      </c>
      <c r="L133" s="93">
        <v>2204.85006051601</v>
      </c>
      <c r="M133" s="94">
        <f>L133/46</f>
        <v>47.9315230546959</v>
      </c>
    </row>
    <row r="134" spans="1:13">
      <c r="A134" s="83">
        <v>132</v>
      </c>
      <c r="B134" s="84">
        <v>120844</v>
      </c>
      <c r="C134" s="85" t="s">
        <v>161</v>
      </c>
      <c r="D134" s="84" t="s">
        <v>101</v>
      </c>
      <c r="E134" s="84" t="s">
        <v>24</v>
      </c>
      <c r="F134" s="86">
        <v>6250</v>
      </c>
      <c r="G134" s="81">
        <f>F134*6</f>
        <v>37500</v>
      </c>
      <c r="H134" s="82">
        <v>1375</v>
      </c>
      <c r="I134" s="81">
        <f>H134*6</f>
        <v>8250</v>
      </c>
      <c r="J134" s="91">
        <v>8588.3358033129</v>
      </c>
      <c r="K134" s="92">
        <f>J134/46</f>
        <v>186.702952245933</v>
      </c>
      <c r="L134" s="93">
        <v>4407.09677419355</v>
      </c>
      <c r="M134" s="94">
        <f>L134/46</f>
        <v>95.8064516129032</v>
      </c>
    </row>
    <row r="135" spans="1:13">
      <c r="A135" s="83">
        <v>133</v>
      </c>
      <c r="B135" s="84">
        <v>119263</v>
      </c>
      <c r="C135" s="85" t="s">
        <v>162</v>
      </c>
      <c r="D135" s="84" t="s">
        <v>20</v>
      </c>
      <c r="E135" s="84" t="s">
        <v>16</v>
      </c>
      <c r="F135" s="86">
        <v>3250</v>
      </c>
      <c r="G135" s="81">
        <f>F135*6</f>
        <v>19500</v>
      </c>
      <c r="H135" s="82">
        <v>845</v>
      </c>
      <c r="I135" s="81">
        <f>H135*6</f>
        <v>5070</v>
      </c>
      <c r="J135" s="91">
        <v>9000.13916470002</v>
      </c>
      <c r="K135" s="92">
        <f>J135/46</f>
        <v>195.655199232609</v>
      </c>
      <c r="L135" s="93">
        <v>2291.69032258065</v>
      </c>
      <c r="M135" s="94">
        <f>L135/46</f>
        <v>49.8193548387097</v>
      </c>
    </row>
    <row r="136" spans="1:13">
      <c r="A136" s="83">
        <v>134</v>
      </c>
      <c r="B136" s="84">
        <v>122176</v>
      </c>
      <c r="C136" s="85" t="s">
        <v>163</v>
      </c>
      <c r="D136" s="84" t="s">
        <v>101</v>
      </c>
      <c r="E136" s="84" t="s">
        <v>16</v>
      </c>
      <c r="F136" s="86">
        <v>2124</v>
      </c>
      <c r="G136" s="81">
        <f>F136*6</f>
        <v>12744</v>
      </c>
      <c r="H136" s="82">
        <v>552.24</v>
      </c>
      <c r="I136" s="81">
        <f>H136*6</f>
        <v>3313.44</v>
      </c>
      <c r="J136" s="91">
        <v>9658.98535397608</v>
      </c>
      <c r="K136" s="92">
        <f>J136/46</f>
        <v>209.977942477741</v>
      </c>
      <c r="L136" s="93">
        <v>1517.57419354839</v>
      </c>
      <c r="M136" s="94">
        <f>L136/46</f>
        <v>32.9907433380084</v>
      </c>
    </row>
    <row r="137" spans="1:13">
      <c r="A137" s="83">
        <v>135</v>
      </c>
      <c r="B137" s="84">
        <v>119262</v>
      </c>
      <c r="C137" s="85" t="s">
        <v>164</v>
      </c>
      <c r="D137" s="84" t="s">
        <v>32</v>
      </c>
      <c r="E137" s="84" t="s">
        <v>16</v>
      </c>
      <c r="F137" s="86">
        <v>2124</v>
      </c>
      <c r="G137" s="81">
        <f>F137*6</f>
        <v>12744</v>
      </c>
      <c r="H137" s="82">
        <v>552.24</v>
      </c>
      <c r="I137" s="81">
        <f>H137*6</f>
        <v>3313.44</v>
      </c>
      <c r="J137" s="91">
        <v>9403.09685862791</v>
      </c>
      <c r="K137" s="92">
        <f>J137/46</f>
        <v>204.415149100607</v>
      </c>
      <c r="L137" s="93">
        <v>1517.57419354839</v>
      </c>
      <c r="M137" s="94">
        <f>L137/46</f>
        <v>32.9907433380084</v>
      </c>
    </row>
    <row r="138" spans="1:13">
      <c r="A138" s="83">
        <v>136</v>
      </c>
      <c r="B138" s="84">
        <v>122198</v>
      </c>
      <c r="C138" s="85" t="s">
        <v>165</v>
      </c>
      <c r="D138" s="84" t="s">
        <v>136</v>
      </c>
      <c r="E138" s="84" t="s">
        <v>24</v>
      </c>
      <c r="F138" s="86">
        <v>3776</v>
      </c>
      <c r="G138" s="81">
        <f>F138*6</f>
        <v>22656</v>
      </c>
      <c r="H138" s="82">
        <v>868.48</v>
      </c>
      <c r="I138" s="81">
        <f>H138*6</f>
        <v>5210.88</v>
      </c>
      <c r="J138" s="91">
        <v>9276.74030359838</v>
      </c>
      <c r="K138" s="92">
        <f>J138/46</f>
        <v>201.66826746953</v>
      </c>
      <c r="L138" s="93">
        <v>2697.90967741935</v>
      </c>
      <c r="M138" s="94">
        <f>L138/46</f>
        <v>58.6502103786816</v>
      </c>
    </row>
    <row r="139" spans="1:13">
      <c r="A139" s="83">
        <v>137</v>
      </c>
      <c r="B139" s="84">
        <v>122686</v>
      </c>
      <c r="C139" s="85" t="s">
        <v>166</v>
      </c>
      <c r="D139" s="84" t="s">
        <v>167</v>
      </c>
      <c r="E139" s="84" t="s">
        <v>16</v>
      </c>
      <c r="F139" s="86">
        <v>1888</v>
      </c>
      <c r="G139" s="81">
        <f>F139*6</f>
        <v>11328</v>
      </c>
      <c r="H139" s="82">
        <v>547.52</v>
      </c>
      <c r="I139" s="81">
        <f>H139*6</f>
        <v>3285.12</v>
      </c>
      <c r="J139" s="91">
        <v>16056.2673115248</v>
      </c>
      <c r="K139" s="92">
        <f>J139/46</f>
        <v>349.049289380974</v>
      </c>
      <c r="L139" s="93">
        <v>1348.95483870968</v>
      </c>
      <c r="M139" s="94">
        <f>L139/46</f>
        <v>29.3251051893408</v>
      </c>
    </row>
    <row r="140" spans="1:13">
      <c r="A140" s="83">
        <v>138</v>
      </c>
      <c r="B140" s="84">
        <v>122718</v>
      </c>
      <c r="C140" s="85" t="s">
        <v>168</v>
      </c>
      <c r="D140" s="84" t="s">
        <v>167</v>
      </c>
      <c r="E140" s="84" t="s">
        <v>16</v>
      </c>
      <c r="F140" s="86">
        <v>1888</v>
      </c>
      <c r="G140" s="81">
        <f>F140*6</f>
        <v>11328</v>
      </c>
      <c r="H140" s="82">
        <v>490.88</v>
      </c>
      <c r="I140" s="81">
        <f>H140*6</f>
        <v>2945.28</v>
      </c>
      <c r="J140" s="91">
        <v>5728.72546157995</v>
      </c>
      <c r="K140" s="92">
        <f>J140/46</f>
        <v>124.537510034347</v>
      </c>
      <c r="L140" s="93">
        <v>1348.95483870968</v>
      </c>
      <c r="M140" s="94">
        <f>L140/46</f>
        <v>29.3251051893408</v>
      </c>
    </row>
    <row r="141" spans="1:13">
      <c r="A141" s="83">
        <v>139</v>
      </c>
      <c r="B141" s="84">
        <v>122906</v>
      </c>
      <c r="C141" s="85" t="s">
        <v>169</v>
      </c>
      <c r="D141" s="84" t="s">
        <v>101</v>
      </c>
      <c r="E141" s="84" t="s">
        <v>16</v>
      </c>
      <c r="F141" s="86">
        <v>1888</v>
      </c>
      <c r="G141" s="81">
        <f>F141*6</f>
        <v>11328</v>
      </c>
      <c r="H141" s="82">
        <v>566.4</v>
      </c>
      <c r="I141" s="81">
        <f>H141*6</f>
        <v>3398.4</v>
      </c>
      <c r="J141" s="91">
        <v>7032.14500929445</v>
      </c>
      <c r="K141" s="92">
        <f>J141/46</f>
        <v>152.872717593358</v>
      </c>
      <c r="L141" s="93">
        <v>1348.95483870968</v>
      </c>
      <c r="M141" s="94">
        <f>L141/46</f>
        <v>29.3251051893408</v>
      </c>
    </row>
    <row r="142" spans="1:13">
      <c r="A142" s="83">
        <v>140</v>
      </c>
      <c r="B142" s="84">
        <v>123007</v>
      </c>
      <c r="C142" s="85" t="s">
        <v>170</v>
      </c>
      <c r="D142" s="84" t="s">
        <v>167</v>
      </c>
      <c r="E142" s="84" t="s">
        <v>16</v>
      </c>
      <c r="F142" s="86">
        <v>2360</v>
      </c>
      <c r="G142" s="81">
        <f>F142*6</f>
        <v>14160</v>
      </c>
      <c r="H142" s="82">
        <v>708</v>
      </c>
      <c r="I142" s="81">
        <f>H142*6</f>
        <v>4248</v>
      </c>
      <c r="J142" s="91">
        <v>19287.0139977811</v>
      </c>
      <c r="K142" s="92">
        <f>J142/46</f>
        <v>419.282912995241</v>
      </c>
      <c r="L142" s="93">
        <v>1686.1935483871</v>
      </c>
      <c r="M142" s="94">
        <f>L142/46</f>
        <v>36.656381486676</v>
      </c>
    </row>
    <row r="143" spans="1:13">
      <c r="A143" s="83">
        <v>141</v>
      </c>
      <c r="B143" s="84">
        <v>572</v>
      </c>
      <c r="C143" s="85" t="s">
        <v>171</v>
      </c>
      <c r="D143" s="84" t="s">
        <v>32</v>
      </c>
      <c r="E143" s="84" t="s">
        <v>39</v>
      </c>
      <c r="F143" s="86">
        <v>6728</v>
      </c>
      <c r="G143" s="81">
        <f>F143*6</f>
        <v>40368</v>
      </c>
      <c r="H143" s="82">
        <v>1861.6376</v>
      </c>
      <c r="I143" s="81">
        <f>H143*6</f>
        <v>11169.8256</v>
      </c>
      <c r="J143" s="91">
        <v>43505.5075213387</v>
      </c>
      <c r="K143" s="92">
        <f>J143/46</f>
        <v>945.771902637798</v>
      </c>
      <c r="L143" s="93">
        <v>4445.41935483871</v>
      </c>
      <c r="M143" s="94">
        <f>L143/46</f>
        <v>96.6395511921459</v>
      </c>
    </row>
    <row r="144" spans="1:13">
      <c r="A144" s="95" t="s">
        <v>172</v>
      </c>
      <c r="B144" s="96"/>
      <c r="C144" s="96"/>
      <c r="D144" s="96"/>
      <c r="E144" s="97"/>
      <c r="F144" s="86">
        <f>SUM(F3:F143)</f>
        <v>1117645</v>
      </c>
      <c r="G144" s="81">
        <f>SUM(G3:G143)</f>
        <v>6705870</v>
      </c>
      <c r="H144" s="82">
        <f>SUM(H3:H143)</f>
        <v>316262.4156</v>
      </c>
      <c r="I144" s="81">
        <f>SUM(I3:I143)</f>
        <v>1897574.4936</v>
      </c>
      <c r="J144" s="91">
        <f>SUM(J3:J143)</f>
        <v>4522765.12905126</v>
      </c>
      <c r="K144" s="92">
        <f>SUM(K3:K143)</f>
        <v>98320.9810663317</v>
      </c>
      <c r="L144" s="93">
        <f>SUM(L3:L143)</f>
        <v>697866.50786305</v>
      </c>
      <c r="M144" s="94">
        <f>SUM(M3:M143)</f>
        <v>15171.0110405011</v>
      </c>
    </row>
  </sheetData>
  <mergeCells count="9">
    <mergeCell ref="F1:I1"/>
    <mergeCell ref="J1:K1"/>
    <mergeCell ref="L1:M1"/>
    <mergeCell ref="A144:E144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2"/>
  <sheetViews>
    <sheetView workbookViewId="0">
      <selection activeCell="M1" sqref="M1"/>
    </sheetView>
  </sheetViews>
  <sheetFormatPr defaultColWidth="9" defaultRowHeight="13.5"/>
  <cols>
    <col min="1" max="1" width="6.125" style="19" customWidth="1"/>
    <col min="2" max="2" width="11.25" style="38" customWidth="1"/>
    <col min="3" max="3" width="8" style="39"/>
    <col min="4" max="4" width="29.125" style="40" customWidth="1"/>
    <col min="5" max="5" width="21" style="39" customWidth="1"/>
    <col min="6" max="6" width="20.375" style="40" customWidth="1"/>
    <col min="7" max="7" width="8" style="39"/>
    <col min="8" max="8" width="9.5" style="39" customWidth="1"/>
    <col min="9" max="9" width="8" style="39"/>
    <col min="10" max="10" width="18.125" style="41" customWidth="1"/>
    <col min="11" max="11" width="13.25" style="41" customWidth="1"/>
    <col min="12" max="12" width="10.125" style="42" customWidth="1"/>
    <col min="13" max="13" width="11.25" style="43" customWidth="1"/>
  </cols>
  <sheetData>
    <row r="1" spans="1:13">
      <c r="A1" s="15" t="s">
        <v>0</v>
      </c>
      <c r="B1" s="44" t="s">
        <v>173</v>
      </c>
      <c r="C1" s="45" t="s">
        <v>174</v>
      </c>
      <c r="D1" s="46" t="s">
        <v>175</v>
      </c>
      <c r="E1" s="46" t="s">
        <v>176</v>
      </c>
      <c r="F1" s="46" t="s">
        <v>177</v>
      </c>
      <c r="G1" s="45" t="s">
        <v>178</v>
      </c>
      <c r="H1" s="45" t="s">
        <v>179</v>
      </c>
      <c r="I1" s="45" t="s">
        <v>180</v>
      </c>
      <c r="J1" s="29" t="s">
        <v>181</v>
      </c>
      <c r="K1" s="29" t="s">
        <v>182</v>
      </c>
      <c r="L1" s="42" t="s">
        <v>183</v>
      </c>
      <c r="M1" s="31" t="s">
        <v>184</v>
      </c>
    </row>
    <row r="2" spans="1:13">
      <c r="A2" s="19">
        <v>1</v>
      </c>
      <c r="B2" s="47" t="s">
        <v>185</v>
      </c>
      <c r="C2" s="19">
        <v>131072</v>
      </c>
      <c r="D2" s="40" t="s">
        <v>186</v>
      </c>
      <c r="E2" s="40" t="s">
        <v>187</v>
      </c>
      <c r="F2" s="40" t="s">
        <v>188</v>
      </c>
      <c r="G2" s="19" t="s">
        <v>189</v>
      </c>
      <c r="H2" s="19">
        <v>58</v>
      </c>
      <c r="I2" s="19"/>
      <c r="J2" s="53"/>
      <c r="K2" s="53"/>
      <c r="L2" s="42"/>
      <c r="M2" s="31" t="s">
        <v>190</v>
      </c>
    </row>
    <row r="3" spans="1:13">
      <c r="A3" s="19">
        <v>2</v>
      </c>
      <c r="B3" s="47" t="s">
        <v>185</v>
      </c>
      <c r="C3" s="19">
        <v>11661</v>
      </c>
      <c r="D3" s="40" t="s">
        <v>191</v>
      </c>
      <c r="E3" s="40" t="s">
        <v>192</v>
      </c>
      <c r="F3" s="40" t="s">
        <v>188</v>
      </c>
      <c r="G3" s="19" t="s">
        <v>193</v>
      </c>
      <c r="H3" s="19">
        <v>55</v>
      </c>
      <c r="I3" s="19"/>
      <c r="J3" s="53"/>
      <c r="K3" s="53"/>
      <c r="L3" s="42"/>
      <c r="M3" s="31" t="s">
        <v>190</v>
      </c>
    </row>
    <row r="4" ht="24" spans="1:13">
      <c r="A4" s="19">
        <v>3</v>
      </c>
      <c r="B4" s="47" t="s">
        <v>185</v>
      </c>
      <c r="C4" s="48">
        <v>184791</v>
      </c>
      <c r="D4" s="49" t="s">
        <v>194</v>
      </c>
      <c r="E4" s="50" t="s">
        <v>195</v>
      </c>
      <c r="F4" s="49" t="s">
        <v>196</v>
      </c>
      <c r="G4" s="51" t="s">
        <v>189</v>
      </c>
      <c r="H4" s="48">
        <v>105.8</v>
      </c>
      <c r="I4" s="19"/>
      <c r="J4" s="54" t="s">
        <v>197</v>
      </c>
      <c r="K4" s="53"/>
      <c r="L4" s="42"/>
      <c r="M4" s="31" t="s">
        <v>190</v>
      </c>
    </row>
    <row r="5" ht="24" spans="1:13">
      <c r="A5" s="19">
        <v>4</v>
      </c>
      <c r="B5" s="47" t="s">
        <v>185</v>
      </c>
      <c r="C5" s="19">
        <v>184790</v>
      </c>
      <c r="D5" s="40" t="s">
        <v>191</v>
      </c>
      <c r="E5" s="40" t="s">
        <v>198</v>
      </c>
      <c r="F5" s="40" t="s">
        <v>199</v>
      </c>
      <c r="G5" s="19" t="s">
        <v>189</v>
      </c>
      <c r="H5" s="19">
        <v>109.8</v>
      </c>
      <c r="I5" s="19"/>
      <c r="J5" s="54" t="s">
        <v>200</v>
      </c>
      <c r="K5" s="53"/>
      <c r="L5" s="42"/>
      <c r="M5" s="31" t="s">
        <v>190</v>
      </c>
    </row>
    <row r="6" spans="1:13">
      <c r="A6" s="19">
        <v>5</v>
      </c>
      <c r="B6" s="47" t="s">
        <v>185</v>
      </c>
      <c r="C6" s="19">
        <v>191885</v>
      </c>
      <c r="D6" s="40" t="s">
        <v>201</v>
      </c>
      <c r="E6" s="40" t="s">
        <v>202</v>
      </c>
      <c r="F6" s="40" t="s">
        <v>203</v>
      </c>
      <c r="G6" s="19" t="s">
        <v>189</v>
      </c>
      <c r="H6" s="19">
        <v>118</v>
      </c>
      <c r="I6" s="19"/>
      <c r="J6" s="54" t="s">
        <v>204</v>
      </c>
      <c r="K6" s="53"/>
      <c r="L6" s="42"/>
      <c r="M6" s="31" t="s">
        <v>190</v>
      </c>
    </row>
    <row r="7" spans="1:13">
      <c r="A7" s="19">
        <v>6</v>
      </c>
      <c r="B7" s="47" t="s">
        <v>185</v>
      </c>
      <c r="C7" s="19">
        <v>182962</v>
      </c>
      <c r="D7" s="40" t="s">
        <v>205</v>
      </c>
      <c r="E7" s="40" t="s">
        <v>206</v>
      </c>
      <c r="F7" s="40" t="s">
        <v>207</v>
      </c>
      <c r="G7" s="19" t="s">
        <v>189</v>
      </c>
      <c r="H7" s="19">
        <v>278</v>
      </c>
      <c r="I7" s="19"/>
      <c r="J7" s="53"/>
      <c r="K7" s="53"/>
      <c r="L7" s="42"/>
      <c r="M7" s="31" t="s">
        <v>190</v>
      </c>
    </row>
    <row r="8" spans="1:13">
      <c r="A8" s="19">
        <v>7</v>
      </c>
      <c r="B8" s="47" t="s">
        <v>185</v>
      </c>
      <c r="C8" s="19">
        <v>110207</v>
      </c>
      <c r="D8" s="40" t="s">
        <v>208</v>
      </c>
      <c r="E8" s="40" t="s">
        <v>209</v>
      </c>
      <c r="F8" s="40" t="s">
        <v>210</v>
      </c>
      <c r="G8" s="19" t="s">
        <v>193</v>
      </c>
      <c r="H8" s="19">
        <v>122</v>
      </c>
      <c r="I8" s="19">
        <v>97.6</v>
      </c>
      <c r="J8" s="53"/>
      <c r="K8" s="53"/>
      <c r="L8" s="42"/>
      <c r="M8" s="31" t="s">
        <v>190</v>
      </c>
    </row>
    <row r="9" spans="1:13">
      <c r="A9" s="19">
        <v>8</v>
      </c>
      <c r="B9" s="47" t="s">
        <v>185</v>
      </c>
      <c r="C9" s="19">
        <v>110208</v>
      </c>
      <c r="D9" s="40" t="s">
        <v>208</v>
      </c>
      <c r="E9" s="40" t="s">
        <v>211</v>
      </c>
      <c r="F9" s="40" t="s">
        <v>210</v>
      </c>
      <c r="G9" s="19" t="s">
        <v>193</v>
      </c>
      <c r="H9" s="19">
        <v>63</v>
      </c>
      <c r="I9" s="19">
        <v>50.4</v>
      </c>
      <c r="J9" s="53"/>
      <c r="K9" s="53"/>
      <c r="L9" s="42"/>
      <c r="M9" s="31" t="s">
        <v>190</v>
      </c>
    </row>
    <row r="10" spans="1:13">
      <c r="A10" s="19">
        <v>9</v>
      </c>
      <c r="B10" s="47" t="s">
        <v>185</v>
      </c>
      <c r="C10" s="19">
        <v>11203</v>
      </c>
      <c r="D10" s="40" t="s">
        <v>212</v>
      </c>
      <c r="E10" s="40" t="s">
        <v>209</v>
      </c>
      <c r="F10" s="40" t="s">
        <v>210</v>
      </c>
      <c r="G10" s="19" t="s">
        <v>193</v>
      </c>
      <c r="H10" s="19">
        <v>73</v>
      </c>
      <c r="I10" s="19"/>
      <c r="J10" s="53"/>
      <c r="K10" s="53"/>
      <c r="L10" s="42"/>
      <c r="M10" s="31" t="s">
        <v>190</v>
      </c>
    </row>
    <row r="11" spans="1:13">
      <c r="A11" s="19">
        <v>10</v>
      </c>
      <c r="B11" s="47" t="s">
        <v>185</v>
      </c>
      <c r="C11" s="19">
        <v>138568</v>
      </c>
      <c r="D11" s="40" t="s">
        <v>213</v>
      </c>
      <c r="E11" s="40" t="s">
        <v>214</v>
      </c>
      <c r="F11" s="40" t="s">
        <v>210</v>
      </c>
      <c r="G11" s="19" t="s">
        <v>193</v>
      </c>
      <c r="H11" s="19">
        <v>44</v>
      </c>
      <c r="I11" s="19">
        <v>35.2</v>
      </c>
      <c r="J11" s="53"/>
      <c r="K11" s="53"/>
      <c r="L11" s="42"/>
      <c r="M11" s="31" t="s">
        <v>190</v>
      </c>
    </row>
    <row r="12" spans="1:13">
      <c r="A12" s="19">
        <v>11</v>
      </c>
      <c r="B12" s="47" t="s">
        <v>185</v>
      </c>
      <c r="C12" s="19">
        <v>139200</v>
      </c>
      <c r="D12" s="40" t="s">
        <v>215</v>
      </c>
      <c r="E12" s="40" t="s">
        <v>216</v>
      </c>
      <c r="F12" s="40" t="s">
        <v>210</v>
      </c>
      <c r="G12" s="19" t="s">
        <v>189</v>
      </c>
      <c r="H12" s="19">
        <v>109</v>
      </c>
      <c r="I12" s="19">
        <v>87.2</v>
      </c>
      <c r="J12" s="53"/>
      <c r="K12" s="53"/>
      <c r="L12" s="42"/>
      <c r="M12" s="31" t="s">
        <v>190</v>
      </c>
    </row>
    <row r="13" spans="1:13">
      <c r="A13" s="19">
        <v>12</v>
      </c>
      <c r="B13" s="47" t="s">
        <v>185</v>
      </c>
      <c r="C13" s="19">
        <v>168318</v>
      </c>
      <c r="D13" s="40" t="s">
        <v>217</v>
      </c>
      <c r="E13" s="40" t="s">
        <v>218</v>
      </c>
      <c r="F13" s="40" t="s">
        <v>219</v>
      </c>
      <c r="G13" s="19" t="s">
        <v>193</v>
      </c>
      <c r="H13" s="19">
        <v>128</v>
      </c>
      <c r="I13" s="19"/>
      <c r="J13" s="53"/>
      <c r="K13" s="53"/>
      <c r="L13" s="42"/>
      <c r="M13" s="31" t="s">
        <v>190</v>
      </c>
    </row>
    <row r="14" spans="1:13">
      <c r="A14" s="19">
        <v>13</v>
      </c>
      <c r="B14" s="47" t="s">
        <v>185</v>
      </c>
      <c r="C14" s="19">
        <v>123073</v>
      </c>
      <c r="D14" s="40" t="s">
        <v>220</v>
      </c>
      <c r="E14" s="40" t="s">
        <v>221</v>
      </c>
      <c r="F14" s="40" t="s">
        <v>219</v>
      </c>
      <c r="G14" s="19" t="s">
        <v>189</v>
      </c>
      <c r="H14" s="19">
        <v>58</v>
      </c>
      <c r="I14" s="19">
        <v>56</v>
      </c>
      <c r="J14" s="53"/>
      <c r="K14" s="53"/>
      <c r="L14" s="42"/>
      <c r="M14" s="31" t="s">
        <v>190</v>
      </c>
    </row>
    <row r="15" spans="1:13">
      <c r="A15" s="19">
        <v>14</v>
      </c>
      <c r="B15" s="47" t="s">
        <v>185</v>
      </c>
      <c r="C15" s="19">
        <v>204585</v>
      </c>
      <c r="D15" s="40" t="s">
        <v>220</v>
      </c>
      <c r="E15" s="40" t="s">
        <v>222</v>
      </c>
      <c r="F15" s="40" t="s">
        <v>219</v>
      </c>
      <c r="G15" s="19" t="s">
        <v>189</v>
      </c>
      <c r="H15" s="19">
        <v>148</v>
      </c>
      <c r="I15" s="19"/>
      <c r="J15" s="53"/>
      <c r="K15" s="53"/>
      <c r="L15" s="42"/>
      <c r="M15" s="31" t="s">
        <v>190</v>
      </c>
    </row>
    <row r="16" spans="1:13">
      <c r="A16" s="19">
        <v>15</v>
      </c>
      <c r="B16" s="47" t="s">
        <v>185</v>
      </c>
      <c r="C16" s="19">
        <v>174666</v>
      </c>
      <c r="D16" s="40" t="s">
        <v>223</v>
      </c>
      <c r="E16" s="40" t="s">
        <v>224</v>
      </c>
      <c r="F16" s="40" t="s">
        <v>210</v>
      </c>
      <c r="G16" s="19" t="s">
        <v>189</v>
      </c>
      <c r="H16" s="19">
        <v>98</v>
      </c>
      <c r="I16" s="19">
        <v>78.4</v>
      </c>
      <c r="J16" s="53"/>
      <c r="K16" s="53"/>
      <c r="L16" s="42"/>
      <c r="M16" s="31" t="s">
        <v>190</v>
      </c>
    </row>
    <row r="17" spans="1:13">
      <c r="A17" s="19">
        <v>16</v>
      </c>
      <c r="B17" s="47" t="s">
        <v>185</v>
      </c>
      <c r="C17" s="19">
        <v>174662</v>
      </c>
      <c r="D17" s="40" t="s">
        <v>223</v>
      </c>
      <c r="E17" s="40" t="s">
        <v>225</v>
      </c>
      <c r="F17" s="40" t="s">
        <v>210</v>
      </c>
      <c r="G17" s="19" t="s">
        <v>189</v>
      </c>
      <c r="H17" s="19">
        <v>49</v>
      </c>
      <c r="I17" s="19">
        <v>39.2</v>
      </c>
      <c r="J17" s="53"/>
      <c r="K17" s="53"/>
      <c r="L17" s="42"/>
      <c r="M17" s="31" t="s">
        <v>190</v>
      </c>
    </row>
    <row r="18" spans="1:13">
      <c r="A18" s="19">
        <v>17</v>
      </c>
      <c r="B18" s="47" t="s">
        <v>185</v>
      </c>
      <c r="C18" s="19">
        <v>176934</v>
      </c>
      <c r="D18" s="40" t="s">
        <v>226</v>
      </c>
      <c r="E18" s="40" t="s">
        <v>227</v>
      </c>
      <c r="F18" s="40" t="s">
        <v>228</v>
      </c>
      <c r="G18" s="19" t="s">
        <v>189</v>
      </c>
      <c r="H18" s="19">
        <v>98</v>
      </c>
      <c r="I18" s="19"/>
      <c r="J18" s="53"/>
      <c r="K18" s="53"/>
      <c r="L18" s="42"/>
      <c r="M18" s="31" t="s">
        <v>190</v>
      </c>
    </row>
    <row r="19" spans="1:13">
      <c r="A19" s="19">
        <v>18</v>
      </c>
      <c r="B19" s="47" t="s">
        <v>185</v>
      </c>
      <c r="C19" s="19">
        <v>39061</v>
      </c>
      <c r="D19" s="40" t="s">
        <v>229</v>
      </c>
      <c r="E19" s="40" t="s">
        <v>230</v>
      </c>
      <c r="F19" s="40" t="s">
        <v>231</v>
      </c>
      <c r="G19" s="19" t="s">
        <v>189</v>
      </c>
      <c r="H19" s="19">
        <v>15.5</v>
      </c>
      <c r="I19" s="19"/>
      <c r="J19" s="53"/>
      <c r="K19" s="53"/>
      <c r="L19" s="42"/>
      <c r="M19" s="31" t="s">
        <v>190</v>
      </c>
    </row>
    <row r="20" spans="1:13">
      <c r="A20" s="19">
        <v>19</v>
      </c>
      <c r="B20" s="47" t="s">
        <v>185</v>
      </c>
      <c r="C20" s="19">
        <v>37629</v>
      </c>
      <c r="D20" s="40" t="s">
        <v>232</v>
      </c>
      <c r="E20" s="40" t="s">
        <v>233</v>
      </c>
      <c r="F20" s="40" t="s">
        <v>234</v>
      </c>
      <c r="G20" s="19" t="s">
        <v>189</v>
      </c>
      <c r="H20" s="19">
        <v>45</v>
      </c>
      <c r="I20" s="19"/>
      <c r="J20" s="53"/>
      <c r="K20" s="53"/>
      <c r="L20" s="42"/>
      <c r="M20" s="31" t="s">
        <v>190</v>
      </c>
    </row>
    <row r="21" spans="1:13">
      <c r="A21" s="19">
        <v>20</v>
      </c>
      <c r="B21" s="47" t="s">
        <v>185</v>
      </c>
      <c r="C21" s="19">
        <v>39103</v>
      </c>
      <c r="D21" s="40" t="s">
        <v>235</v>
      </c>
      <c r="E21" s="40" t="s">
        <v>236</v>
      </c>
      <c r="F21" s="40" t="s">
        <v>237</v>
      </c>
      <c r="G21" s="19" t="s">
        <v>189</v>
      </c>
      <c r="H21" s="19">
        <v>69</v>
      </c>
      <c r="I21" s="19">
        <v>58</v>
      </c>
      <c r="J21" s="53" t="s">
        <v>238</v>
      </c>
      <c r="K21" s="53"/>
      <c r="L21" s="42"/>
      <c r="M21" s="31" t="s">
        <v>190</v>
      </c>
    </row>
    <row r="22" spans="1:13">
      <c r="A22" s="19">
        <v>21</v>
      </c>
      <c r="B22" s="47" t="s">
        <v>185</v>
      </c>
      <c r="C22" s="19">
        <v>63746</v>
      </c>
      <c r="D22" s="40" t="s">
        <v>235</v>
      </c>
      <c r="E22" s="40" t="s">
        <v>236</v>
      </c>
      <c r="F22" s="40" t="s">
        <v>239</v>
      </c>
      <c r="G22" s="19" t="s">
        <v>189</v>
      </c>
      <c r="H22" s="19">
        <v>69</v>
      </c>
      <c r="I22" s="19"/>
      <c r="J22" s="53"/>
      <c r="K22" s="53"/>
      <c r="L22" s="42"/>
      <c r="M22" s="31" t="s">
        <v>190</v>
      </c>
    </row>
    <row r="23" spans="1:13">
      <c r="A23" s="19">
        <v>22</v>
      </c>
      <c r="B23" s="47" t="s">
        <v>185</v>
      </c>
      <c r="C23" s="19">
        <v>174232</v>
      </c>
      <c r="D23" s="40" t="s">
        <v>235</v>
      </c>
      <c r="E23" s="40" t="s">
        <v>240</v>
      </c>
      <c r="F23" s="40" t="s">
        <v>237</v>
      </c>
      <c r="G23" s="19" t="s">
        <v>189</v>
      </c>
      <c r="H23" s="19">
        <v>138</v>
      </c>
      <c r="I23" s="19"/>
      <c r="J23" s="53" t="s">
        <v>241</v>
      </c>
      <c r="K23" s="53"/>
      <c r="L23" s="42"/>
      <c r="M23" s="31" t="s">
        <v>190</v>
      </c>
    </row>
    <row r="24" spans="1:13">
      <c r="A24" s="19">
        <v>23</v>
      </c>
      <c r="B24" s="47" t="s">
        <v>185</v>
      </c>
      <c r="C24" s="19">
        <v>217848</v>
      </c>
      <c r="D24" s="40" t="s">
        <v>235</v>
      </c>
      <c r="E24" s="40" t="s">
        <v>242</v>
      </c>
      <c r="F24" s="40" t="s">
        <v>237</v>
      </c>
      <c r="G24" s="19" t="s">
        <v>189</v>
      </c>
      <c r="H24" s="19">
        <v>89</v>
      </c>
      <c r="I24" s="19"/>
      <c r="J24" s="53" t="s">
        <v>241</v>
      </c>
      <c r="K24" s="53"/>
      <c r="L24" s="42"/>
      <c r="M24" s="31" t="s">
        <v>190</v>
      </c>
    </row>
    <row r="25" spans="1:13">
      <c r="A25" s="19">
        <v>24</v>
      </c>
      <c r="B25" s="47" t="s">
        <v>185</v>
      </c>
      <c r="C25" s="19">
        <v>66828</v>
      </c>
      <c r="D25" s="40" t="s">
        <v>243</v>
      </c>
      <c r="E25" s="40" t="s">
        <v>244</v>
      </c>
      <c r="F25" s="40" t="s">
        <v>245</v>
      </c>
      <c r="G25" s="19" t="s">
        <v>189</v>
      </c>
      <c r="H25" s="19">
        <v>49</v>
      </c>
      <c r="I25" s="19"/>
      <c r="J25" s="53"/>
      <c r="K25" s="53"/>
      <c r="L25" s="42"/>
      <c r="M25" s="31" t="s">
        <v>190</v>
      </c>
    </row>
    <row r="26" spans="1:13">
      <c r="A26" s="19">
        <v>25</v>
      </c>
      <c r="B26" s="47" t="s">
        <v>185</v>
      </c>
      <c r="C26" s="19">
        <v>45375</v>
      </c>
      <c r="D26" s="40" t="s">
        <v>246</v>
      </c>
      <c r="E26" s="40" t="s">
        <v>247</v>
      </c>
      <c r="F26" s="40" t="s">
        <v>248</v>
      </c>
      <c r="G26" s="19" t="s">
        <v>189</v>
      </c>
      <c r="H26" s="19">
        <v>68</v>
      </c>
      <c r="I26" s="19"/>
      <c r="J26" s="54" t="s">
        <v>249</v>
      </c>
      <c r="K26" s="53"/>
      <c r="L26" s="42" t="s">
        <v>250</v>
      </c>
      <c r="M26" s="31" t="s">
        <v>190</v>
      </c>
    </row>
    <row r="27" ht="36" spans="1:13">
      <c r="A27" s="19">
        <v>26</v>
      </c>
      <c r="B27" s="47" t="s">
        <v>185</v>
      </c>
      <c r="C27" s="19">
        <v>137250</v>
      </c>
      <c r="D27" s="40" t="s">
        <v>251</v>
      </c>
      <c r="E27" s="40" t="s">
        <v>252</v>
      </c>
      <c r="F27" s="40" t="s">
        <v>210</v>
      </c>
      <c r="G27" s="19" t="s">
        <v>189</v>
      </c>
      <c r="H27" s="19">
        <v>192</v>
      </c>
      <c r="I27" s="19">
        <v>153.6</v>
      </c>
      <c r="J27" s="53" t="s">
        <v>253</v>
      </c>
      <c r="K27" s="53"/>
      <c r="L27" s="42"/>
      <c r="M27" s="31" t="s">
        <v>190</v>
      </c>
    </row>
    <row r="28" spans="1:13">
      <c r="A28" s="19">
        <v>27</v>
      </c>
      <c r="B28" s="47" t="s">
        <v>185</v>
      </c>
      <c r="C28" s="19">
        <v>64783</v>
      </c>
      <c r="D28" s="40" t="s">
        <v>254</v>
      </c>
      <c r="E28" s="40" t="s">
        <v>255</v>
      </c>
      <c r="F28" s="40" t="s">
        <v>256</v>
      </c>
      <c r="G28" s="19" t="s">
        <v>189</v>
      </c>
      <c r="H28" s="19">
        <v>31.8</v>
      </c>
      <c r="I28" s="19">
        <v>29.8</v>
      </c>
      <c r="J28" s="53"/>
      <c r="K28" s="53"/>
      <c r="L28" s="42"/>
      <c r="M28" s="31" t="s">
        <v>190</v>
      </c>
    </row>
    <row r="29" spans="1:13">
      <c r="A29" s="19">
        <v>28</v>
      </c>
      <c r="B29" s="47" t="s">
        <v>185</v>
      </c>
      <c r="C29" s="19">
        <v>112213</v>
      </c>
      <c r="D29" s="40" t="s">
        <v>257</v>
      </c>
      <c r="E29" s="40" t="s">
        <v>258</v>
      </c>
      <c r="F29" s="40" t="s">
        <v>259</v>
      </c>
      <c r="G29" s="19" t="s">
        <v>189</v>
      </c>
      <c r="H29" s="19">
        <v>98</v>
      </c>
      <c r="I29" s="19"/>
      <c r="J29" s="54" t="s">
        <v>249</v>
      </c>
      <c r="K29" s="53"/>
      <c r="L29" s="42" t="s">
        <v>260</v>
      </c>
      <c r="M29" s="31" t="s">
        <v>190</v>
      </c>
    </row>
    <row r="30" spans="1:13">
      <c r="A30" s="19">
        <v>29</v>
      </c>
      <c r="B30" s="47" t="s">
        <v>185</v>
      </c>
      <c r="C30" s="19">
        <v>188890</v>
      </c>
      <c r="D30" s="40" t="s">
        <v>261</v>
      </c>
      <c r="E30" s="40" t="s">
        <v>262</v>
      </c>
      <c r="F30" s="40" t="s">
        <v>263</v>
      </c>
      <c r="G30" s="19" t="s">
        <v>189</v>
      </c>
      <c r="H30" s="19">
        <v>39.8</v>
      </c>
      <c r="I30" s="19"/>
      <c r="J30" s="53"/>
      <c r="K30" s="53"/>
      <c r="L30" s="42"/>
      <c r="M30" s="31" t="s">
        <v>190</v>
      </c>
    </row>
    <row r="31" spans="1:13">
      <c r="A31" s="19">
        <v>30</v>
      </c>
      <c r="B31" s="47" t="s">
        <v>185</v>
      </c>
      <c r="C31" s="19">
        <v>198896</v>
      </c>
      <c r="D31" s="40" t="s">
        <v>261</v>
      </c>
      <c r="E31" s="40" t="s">
        <v>264</v>
      </c>
      <c r="F31" s="40" t="s">
        <v>263</v>
      </c>
      <c r="G31" s="19" t="s">
        <v>189</v>
      </c>
      <c r="H31" s="19">
        <v>53</v>
      </c>
      <c r="I31" s="19"/>
      <c r="J31" s="53"/>
      <c r="K31" s="53"/>
      <c r="L31" s="42"/>
      <c r="M31" s="31" t="s">
        <v>190</v>
      </c>
    </row>
    <row r="32" spans="1:13">
      <c r="A32" s="19">
        <v>31</v>
      </c>
      <c r="B32" s="47" t="s">
        <v>185</v>
      </c>
      <c r="C32" s="19">
        <v>29058</v>
      </c>
      <c r="D32" s="40" t="s">
        <v>194</v>
      </c>
      <c r="E32" s="40" t="s">
        <v>265</v>
      </c>
      <c r="F32" s="40" t="s">
        <v>199</v>
      </c>
      <c r="G32" s="19" t="s">
        <v>189</v>
      </c>
      <c r="H32" s="19">
        <v>54.8</v>
      </c>
      <c r="I32" s="19"/>
      <c r="J32" s="53"/>
      <c r="K32" s="53"/>
      <c r="L32" s="42"/>
      <c r="M32" s="31" t="s">
        <v>190</v>
      </c>
    </row>
    <row r="33" spans="1:13">
      <c r="A33" s="19">
        <v>32</v>
      </c>
      <c r="B33" s="47" t="s">
        <v>185</v>
      </c>
      <c r="C33" s="19">
        <v>185550</v>
      </c>
      <c r="D33" s="40" t="s">
        <v>266</v>
      </c>
      <c r="E33" s="40" t="s">
        <v>267</v>
      </c>
      <c r="F33" s="40" t="s">
        <v>268</v>
      </c>
      <c r="G33" s="19" t="s">
        <v>189</v>
      </c>
      <c r="H33" s="19">
        <v>68</v>
      </c>
      <c r="I33" s="19"/>
      <c r="J33" s="53"/>
      <c r="K33" s="53"/>
      <c r="L33" s="42"/>
      <c r="M33" s="31" t="s">
        <v>190</v>
      </c>
    </row>
    <row r="34" spans="1:13">
      <c r="A34" s="19">
        <v>33</v>
      </c>
      <c r="B34" s="47" t="s">
        <v>185</v>
      </c>
      <c r="C34" s="19">
        <v>167998</v>
      </c>
      <c r="D34" s="40" t="s">
        <v>269</v>
      </c>
      <c r="E34" s="40" t="s">
        <v>270</v>
      </c>
      <c r="F34" s="40" t="s">
        <v>268</v>
      </c>
      <c r="G34" s="19" t="s">
        <v>189</v>
      </c>
      <c r="H34" s="19">
        <v>68</v>
      </c>
      <c r="I34" s="19"/>
      <c r="J34" s="53"/>
      <c r="K34" s="53"/>
      <c r="L34" s="42"/>
      <c r="M34" s="31" t="s">
        <v>190</v>
      </c>
    </row>
    <row r="35" spans="1:13">
      <c r="A35" s="19">
        <v>34</v>
      </c>
      <c r="B35" s="47" t="s">
        <v>185</v>
      </c>
      <c r="C35" s="19">
        <v>190669</v>
      </c>
      <c r="D35" s="40" t="s">
        <v>271</v>
      </c>
      <c r="E35" s="40" t="s">
        <v>272</v>
      </c>
      <c r="F35" s="40" t="s">
        <v>207</v>
      </c>
      <c r="G35" s="19" t="s">
        <v>189</v>
      </c>
      <c r="H35" s="19">
        <v>520</v>
      </c>
      <c r="I35" s="19"/>
      <c r="J35" s="53" t="s">
        <v>204</v>
      </c>
      <c r="K35" s="53" t="s">
        <v>273</v>
      </c>
      <c r="L35" s="42"/>
      <c r="M35" s="31" t="s">
        <v>190</v>
      </c>
    </row>
    <row r="36" spans="1:13">
      <c r="A36" s="19">
        <v>35</v>
      </c>
      <c r="B36" s="47" t="s">
        <v>185</v>
      </c>
      <c r="C36" s="19">
        <v>181246</v>
      </c>
      <c r="D36" s="40" t="s">
        <v>274</v>
      </c>
      <c r="E36" s="40" t="s">
        <v>275</v>
      </c>
      <c r="F36" s="40" t="s">
        <v>276</v>
      </c>
      <c r="G36" s="19" t="s">
        <v>193</v>
      </c>
      <c r="H36" s="19">
        <v>198</v>
      </c>
      <c r="I36" s="19"/>
      <c r="J36" s="53"/>
      <c r="K36" s="53"/>
      <c r="L36" s="42"/>
      <c r="M36" s="31" t="s">
        <v>190</v>
      </c>
    </row>
    <row r="37" spans="1:13">
      <c r="A37" s="19">
        <v>36</v>
      </c>
      <c r="B37" s="47" t="s">
        <v>277</v>
      </c>
      <c r="C37" s="19">
        <v>82179</v>
      </c>
      <c r="D37" s="40" t="s">
        <v>278</v>
      </c>
      <c r="E37" s="40" t="s">
        <v>279</v>
      </c>
      <c r="F37" s="40" t="s">
        <v>259</v>
      </c>
      <c r="G37" s="19" t="s">
        <v>189</v>
      </c>
      <c r="H37" s="19">
        <v>39.8</v>
      </c>
      <c r="I37" s="19">
        <v>35</v>
      </c>
      <c r="J37" s="53"/>
      <c r="K37" s="53"/>
      <c r="L37" s="42"/>
      <c r="M37" s="31" t="s">
        <v>190</v>
      </c>
    </row>
    <row r="38" spans="1:13">
      <c r="A38" s="19">
        <v>37</v>
      </c>
      <c r="B38" s="47" t="s">
        <v>277</v>
      </c>
      <c r="C38" s="19">
        <v>82184</v>
      </c>
      <c r="D38" s="40" t="s">
        <v>278</v>
      </c>
      <c r="E38" s="40" t="s">
        <v>280</v>
      </c>
      <c r="F38" s="40" t="s">
        <v>259</v>
      </c>
      <c r="G38" s="19" t="s">
        <v>189</v>
      </c>
      <c r="H38" s="19">
        <v>39.8</v>
      </c>
      <c r="I38" s="19">
        <v>35</v>
      </c>
      <c r="J38" s="53"/>
      <c r="K38" s="53"/>
      <c r="L38" s="42"/>
      <c r="M38" s="31" t="s">
        <v>190</v>
      </c>
    </row>
    <row r="39" spans="1:13">
      <c r="A39" s="19">
        <v>38</v>
      </c>
      <c r="B39" s="47" t="s">
        <v>277</v>
      </c>
      <c r="C39" s="19">
        <v>118248</v>
      </c>
      <c r="D39" s="40" t="s">
        <v>281</v>
      </c>
      <c r="E39" s="40" t="s">
        <v>282</v>
      </c>
      <c r="F39" s="40" t="s">
        <v>283</v>
      </c>
      <c r="G39" s="19" t="s">
        <v>189</v>
      </c>
      <c r="H39" s="19">
        <v>30</v>
      </c>
      <c r="I39" s="19"/>
      <c r="J39" s="53"/>
      <c r="K39" s="53"/>
      <c r="L39" s="42"/>
      <c r="M39" s="31" t="s">
        <v>190</v>
      </c>
    </row>
    <row r="40" spans="1:13">
      <c r="A40" s="19">
        <v>39</v>
      </c>
      <c r="B40" s="47" t="s">
        <v>277</v>
      </c>
      <c r="C40" s="19">
        <v>118251</v>
      </c>
      <c r="D40" s="40" t="s">
        <v>281</v>
      </c>
      <c r="E40" s="40" t="s">
        <v>284</v>
      </c>
      <c r="F40" s="40" t="s">
        <v>283</v>
      </c>
      <c r="G40" s="19" t="s">
        <v>189</v>
      </c>
      <c r="H40" s="19">
        <v>28</v>
      </c>
      <c r="I40" s="19"/>
      <c r="J40" s="53"/>
      <c r="K40" s="53"/>
      <c r="L40" s="42"/>
      <c r="M40" s="31" t="s">
        <v>190</v>
      </c>
    </row>
    <row r="41" spans="1:13">
      <c r="A41" s="19">
        <v>40</v>
      </c>
      <c r="B41" s="47" t="s">
        <v>277</v>
      </c>
      <c r="C41" s="19">
        <v>169668</v>
      </c>
      <c r="D41" s="40" t="s">
        <v>278</v>
      </c>
      <c r="E41" s="40" t="s">
        <v>285</v>
      </c>
      <c r="F41" s="40" t="s">
        <v>286</v>
      </c>
      <c r="G41" s="19" t="s">
        <v>189</v>
      </c>
      <c r="H41" s="19">
        <v>98</v>
      </c>
      <c r="I41" s="19">
        <v>88</v>
      </c>
      <c r="J41" s="53"/>
      <c r="K41" s="53"/>
      <c r="L41" s="42"/>
      <c r="M41" s="31" t="s">
        <v>190</v>
      </c>
    </row>
    <row r="42" spans="1:13">
      <c r="A42" s="19">
        <v>41</v>
      </c>
      <c r="B42" s="47" t="s">
        <v>277</v>
      </c>
      <c r="C42" s="19">
        <v>169722</v>
      </c>
      <c r="D42" s="40" t="s">
        <v>278</v>
      </c>
      <c r="E42" s="40" t="s">
        <v>287</v>
      </c>
      <c r="F42" s="40" t="s">
        <v>288</v>
      </c>
      <c r="G42" s="19" t="s">
        <v>189</v>
      </c>
      <c r="H42" s="19">
        <v>58</v>
      </c>
      <c r="I42" s="19">
        <v>56</v>
      </c>
      <c r="J42" s="53"/>
      <c r="K42" s="53"/>
      <c r="L42" s="42"/>
      <c r="M42" s="31" t="s">
        <v>190</v>
      </c>
    </row>
    <row r="43" spans="1:13">
      <c r="A43" s="19">
        <v>42</v>
      </c>
      <c r="B43" s="47" t="s">
        <v>277</v>
      </c>
      <c r="C43" s="19">
        <v>169723</v>
      </c>
      <c r="D43" s="40" t="s">
        <v>278</v>
      </c>
      <c r="E43" s="40" t="s">
        <v>289</v>
      </c>
      <c r="F43" s="40" t="s">
        <v>288</v>
      </c>
      <c r="G43" s="19" t="s">
        <v>189</v>
      </c>
      <c r="H43" s="19">
        <v>58</v>
      </c>
      <c r="I43" s="19">
        <v>56.3</v>
      </c>
      <c r="J43" s="53"/>
      <c r="K43" s="53"/>
      <c r="L43" s="42"/>
      <c r="M43" s="31" t="s">
        <v>190</v>
      </c>
    </row>
    <row r="44" spans="1:13">
      <c r="A44" s="19">
        <v>43</v>
      </c>
      <c r="B44" s="47" t="s">
        <v>277</v>
      </c>
      <c r="C44" s="19">
        <v>220466</v>
      </c>
      <c r="D44" s="40" t="s">
        <v>281</v>
      </c>
      <c r="E44" s="40" t="s">
        <v>290</v>
      </c>
      <c r="F44" s="40" t="s">
        <v>291</v>
      </c>
      <c r="G44" s="19" t="s">
        <v>189</v>
      </c>
      <c r="H44" s="19">
        <v>72.8</v>
      </c>
      <c r="I44" s="19"/>
      <c r="J44" s="53"/>
      <c r="K44" s="53"/>
      <c r="L44" s="42"/>
      <c r="M44" s="31" t="s">
        <v>190</v>
      </c>
    </row>
    <row r="45" spans="1:13">
      <c r="A45" s="19">
        <v>44</v>
      </c>
      <c r="B45" s="47" t="s">
        <v>277</v>
      </c>
      <c r="C45" s="19">
        <v>220476</v>
      </c>
      <c r="D45" s="40" t="s">
        <v>281</v>
      </c>
      <c r="E45" s="40" t="s">
        <v>292</v>
      </c>
      <c r="F45" s="40" t="s">
        <v>291</v>
      </c>
      <c r="G45" s="19" t="s">
        <v>189</v>
      </c>
      <c r="H45" s="19">
        <v>72.8</v>
      </c>
      <c r="I45" s="19"/>
      <c r="J45" s="53"/>
      <c r="K45" s="53"/>
      <c r="L45" s="42"/>
      <c r="M45" s="31" t="s">
        <v>190</v>
      </c>
    </row>
    <row r="46" spans="1:13">
      <c r="A46" s="19">
        <v>45</v>
      </c>
      <c r="B46" s="47" t="s">
        <v>185</v>
      </c>
      <c r="C46" s="19">
        <v>116987</v>
      </c>
      <c r="D46" s="40" t="s">
        <v>293</v>
      </c>
      <c r="E46" s="40" t="s">
        <v>294</v>
      </c>
      <c r="F46" s="40" t="s">
        <v>295</v>
      </c>
      <c r="G46" s="19" t="s">
        <v>189</v>
      </c>
      <c r="H46" s="19">
        <v>198</v>
      </c>
      <c r="I46" s="19"/>
      <c r="J46" s="53"/>
      <c r="K46" s="53"/>
      <c r="L46" s="42"/>
      <c r="M46" s="31" t="s">
        <v>190</v>
      </c>
    </row>
    <row r="47" spans="1:13">
      <c r="A47" s="19">
        <v>46</v>
      </c>
      <c r="B47" s="52" t="s">
        <v>296</v>
      </c>
      <c r="C47" s="19">
        <v>132390</v>
      </c>
      <c r="D47" s="40" t="s">
        <v>297</v>
      </c>
      <c r="E47" s="40" t="s">
        <v>298</v>
      </c>
      <c r="F47" s="40" t="s">
        <v>291</v>
      </c>
      <c r="G47" s="19" t="s">
        <v>189</v>
      </c>
      <c r="H47" s="19">
        <v>69</v>
      </c>
      <c r="I47" s="19">
        <v>67</v>
      </c>
      <c r="J47" s="53"/>
      <c r="K47" s="53"/>
      <c r="L47" s="42"/>
      <c r="M47" s="31" t="s">
        <v>190</v>
      </c>
    </row>
    <row r="48" spans="1:13">
      <c r="A48" s="19">
        <v>47</v>
      </c>
      <c r="B48" s="52" t="s">
        <v>296</v>
      </c>
      <c r="C48" s="19">
        <v>115281</v>
      </c>
      <c r="D48" s="40" t="s">
        <v>299</v>
      </c>
      <c r="E48" s="40" t="s">
        <v>300</v>
      </c>
      <c r="F48" s="40" t="s">
        <v>291</v>
      </c>
      <c r="G48" s="19" t="s">
        <v>189</v>
      </c>
      <c r="H48" s="19">
        <v>58</v>
      </c>
      <c r="I48" s="19"/>
      <c r="J48" s="53"/>
      <c r="K48" s="53"/>
      <c r="L48" s="42"/>
      <c r="M48" s="31" t="s">
        <v>190</v>
      </c>
    </row>
    <row r="49" spans="1:13">
      <c r="A49" s="19">
        <v>48</v>
      </c>
      <c r="B49" s="47" t="s">
        <v>185</v>
      </c>
      <c r="C49" s="19">
        <v>166599</v>
      </c>
      <c r="D49" s="40" t="s">
        <v>301</v>
      </c>
      <c r="E49" s="40" t="s">
        <v>302</v>
      </c>
      <c r="F49" s="40" t="s">
        <v>303</v>
      </c>
      <c r="G49" s="19" t="s">
        <v>193</v>
      </c>
      <c r="H49" s="19">
        <v>228</v>
      </c>
      <c r="I49" s="19"/>
      <c r="J49" s="53" t="s">
        <v>204</v>
      </c>
      <c r="K49" s="53"/>
      <c r="L49" s="42"/>
      <c r="M49" s="31" t="s">
        <v>190</v>
      </c>
    </row>
    <row r="50" spans="1:13">
      <c r="A50" s="19">
        <v>49</v>
      </c>
      <c r="B50" s="47" t="s">
        <v>185</v>
      </c>
      <c r="C50" s="19">
        <v>175999</v>
      </c>
      <c r="D50" s="40" t="s">
        <v>205</v>
      </c>
      <c r="E50" s="40" t="s">
        <v>304</v>
      </c>
      <c r="F50" s="40" t="s">
        <v>207</v>
      </c>
      <c r="G50" s="19" t="s">
        <v>193</v>
      </c>
      <c r="H50" s="19">
        <v>118</v>
      </c>
      <c r="I50" s="19"/>
      <c r="J50" s="53" t="s">
        <v>204</v>
      </c>
      <c r="K50" s="53"/>
      <c r="L50" s="42"/>
      <c r="M50" s="31" t="s">
        <v>190</v>
      </c>
    </row>
    <row r="51" spans="1:13">
      <c r="A51" s="19">
        <v>50</v>
      </c>
      <c r="B51" s="47" t="s">
        <v>185</v>
      </c>
      <c r="C51" s="19">
        <v>176001</v>
      </c>
      <c r="D51" s="40" t="s">
        <v>205</v>
      </c>
      <c r="E51" s="40" t="s">
        <v>305</v>
      </c>
      <c r="F51" s="40" t="s">
        <v>207</v>
      </c>
      <c r="G51" s="19" t="s">
        <v>193</v>
      </c>
      <c r="H51" s="19">
        <v>236</v>
      </c>
      <c r="I51" s="19"/>
      <c r="J51" s="53" t="s">
        <v>204</v>
      </c>
      <c r="K51" s="53"/>
      <c r="L51" s="42"/>
      <c r="M51" s="31" t="s">
        <v>190</v>
      </c>
    </row>
    <row r="52" spans="1:13">
      <c r="A52" s="19">
        <v>51</v>
      </c>
      <c r="B52" s="52" t="s">
        <v>296</v>
      </c>
      <c r="C52" s="19">
        <v>186928</v>
      </c>
      <c r="D52" s="40" t="s">
        <v>299</v>
      </c>
      <c r="E52" s="40" t="s">
        <v>298</v>
      </c>
      <c r="F52" s="40" t="s">
        <v>288</v>
      </c>
      <c r="G52" s="19" t="s">
        <v>189</v>
      </c>
      <c r="H52" s="19">
        <v>68</v>
      </c>
      <c r="I52" s="19"/>
      <c r="J52" s="53"/>
      <c r="K52" s="53"/>
      <c r="L52" s="42"/>
      <c r="M52" s="31" t="s">
        <v>190</v>
      </c>
    </row>
    <row r="53" ht="24" spans="1:13">
      <c r="A53" s="19">
        <v>52</v>
      </c>
      <c r="B53" s="52" t="s">
        <v>296</v>
      </c>
      <c r="C53" s="19">
        <v>183439</v>
      </c>
      <c r="D53" s="40" t="s">
        <v>299</v>
      </c>
      <c r="E53" s="40" t="s">
        <v>306</v>
      </c>
      <c r="F53" s="40" t="s">
        <v>291</v>
      </c>
      <c r="G53" s="19" t="s">
        <v>189</v>
      </c>
      <c r="H53" s="19">
        <v>112</v>
      </c>
      <c r="I53" s="19">
        <v>108</v>
      </c>
      <c r="J53" s="53" t="s">
        <v>307</v>
      </c>
      <c r="K53" s="53"/>
      <c r="L53" s="42"/>
      <c r="M53" s="31" t="s">
        <v>190</v>
      </c>
    </row>
    <row r="54" ht="24" spans="1:13">
      <c r="A54" s="19">
        <v>53</v>
      </c>
      <c r="B54" s="47" t="s">
        <v>185</v>
      </c>
      <c r="C54" s="19">
        <v>197355</v>
      </c>
      <c r="D54" s="40" t="s">
        <v>308</v>
      </c>
      <c r="E54" s="40" t="s">
        <v>309</v>
      </c>
      <c r="F54" s="40" t="s">
        <v>310</v>
      </c>
      <c r="G54" s="19" t="s">
        <v>189</v>
      </c>
      <c r="H54" s="19">
        <v>169</v>
      </c>
      <c r="I54" s="19"/>
      <c r="J54" s="54" t="s">
        <v>311</v>
      </c>
      <c r="K54" s="53"/>
      <c r="L54" s="42" t="s">
        <v>312</v>
      </c>
      <c r="M54" s="31" t="s">
        <v>190</v>
      </c>
    </row>
    <row r="55" spans="1:13">
      <c r="A55" s="19">
        <v>54</v>
      </c>
      <c r="B55" s="47" t="s">
        <v>185</v>
      </c>
      <c r="C55" s="19">
        <v>198856</v>
      </c>
      <c r="D55" s="40" t="s">
        <v>313</v>
      </c>
      <c r="E55" s="40" t="s">
        <v>314</v>
      </c>
      <c r="F55" s="40" t="s">
        <v>315</v>
      </c>
      <c r="G55" s="19" t="s">
        <v>189</v>
      </c>
      <c r="H55" s="19">
        <v>88</v>
      </c>
      <c r="I55" s="19"/>
      <c r="J55" s="53" t="s">
        <v>204</v>
      </c>
      <c r="K55" s="53"/>
      <c r="L55" s="42"/>
      <c r="M55" s="31" t="s">
        <v>190</v>
      </c>
    </row>
    <row r="56" spans="1:13">
      <c r="A56" s="19">
        <v>55</v>
      </c>
      <c r="B56" s="47" t="s">
        <v>185</v>
      </c>
      <c r="C56" s="19">
        <v>215035</v>
      </c>
      <c r="D56" s="40" t="s">
        <v>316</v>
      </c>
      <c r="E56" s="40" t="s">
        <v>317</v>
      </c>
      <c r="F56" s="40" t="s">
        <v>207</v>
      </c>
      <c r="G56" s="19" t="s">
        <v>193</v>
      </c>
      <c r="H56" s="19">
        <v>128</v>
      </c>
      <c r="I56" s="19"/>
      <c r="J56" s="53" t="s">
        <v>204</v>
      </c>
      <c r="K56" s="53"/>
      <c r="L56" s="42"/>
      <c r="M56" s="31" t="s">
        <v>190</v>
      </c>
    </row>
    <row r="57" spans="1:13">
      <c r="A57" s="19">
        <v>56</v>
      </c>
      <c r="B57" s="52" t="s">
        <v>296</v>
      </c>
      <c r="C57" s="19">
        <v>162660</v>
      </c>
      <c r="D57" s="40" t="s">
        <v>299</v>
      </c>
      <c r="E57" s="40" t="s">
        <v>318</v>
      </c>
      <c r="F57" s="40" t="s">
        <v>288</v>
      </c>
      <c r="G57" s="19" t="s">
        <v>189</v>
      </c>
      <c r="H57" s="19">
        <v>39.5</v>
      </c>
      <c r="I57" s="19"/>
      <c r="J57" s="53"/>
      <c r="K57" s="53"/>
      <c r="L57" s="42"/>
      <c r="M57" s="31" t="s">
        <v>190</v>
      </c>
    </row>
    <row r="58" spans="1:13">
      <c r="A58" s="19">
        <v>57</v>
      </c>
      <c r="B58" s="47" t="s">
        <v>185</v>
      </c>
      <c r="C58" s="19">
        <v>162875</v>
      </c>
      <c r="D58" s="40" t="s">
        <v>319</v>
      </c>
      <c r="E58" s="40" t="s">
        <v>320</v>
      </c>
      <c r="F58" s="40" t="s">
        <v>207</v>
      </c>
      <c r="G58" s="19" t="s">
        <v>189</v>
      </c>
      <c r="H58" s="19">
        <v>238</v>
      </c>
      <c r="I58" s="19"/>
      <c r="J58" s="53" t="s">
        <v>204</v>
      </c>
      <c r="K58" s="53"/>
      <c r="L58" s="42"/>
      <c r="M58" s="31" t="s">
        <v>190</v>
      </c>
    </row>
    <row r="59" spans="1:13">
      <c r="A59" s="19">
        <v>58</v>
      </c>
      <c r="B59" s="47" t="s">
        <v>185</v>
      </c>
      <c r="C59" s="19">
        <v>162305</v>
      </c>
      <c r="D59" s="40" t="s">
        <v>271</v>
      </c>
      <c r="E59" s="40" t="s">
        <v>321</v>
      </c>
      <c r="F59" s="40" t="s">
        <v>207</v>
      </c>
      <c r="G59" s="19" t="s">
        <v>189</v>
      </c>
      <c r="H59" s="19">
        <v>388</v>
      </c>
      <c r="I59" s="19"/>
      <c r="J59" s="53" t="s">
        <v>204</v>
      </c>
      <c r="K59" s="53" t="s">
        <v>322</v>
      </c>
      <c r="L59" s="42"/>
      <c r="M59" s="31" t="s">
        <v>190</v>
      </c>
    </row>
    <row r="60" spans="1:13">
      <c r="A60" s="19">
        <v>59</v>
      </c>
      <c r="B60" s="47" t="s">
        <v>185</v>
      </c>
      <c r="C60" s="19">
        <v>163749</v>
      </c>
      <c r="D60" s="40" t="s">
        <v>323</v>
      </c>
      <c r="E60" s="40" t="s">
        <v>324</v>
      </c>
      <c r="F60" s="40" t="s">
        <v>325</v>
      </c>
      <c r="G60" s="19" t="s">
        <v>189</v>
      </c>
      <c r="H60" s="19">
        <v>258</v>
      </c>
      <c r="I60" s="19"/>
      <c r="J60" s="53" t="s">
        <v>204</v>
      </c>
      <c r="K60" s="53"/>
      <c r="L60" s="42"/>
      <c r="M60" s="31" t="s">
        <v>190</v>
      </c>
    </row>
    <row r="61" spans="1:13">
      <c r="A61" s="19">
        <v>60</v>
      </c>
      <c r="B61" s="47" t="s">
        <v>326</v>
      </c>
      <c r="C61" s="19">
        <v>181356</v>
      </c>
      <c r="D61" s="40" t="s">
        <v>327</v>
      </c>
      <c r="E61" s="40" t="s">
        <v>328</v>
      </c>
      <c r="F61" s="40" t="s">
        <v>329</v>
      </c>
      <c r="G61" s="19" t="s">
        <v>189</v>
      </c>
      <c r="H61" s="19">
        <v>78</v>
      </c>
      <c r="I61" s="19"/>
      <c r="J61" s="53" t="s">
        <v>330</v>
      </c>
      <c r="K61" s="53"/>
      <c r="L61" s="42"/>
      <c r="M61" s="31" t="s">
        <v>190</v>
      </c>
    </row>
    <row r="62" spans="1:13">
      <c r="A62" s="19">
        <v>61</v>
      </c>
      <c r="B62" s="47" t="s">
        <v>331</v>
      </c>
      <c r="C62" s="19">
        <v>95083</v>
      </c>
      <c r="D62" s="40" t="s">
        <v>332</v>
      </c>
      <c r="E62" s="40" t="s">
        <v>333</v>
      </c>
      <c r="F62" s="40" t="s">
        <v>334</v>
      </c>
      <c r="G62" s="19" t="s">
        <v>189</v>
      </c>
      <c r="H62" s="19">
        <v>338</v>
      </c>
      <c r="I62" s="19">
        <v>318</v>
      </c>
      <c r="J62" s="53"/>
      <c r="K62" s="53"/>
      <c r="L62" s="42"/>
      <c r="M62" s="31" t="s">
        <v>190</v>
      </c>
    </row>
    <row r="63" spans="1:13">
      <c r="A63" s="19">
        <v>62</v>
      </c>
      <c r="B63" s="47" t="s">
        <v>331</v>
      </c>
      <c r="C63" s="19">
        <v>198979</v>
      </c>
      <c r="D63" s="40" t="s">
        <v>335</v>
      </c>
      <c r="E63" s="40" t="s">
        <v>336</v>
      </c>
      <c r="F63" s="40" t="s">
        <v>207</v>
      </c>
      <c r="G63" s="19" t="s">
        <v>189</v>
      </c>
      <c r="H63" s="19">
        <v>178</v>
      </c>
      <c r="I63" s="19"/>
      <c r="J63" s="53" t="s">
        <v>337</v>
      </c>
      <c r="K63" s="53" t="s">
        <v>260</v>
      </c>
      <c r="L63" s="42"/>
      <c r="M63" s="31" t="s">
        <v>190</v>
      </c>
    </row>
    <row r="64" spans="1:13">
      <c r="A64" s="19">
        <v>63</v>
      </c>
      <c r="B64" s="47" t="s">
        <v>331</v>
      </c>
      <c r="C64" s="19">
        <v>62663</v>
      </c>
      <c r="D64" s="40" t="s">
        <v>338</v>
      </c>
      <c r="E64" s="40" t="s">
        <v>339</v>
      </c>
      <c r="F64" s="40" t="s">
        <v>334</v>
      </c>
      <c r="G64" s="19" t="s">
        <v>189</v>
      </c>
      <c r="H64" s="19">
        <v>168</v>
      </c>
      <c r="I64" s="19"/>
      <c r="J64" s="53"/>
      <c r="K64" s="53"/>
      <c r="L64" s="42"/>
      <c r="M64" s="31" t="s">
        <v>190</v>
      </c>
    </row>
    <row r="65" spans="1:13">
      <c r="A65" s="19">
        <v>64</v>
      </c>
      <c r="B65" s="47" t="s">
        <v>340</v>
      </c>
      <c r="C65" s="19">
        <v>198899</v>
      </c>
      <c r="D65" s="20" t="s">
        <v>229</v>
      </c>
      <c r="E65" s="40" t="s">
        <v>341</v>
      </c>
      <c r="F65" s="20" t="s">
        <v>263</v>
      </c>
      <c r="G65" s="32" t="s">
        <v>189</v>
      </c>
      <c r="H65" s="19">
        <v>53</v>
      </c>
      <c r="I65" s="19"/>
      <c r="J65" s="53"/>
      <c r="K65" s="53"/>
      <c r="L65" s="42"/>
      <c r="M65" s="31" t="s">
        <v>190</v>
      </c>
    </row>
    <row r="66" spans="1:13">
      <c r="A66" s="19">
        <v>65</v>
      </c>
      <c r="B66" s="47" t="s">
        <v>340</v>
      </c>
      <c r="C66" s="19">
        <v>166892</v>
      </c>
      <c r="D66" s="20" t="s">
        <v>229</v>
      </c>
      <c r="E66" s="40" t="s">
        <v>342</v>
      </c>
      <c r="F66" s="20" t="s">
        <v>263</v>
      </c>
      <c r="G66" s="32" t="s">
        <v>189</v>
      </c>
      <c r="H66" s="19">
        <v>39.8</v>
      </c>
      <c r="I66" s="19"/>
      <c r="J66" s="53"/>
      <c r="K66" s="53"/>
      <c r="L66" s="42"/>
      <c r="M66" s="31" t="s">
        <v>190</v>
      </c>
    </row>
    <row r="67" spans="1:13">
      <c r="A67" s="19">
        <v>66</v>
      </c>
      <c r="B67" s="47" t="s">
        <v>340</v>
      </c>
      <c r="C67" s="19">
        <v>184239</v>
      </c>
      <c r="D67" s="20" t="s">
        <v>229</v>
      </c>
      <c r="E67" s="40" t="s">
        <v>343</v>
      </c>
      <c r="F67" s="20" t="s">
        <v>231</v>
      </c>
      <c r="G67" s="32" t="s">
        <v>189</v>
      </c>
      <c r="H67" s="19">
        <v>39</v>
      </c>
      <c r="I67" s="19"/>
      <c r="J67" s="53"/>
      <c r="K67" s="53"/>
      <c r="L67" s="42"/>
      <c r="M67" s="31" t="s">
        <v>190</v>
      </c>
    </row>
    <row r="68" spans="1:13">
      <c r="A68" s="19">
        <v>67</v>
      </c>
      <c r="B68" s="47" t="s">
        <v>344</v>
      </c>
      <c r="C68" s="19">
        <v>195217</v>
      </c>
      <c r="D68" s="40" t="s">
        <v>345</v>
      </c>
      <c r="E68" s="40" t="s">
        <v>346</v>
      </c>
      <c r="F68" s="40" t="s">
        <v>347</v>
      </c>
      <c r="G68" s="19" t="s">
        <v>189</v>
      </c>
      <c r="H68" s="19">
        <v>68</v>
      </c>
      <c r="I68" s="19">
        <v>66.5</v>
      </c>
      <c r="J68" s="53" t="s">
        <v>337</v>
      </c>
      <c r="K68" s="53"/>
      <c r="L68" s="42"/>
      <c r="M68" s="31" t="s">
        <v>190</v>
      </c>
    </row>
    <row r="69" spans="1:13">
      <c r="A69" s="19">
        <v>68</v>
      </c>
      <c r="B69" s="47" t="s">
        <v>344</v>
      </c>
      <c r="C69" s="19">
        <v>233070</v>
      </c>
      <c r="D69" s="40" t="s">
        <v>348</v>
      </c>
      <c r="E69" s="40" t="s">
        <v>349</v>
      </c>
      <c r="F69" s="40" t="s">
        <v>350</v>
      </c>
      <c r="G69" s="19" t="s">
        <v>189</v>
      </c>
      <c r="H69" s="19">
        <v>58</v>
      </c>
      <c r="I69" s="19"/>
      <c r="J69" s="53"/>
      <c r="K69" s="53"/>
      <c r="L69" s="42"/>
      <c r="M69" s="31" t="s">
        <v>190</v>
      </c>
    </row>
    <row r="70" spans="1:13">
      <c r="A70" s="19">
        <v>69</v>
      </c>
      <c r="B70" s="47" t="s">
        <v>344</v>
      </c>
      <c r="C70" s="19">
        <v>1646</v>
      </c>
      <c r="D70" s="40" t="s">
        <v>348</v>
      </c>
      <c r="E70" s="40" t="s">
        <v>351</v>
      </c>
      <c r="F70" s="40" t="s">
        <v>350</v>
      </c>
      <c r="G70" s="19" t="s">
        <v>189</v>
      </c>
      <c r="H70" s="19">
        <v>32.8</v>
      </c>
      <c r="I70" s="19"/>
      <c r="J70" s="53"/>
      <c r="K70" s="53"/>
      <c r="L70" s="42"/>
      <c r="M70" s="31" t="s">
        <v>190</v>
      </c>
    </row>
    <row r="71" spans="1:13">
      <c r="A71" s="19">
        <v>70</v>
      </c>
      <c r="B71" s="47" t="s">
        <v>344</v>
      </c>
      <c r="C71" s="19">
        <v>148281</v>
      </c>
      <c r="D71" s="40" t="s">
        <v>352</v>
      </c>
      <c r="E71" s="40" t="s">
        <v>353</v>
      </c>
      <c r="F71" s="40" t="s">
        <v>354</v>
      </c>
      <c r="G71" s="19" t="s">
        <v>189</v>
      </c>
      <c r="H71" s="19">
        <v>32</v>
      </c>
      <c r="I71" s="19">
        <v>29.9</v>
      </c>
      <c r="J71" s="53"/>
      <c r="K71" s="53"/>
      <c r="L71" s="42"/>
      <c r="M71" s="31" t="s">
        <v>190</v>
      </c>
    </row>
    <row r="72" spans="1:13">
      <c r="A72" s="19">
        <v>71</v>
      </c>
      <c r="B72" s="47" t="s">
        <v>344</v>
      </c>
      <c r="C72" s="19">
        <v>56875</v>
      </c>
      <c r="D72" s="40" t="s">
        <v>355</v>
      </c>
      <c r="E72" s="40" t="s">
        <v>356</v>
      </c>
      <c r="F72" s="40" t="s">
        <v>357</v>
      </c>
      <c r="G72" s="19" t="s">
        <v>189</v>
      </c>
      <c r="H72" s="19">
        <v>29.8</v>
      </c>
      <c r="I72" s="19"/>
      <c r="J72" s="53" t="s">
        <v>358</v>
      </c>
      <c r="K72" s="53"/>
      <c r="L72" s="42"/>
      <c r="M72" s="31" t="s">
        <v>190</v>
      </c>
    </row>
    <row r="73" spans="1:13">
      <c r="A73" s="19">
        <v>72</v>
      </c>
      <c r="B73" s="47" t="s">
        <v>344</v>
      </c>
      <c r="C73" s="19">
        <v>201067</v>
      </c>
      <c r="D73" s="40" t="s">
        <v>359</v>
      </c>
      <c r="E73" s="40" t="s">
        <v>360</v>
      </c>
      <c r="F73" s="40" t="s">
        <v>361</v>
      </c>
      <c r="G73" s="19" t="s">
        <v>362</v>
      </c>
      <c r="H73" s="19">
        <v>29.5</v>
      </c>
      <c r="I73" s="19">
        <v>28.9</v>
      </c>
      <c r="J73" s="54" t="s">
        <v>249</v>
      </c>
      <c r="K73" s="53"/>
      <c r="L73" s="42" t="s">
        <v>363</v>
      </c>
      <c r="M73" s="31" t="s">
        <v>190</v>
      </c>
    </row>
    <row r="74" spans="1:13">
      <c r="A74" s="19">
        <v>73</v>
      </c>
      <c r="B74" s="47" t="s">
        <v>344</v>
      </c>
      <c r="C74" s="19">
        <v>55174</v>
      </c>
      <c r="D74" s="40" t="s">
        <v>364</v>
      </c>
      <c r="E74" s="40" t="s">
        <v>365</v>
      </c>
      <c r="F74" s="40" t="s">
        <v>366</v>
      </c>
      <c r="G74" s="19" t="s">
        <v>189</v>
      </c>
      <c r="H74" s="19">
        <v>28</v>
      </c>
      <c r="I74" s="19"/>
      <c r="J74" s="53"/>
      <c r="K74" s="53"/>
      <c r="L74" s="42"/>
      <c r="M74" s="31" t="s">
        <v>190</v>
      </c>
    </row>
    <row r="75" spans="1:13">
      <c r="A75" s="19">
        <v>74</v>
      </c>
      <c r="B75" s="47" t="s">
        <v>344</v>
      </c>
      <c r="C75" s="19">
        <v>148441</v>
      </c>
      <c r="D75" s="40" t="s">
        <v>352</v>
      </c>
      <c r="E75" s="40" t="s">
        <v>367</v>
      </c>
      <c r="F75" s="40" t="s">
        <v>368</v>
      </c>
      <c r="G75" s="19" t="s">
        <v>189</v>
      </c>
      <c r="H75" s="19">
        <v>22</v>
      </c>
      <c r="I75" s="19"/>
      <c r="J75" s="53" t="s">
        <v>369</v>
      </c>
      <c r="K75" s="53"/>
      <c r="L75" s="42"/>
      <c r="M75" s="31" t="s">
        <v>190</v>
      </c>
    </row>
    <row r="76" ht="24" spans="1:13">
      <c r="A76" s="19">
        <v>75</v>
      </c>
      <c r="B76" s="47" t="s">
        <v>370</v>
      </c>
      <c r="C76" s="19">
        <v>193202</v>
      </c>
      <c r="D76" s="40" t="s">
        <v>371</v>
      </c>
      <c r="E76" s="40" t="s">
        <v>372</v>
      </c>
      <c r="F76" s="40" t="s">
        <v>207</v>
      </c>
      <c r="G76" s="19" t="s">
        <v>189</v>
      </c>
      <c r="H76" s="19">
        <v>158</v>
      </c>
      <c r="I76" s="19"/>
      <c r="J76" s="53" t="s">
        <v>204</v>
      </c>
      <c r="K76" s="53"/>
      <c r="L76" s="42"/>
      <c r="M76" s="31" t="s">
        <v>190</v>
      </c>
    </row>
    <row r="77" ht="24" spans="1:13">
      <c r="A77" s="19">
        <v>76</v>
      </c>
      <c r="B77" s="47" t="s">
        <v>370</v>
      </c>
      <c r="C77" s="19">
        <v>193203</v>
      </c>
      <c r="D77" s="40" t="s">
        <v>373</v>
      </c>
      <c r="E77" s="40" t="s">
        <v>372</v>
      </c>
      <c r="F77" s="40" t="s">
        <v>207</v>
      </c>
      <c r="G77" s="19" t="s">
        <v>193</v>
      </c>
      <c r="H77" s="19">
        <v>158</v>
      </c>
      <c r="I77" s="19"/>
      <c r="J77" s="53" t="s">
        <v>204</v>
      </c>
      <c r="K77" s="53"/>
      <c r="L77" s="42"/>
      <c r="M77" s="31" t="s">
        <v>190</v>
      </c>
    </row>
    <row r="78" ht="24" spans="1:13">
      <c r="A78" s="19">
        <v>77</v>
      </c>
      <c r="B78" s="47" t="s">
        <v>370</v>
      </c>
      <c r="C78" s="55">
        <v>158603</v>
      </c>
      <c r="D78" s="40" t="s">
        <v>374</v>
      </c>
      <c r="E78" s="40" t="s">
        <v>375</v>
      </c>
      <c r="F78" s="40" t="s">
        <v>210</v>
      </c>
      <c r="G78" s="19" t="s">
        <v>193</v>
      </c>
      <c r="H78" s="19">
        <v>140</v>
      </c>
      <c r="I78" s="19"/>
      <c r="J78" s="53"/>
      <c r="K78" s="53"/>
      <c r="L78" s="42"/>
      <c r="M78" s="31" t="s">
        <v>190</v>
      </c>
    </row>
    <row r="79" spans="1:13">
      <c r="A79" s="19">
        <v>78</v>
      </c>
      <c r="B79" s="47" t="s">
        <v>376</v>
      </c>
      <c r="C79" s="19">
        <v>53584</v>
      </c>
      <c r="D79" s="40" t="s">
        <v>377</v>
      </c>
      <c r="E79" s="40" t="s">
        <v>378</v>
      </c>
      <c r="F79" s="40" t="s">
        <v>207</v>
      </c>
      <c r="G79" s="19" t="s">
        <v>193</v>
      </c>
      <c r="H79" s="19">
        <v>288</v>
      </c>
      <c r="I79" s="19"/>
      <c r="J79" s="53" t="s">
        <v>204</v>
      </c>
      <c r="K79" s="53"/>
      <c r="L79" s="42"/>
      <c r="M79" s="31" t="s">
        <v>190</v>
      </c>
    </row>
    <row r="80" spans="1:13">
      <c r="A80" s="19">
        <v>79</v>
      </c>
      <c r="B80" s="47" t="s">
        <v>376</v>
      </c>
      <c r="C80" s="19">
        <v>84287</v>
      </c>
      <c r="D80" s="40" t="s">
        <v>379</v>
      </c>
      <c r="E80" s="40" t="s">
        <v>380</v>
      </c>
      <c r="F80" s="40" t="s">
        <v>207</v>
      </c>
      <c r="G80" s="19" t="s">
        <v>193</v>
      </c>
      <c r="H80" s="19">
        <v>148</v>
      </c>
      <c r="I80" s="19"/>
      <c r="J80" s="53" t="s">
        <v>204</v>
      </c>
      <c r="K80" s="53"/>
      <c r="L80" s="42"/>
      <c r="M80" s="31" t="s">
        <v>190</v>
      </c>
    </row>
    <row r="81" ht="24" spans="1:13">
      <c r="A81" s="19">
        <v>80</v>
      </c>
      <c r="B81" s="47" t="s">
        <v>185</v>
      </c>
      <c r="C81" s="19">
        <v>159519</v>
      </c>
      <c r="D81" s="40" t="s">
        <v>381</v>
      </c>
      <c r="E81" s="39" t="s">
        <v>382</v>
      </c>
      <c r="F81" s="40" t="s">
        <v>383</v>
      </c>
      <c r="G81" s="32" t="s">
        <v>189</v>
      </c>
      <c r="H81" s="19">
        <v>168</v>
      </c>
      <c r="J81" s="53" t="s">
        <v>384</v>
      </c>
      <c r="K81" s="53" t="s">
        <v>385</v>
      </c>
      <c r="L81" s="42"/>
      <c r="M81" s="31" t="s">
        <v>190</v>
      </c>
    </row>
    <row r="82" spans="1:13">
      <c r="A82" s="19">
        <v>81</v>
      </c>
      <c r="B82" s="47" t="s">
        <v>185</v>
      </c>
      <c r="C82" s="48">
        <v>207713</v>
      </c>
      <c r="D82" s="49" t="s">
        <v>386</v>
      </c>
      <c r="E82" s="50" t="s">
        <v>387</v>
      </c>
      <c r="F82" s="49" t="s">
        <v>388</v>
      </c>
      <c r="G82" s="51" t="s">
        <v>189</v>
      </c>
      <c r="H82" s="48">
        <v>348</v>
      </c>
      <c r="J82" s="54" t="s">
        <v>204</v>
      </c>
      <c r="K82" s="53"/>
      <c r="L82" s="42"/>
      <c r="M82" s="31" t="s">
        <v>190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5"/>
  <sheetViews>
    <sheetView workbookViewId="0">
      <selection activeCell="D5" sqref="D5"/>
    </sheetView>
  </sheetViews>
  <sheetFormatPr defaultColWidth="9" defaultRowHeight="12"/>
  <cols>
    <col min="1" max="1" width="5.875" style="6" customWidth="1"/>
    <col min="2" max="2" width="9" style="7"/>
    <col min="3" max="3" width="7.875" style="6" customWidth="1"/>
    <col min="4" max="4" width="23.5" style="3" customWidth="1"/>
    <col min="5" max="5" width="4.75" style="3" customWidth="1"/>
    <col min="6" max="6" width="9" style="7"/>
    <col min="7" max="7" width="18.5" style="8" customWidth="1"/>
    <col min="8" max="8" width="21.625" style="7" customWidth="1"/>
    <col min="9" max="9" width="7.625" style="7" customWidth="1"/>
    <col min="10" max="10" width="17.125" style="7" customWidth="1"/>
    <col min="11" max="11" width="12.375" style="7" customWidth="1"/>
    <col min="12" max="12" width="9" style="7"/>
    <col min="13" max="13" width="17.875" style="9" customWidth="1"/>
    <col min="14" max="14" width="21.125" style="10" customWidth="1"/>
    <col min="15" max="15" width="9" style="6"/>
    <col min="16" max="16384" width="9" style="3"/>
  </cols>
  <sheetData>
    <row r="1" s="1" customFormat="1" ht="13.5" spans="1:15">
      <c r="A1" s="11" t="s">
        <v>0</v>
      </c>
      <c r="B1" s="12" t="s">
        <v>389</v>
      </c>
      <c r="C1" s="13" t="s">
        <v>390</v>
      </c>
      <c r="D1" s="14" t="s">
        <v>391</v>
      </c>
      <c r="E1" s="14" t="s">
        <v>392</v>
      </c>
      <c r="F1" s="15" t="s">
        <v>174</v>
      </c>
      <c r="G1" s="16" t="s">
        <v>175</v>
      </c>
      <c r="H1" s="15" t="s">
        <v>176</v>
      </c>
      <c r="I1" s="15" t="s">
        <v>393</v>
      </c>
      <c r="J1" s="15" t="s">
        <v>394</v>
      </c>
      <c r="K1" s="15" t="s">
        <v>395</v>
      </c>
      <c r="L1" s="15" t="s">
        <v>396</v>
      </c>
      <c r="M1" s="29" t="s">
        <v>181</v>
      </c>
      <c r="N1" s="30" t="s">
        <v>183</v>
      </c>
      <c r="O1" s="31" t="s">
        <v>184</v>
      </c>
    </row>
    <row r="2" ht="12.75" spans="1:15">
      <c r="A2" s="6">
        <v>1</v>
      </c>
      <c r="B2" s="17" t="s">
        <v>397</v>
      </c>
      <c r="C2" s="18" t="s">
        <v>398</v>
      </c>
      <c r="D2" s="2" t="s">
        <v>399</v>
      </c>
      <c r="E2" s="2" t="s">
        <v>400</v>
      </c>
      <c r="F2" s="19">
        <v>122653</v>
      </c>
      <c r="G2" s="20" t="s">
        <v>401</v>
      </c>
      <c r="H2" s="19" t="s">
        <v>402</v>
      </c>
      <c r="I2" s="32" t="s">
        <v>403</v>
      </c>
      <c r="J2" s="32" t="s">
        <v>404</v>
      </c>
      <c r="K2" s="32" t="s">
        <v>405</v>
      </c>
      <c r="L2" s="19">
        <v>348</v>
      </c>
      <c r="M2" s="33" t="s">
        <v>406</v>
      </c>
      <c r="N2" s="34"/>
      <c r="O2" s="6" t="s">
        <v>190</v>
      </c>
    </row>
    <row r="3" s="2" customFormat="1" ht="12.75" spans="1:15">
      <c r="A3" s="6">
        <v>2</v>
      </c>
      <c r="B3" s="17" t="s">
        <v>397</v>
      </c>
      <c r="C3" s="18" t="s">
        <v>398</v>
      </c>
      <c r="D3" s="2" t="s">
        <v>399</v>
      </c>
      <c r="E3" s="2" t="s">
        <v>400</v>
      </c>
      <c r="F3" s="19">
        <v>134171</v>
      </c>
      <c r="G3" s="20" t="s">
        <v>407</v>
      </c>
      <c r="H3" s="19" t="s">
        <v>408</v>
      </c>
      <c r="I3" s="32" t="s">
        <v>193</v>
      </c>
      <c r="J3" s="32" t="s">
        <v>409</v>
      </c>
      <c r="K3" s="32" t="s">
        <v>405</v>
      </c>
      <c r="L3" s="19">
        <v>268</v>
      </c>
      <c r="M3" s="33" t="s">
        <v>406</v>
      </c>
      <c r="N3" s="34"/>
      <c r="O3" s="6" t="s">
        <v>190</v>
      </c>
    </row>
    <row r="4" s="2" customFormat="1" ht="12.75" spans="1:15">
      <c r="A4" s="6">
        <v>3</v>
      </c>
      <c r="B4" s="17" t="s">
        <v>397</v>
      </c>
      <c r="C4" s="18" t="s">
        <v>398</v>
      </c>
      <c r="D4" s="2" t="s">
        <v>410</v>
      </c>
      <c r="E4" s="2" t="s">
        <v>400</v>
      </c>
      <c r="F4" s="19">
        <v>139743</v>
      </c>
      <c r="G4" s="20" t="s">
        <v>411</v>
      </c>
      <c r="H4" s="19" t="s">
        <v>412</v>
      </c>
      <c r="I4" s="32" t="s">
        <v>193</v>
      </c>
      <c r="J4" s="32" t="s">
        <v>413</v>
      </c>
      <c r="K4" s="32" t="s">
        <v>405</v>
      </c>
      <c r="L4" s="19">
        <v>30</v>
      </c>
      <c r="M4" s="33" t="s">
        <v>414</v>
      </c>
      <c r="N4" s="35" t="s">
        <v>415</v>
      </c>
      <c r="O4" s="6" t="s">
        <v>190</v>
      </c>
    </row>
    <row r="5" ht="12.75" spans="1:15">
      <c r="A5" s="6">
        <v>4</v>
      </c>
      <c r="B5" s="17" t="s">
        <v>397</v>
      </c>
      <c r="C5" s="18" t="s">
        <v>398</v>
      </c>
      <c r="D5" s="2" t="s">
        <v>399</v>
      </c>
      <c r="E5" s="2" t="s">
        <v>400</v>
      </c>
      <c r="F5" s="19">
        <v>140507</v>
      </c>
      <c r="G5" s="20" t="s">
        <v>416</v>
      </c>
      <c r="H5" s="19" t="s">
        <v>417</v>
      </c>
      <c r="I5" s="32" t="s">
        <v>403</v>
      </c>
      <c r="J5" s="32" t="s">
        <v>207</v>
      </c>
      <c r="K5" s="32" t="s">
        <v>405</v>
      </c>
      <c r="L5" s="19">
        <v>428</v>
      </c>
      <c r="M5" s="33" t="s">
        <v>406</v>
      </c>
      <c r="N5" s="34"/>
      <c r="O5" s="6" t="s">
        <v>190</v>
      </c>
    </row>
    <row r="6" s="2" customFormat="1" ht="12.75" spans="1:15">
      <c r="A6" s="6">
        <v>5</v>
      </c>
      <c r="B6" s="17" t="s">
        <v>397</v>
      </c>
      <c r="C6" s="18" t="s">
        <v>398</v>
      </c>
      <c r="D6" s="2" t="s">
        <v>399</v>
      </c>
      <c r="E6" s="2" t="s">
        <v>400</v>
      </c>
      <c r="F6" s="19">
        <v>165276</v>
      </c>
      <c r="G6" s="20" t="s">
        <v>418</v>
      </c>
      <c r="H6" s="19" t="s">
        <v>419</v>
      </c>
      <c r="I6" s="32" t="s">
        <v>362</v>
      </c>
      <c r="J6" s="32" t="s">
        <v>420</v>
      </c>
      <c r="K6" s="32" t="s">
        <v>405</v>
      </c>
      <c r="L6" s="19">
        <v>16.8</v>
      </c>
      <c r="M6" s="33" t="s">
        <v>421</v>
      </c>
      <c r="N6" s="34"/>
      <c r="O6" s="6" t="s">
        <v>190</v>
      </c>
    </row>
    <row r="7" s="2" customFormat="1" ht="12.75" spans="1:15">
      <c r="A7" s="6">
        <v>6</v>
      </c>
      <c r="B7" s="17" t="s">
        <v>397</v>
      </c>
      <c r="C7" s="18" t="s">
        <v>398</v>
      </c>
      <c r="D7" s="2" t="s">
        <v>422</v>
      </c>
      <c r="E7" s="2" t="s">
        <v>400</v>
      </c>
      <c r="F7" s="19">
        <v>198979</v>
      </c>
      <c r="G7" s="20" t="s">
        <v>335</v>
      </c>
      <c r="H7" s="19" t="s">
        <v>423</v>
      </c>
      <c r="I7" s="32" t="s">
        <v>189</v>
      </c>
      <c r="J7" s="32" t="s">
        <v>404</v>
      </c>
      <c r="K7" s="32" t="s">
        <v>405</v>
      </c>
      <c r="L7" s="19">
        <v>178</v>
      </c>
      <c r="M7" s="33" t="s">
        <v>337</v>
      </c>
      <c r="N7" s="34"/>
      <c r="O7" s="6" t="s">
        <v>190</v>
      </c>
    </row>
    <row r="8" ht="12.75" spans="1:15">
      <c r="A8" s="6">
        <v>7</v>
      </c>
      <c r="B8" s="17" t="s">
        <v>397</v>
      </c>
      <c r="C8" s="18" t="s">
        <v>398</v>
      </c>
      <c r="D8" s="2" t="s">
        <v>410</v>
      </c>
      <c r="E8" s="2" t="s">
        <v>400</v>
      </c>
      <c r="F8" s="19">
        <v>200083</v>
      </c>
      <c r="G8" s="20" t="s">
        <v>424</v>
      </c>
      <c r="H8" s="19" t="s">
        <v>425</v>
      </c>
      <c r="I8" s="32" t="s">
        <v>189</v>
      </c>
      <c r="J8" s="32" t="s">
        <v>426</v>
      </c>
      <c r="K8" s="32" t="s">
        <v>405</v>
      </c>
      <c r="L8" s="19">
        <v>39</v>
      </c>
      <c r="M8" s="33" t="s">
        <v>427</v>
      </c>
      <c r="N8" s="34"/>
      <c r="O8" s="6" t="s">
        <v>190</v>
      </c>
    </row>
    <row r="9" s="3" customFormat="1" ht="12.75" spans="1:15">
      <c r="A9" s="6">
        <v>8</v>
      </c>
      <c r="B9" s="17" t="s">
        <v>397</v>
      </c>
      <c r="C9" s="18" t="s">
        <v>398</v>
      </c>
      <c r="D9" s="2" t="s">
        <v>410</v>
      </c>
      <c r="E9" s="2" t="s">
        <v>400</v>
      </c>
      <c r="F9" s="19">
        <v>205458</v>
      </c>
      <c r="G9" s="20" t="s">
        <v>428</v>
      </c>
      <c r="H9" s="19" t="s">
        <v>429</v>
      </c>
      <c r="I9" s="32" t="s">
        <v>189</v>
      </c>
      <c r="J9" s="32" t="s">
        <v>430</v>
      </c>
      <c r="K9" s="32" t="s">
        <v>405</v>
      </c>
      <c r="L9" s="19">
        <v>29.8</v>
      </c>
      <c r="M9" s="36"/>
      <c r="N9" s="34"/>
      <c r="O9" s="6" t="s">
        <v>190</v>
      </c>
    </row>
    <row r="10" s="2" customFormat="1" ht="12.75" spans="1:15">
      <c r="A10" s="6">
        <v>9</v>
      </c>
      <c r="B10" s="17" t="s">
        <v>397</v>
      </c>
      <c r="C10" s="18" t="s">
        <v>398</v>
      </c>
      <c r="D10" s="2" t="s">
        <v>410</v>
      </c>
      <c r="E10" s="2" t="s">
        <v>400</v>
      </c>
      <c r="F10" s="19">
        <v>218216</v>
      </c>
      <c r="G10" s="20" t="s">
        <v>431</v>
      </c>
      <c r="H10" s="19" t="s">
        <v>432</v>
      </c>
      <c r="I10" s="32" t="s">
        <v>189</v>
      </c>
      <c r="J10" s="32" t="s">
        <v>433</v>
      </c>
      <c r="K10" s="32" t="s">
        <v>405</v>
      </c>
      <c r="L10" s="19">
        <v>29.8</v>
      </c>
      <c r="M10" s="33" t="s">
        <v>427</v>
      </c>
      <c r="N10" s="34"/>
      <c r="O10" s="6" t="s">
        <v>190</v>
      </c>
    </row>
    <row r="11" s="4" customFormat="1" ht="24.75" spans="1:15">
      <c r="A11" s="6">
        <v>10</v>
      </c>
      <c r="B11" s="21" t="s">
        <v>397</v>
      </c>
      <c r="C11" s="22" t="s">
        <v>398</v>
      </c>
      <c r="D11" s="5" t="s">
        <v>399</v>
      </c>
      <c r="E11" s="5" t="s">
        <v>400</v>
      </c>
      <c r="F11" s="23">
        <v>222506</v>
      </c>
      <c r="G11" s="24" t="s">
        <v>434</v>
      </c>
      <c r="H11" s="23" t="s">
        <v>435</v>
      </c>
      <c r="I11" s="37" t="s">
        <v>189</v>
      </c>
      <c r="J11" s="37" t="s">
        <v>436</v>
      </c>
      <c r="K11" s="37" t="s">
        <v>405</v>
      </c>
      <c r="L11" s="23">
        <v>298</v>
      </c>
      <c r="M11" s="33" t="s">
        <v>437</v>
      </c>
      <c r="N11" s="34" t="s">
        <v>322</v>
      </c>
      <c r="O11" s="6" t="s">
        <v>190</v>
      </c>
    </row>
    <row r="12" s="2" customFormat="1" ht="12.75" spans="1:15">
      <c r="A12" s="6">
        <v>11</v>
      </c>
      <c r="B12" s="17" t="s">
        <v>397</v>
      </c>
      <c r="C12" s="18" t="s">
        <v>398</v>
      </c>
      <c r="D12" s="2" t="s">
        <v>410</v>
      </c>
      <c r="E12" s="2" t="s">
        <v>400</v>
      </c>
      <c r="F12" s="19">
        <v>226397</v>
      </c>
      <c r="G12" s="20" t="s">
        <v>438</v>
      </c>
      <c r="H12" s="19" t="s">
        <v>439</v>
      </c>
      <c r="I12" s="32" t="s">
        <v>189</v>
      </c>
      <c r="J12" s="32" t="s">
        <v>440</v>
      </c>
      <c r="K12" s="32" t="s">
        <v>405</v>
      </c>
      <c r="L12" s="19">
        <v>88</v>
      </c>
      <c r="M12" s="33" t="s">
        <v>427</v>
      </c>
      <c r="N12" s="34" t="s">
        <v>441</v>
      </c>
      <c r="O12" s="6" t="s">
        <v>190</v>
      </c>
    </row>
    <row r="13" s="2" customFormat="1" ht="12.75" spans="1:15">
      <c r="A13" s="6">
        <v>12</v>
      </c>
      <c r="B13" s="17" t="s">
        <v>397</v>
      </c>
      <c r="C13" s="18" t="s">
        <v>398</v>
      </c>
      <c r="D13" s="2" t="s">
        <v>410</v>
      </c>
      <c r="E13" s="2" t="s">
        <v>400</v>
      </c>
      <c r="F13" s="19">
        <v>44368</v>
      </c>
      <c r="G13" s="20" t="s">
        <v>411</v>
      </c>
      <c r="H13" s="19" t="s">
        <v>442</v>
      </c>
      <c r="I13" s="32" t="s">
        <v>193</v>
      </c>
      <c r="J13" s="32" t="s">
        <v>443</v>
      </c>
      <c r="K13" s="32" t="s">
        <v>405</v>
      </c>
      <c r="L13" s="19">
        <v>23.8</v>
      </c>
      <c r="M13" s="33" t="s">
        <v>444</v>
      </c>
      <c r="N13" s="34"/>
      <c r="O13" s="6" t="s">
        <v>190</v>
      </c>
    </row>
    <row r="14" ht="12.75" spans="1:15">
      <c r="A14" s="6">
        <v>13</v>
      </c>
      <c r="B14" s="21" t="s">
        <v>397</v>
      </c>
      <c r="C14" s="22" t="s">
        <v>398</v>
      </c>
      <c r="D14" s="5" t="s">
        <v>399</v>
      </c>
      <c r="E14" s="5" t="s">
        <v>400</v>
      </c>
      <c r="F14" s="23">
        <v>235955</v>
      </c>
      <c r="G14" s="24" t="s">
        <v>434</v>
      </c>
      <c r="H14" s="23" t="s">
        <v>445</v>
      </c>
      <c r="I14" s="37" t="s">
        <v>189</v>
      </c>
      <c r="J14" s="37" t="s">
        <v>446</v>
      </c>
      <c r="K14" s="37" t="s">
        <v>405</v>
      </c>
      <c r="L14" s="23">
        <v>138</v>
      </c>
      <c r="M14" s="36"/>
      <c r="N14" s="34"/>
      <c r="O14" s="6" t="s">
        <v>190</v>
      </c>
    </row>
    <row r="15" ht="12.75" spans="1:15">
      <c r="A15" s="6">
        <v>14</v>
      </c>
      <c r="B15" s="21" t="s">
        <v>397</v>
      </c>
      <c r="C15" s="22" t="s">
        <v>398</v>
      </c>
      <c r="D15" s="5" t="s">
        <v>399</v>
      </c>
      <c r="E15" s="5" t="s">
        <v>400</v>
      </c>
      <c r="F15" s="23">
        <v>235956</v>
      </c>
      <c r="G15" s="24" t="s">
        <v>434</v>
      </c>
      <c r="H15" s="23" t="s">
        <v>447</v>
      </c>
      <c r="I15" s="37" t="s">
        <v>189</v>
      </c>
      <c r="J15" s="37" t="s">
        <v>446</v>
      </c>
      <c r="K15" s="37" t="s">
        <v>405</v>
      </c>
      <c r="L15" s="23">
        <v>398</v>
      </c>
      <c r="M15" s="33" t="s">
        <v>337</v>
      </c>
      <c r="N15" s="34"/>
      <c r="O15" s="6" t="s">
        <v>190</v>
      </c>
    </row>
    <row r="16" spans="1:15">
      <c r="A16" s="6">
        <v>15</v>
      </c>
      <c r="B16" s="21" t="s">
        <v>397</v>
      </c>
      <c r="C16" s="22" t="s">
        <v>398</v>
      </c>
      <c r="D16" s="5" t="s">
        <v>399</v>
      </c>
      <c r="E16" s="5" t="s">
        <v>400</v>
      </c>
      <c r="F16" s="10">
        <v>165176</v>
      </c>
      <c r="G16" s="25" t="s">
        <v>434</v>
      </c>
      <c r="H16" s="21" t="s">
        <v>448</v>
      </c>
      <c r="I16" s="21" t="s">
        <v>189</v>
      </c>
      <c r="J16" s="21" t="s">
        <v>446</v>
      </c>
      <c r="K16" s="37" t="s">
        <v>405</v>
      </c>
      <c r="L16" s="10">
        <v>288</v>
      </c>
      <c r="M16" s="9"/>
      <c r="N16" s="34"/>
      <c r="O16" s="6" t="s">
        <v>190</v>
      </c>
    </row>
    <row r="17" spans="1:15">
      <c r="A17" s="6">
        <v>16</v>
      </c>
      <c r="B17" s="17" t="s">
        <v>397</v>
      </c>
      <c r="C17" s="18" t="s">
        <v>398</v>
      </c>
      <c r="D17" s="2" t="s">
        <v>422</v>
      </c>
      <c r="E17" s="2" t="s">
        <v>400</v>
      </c>
      <c r="F17" s="26">
        <v>148112</v>
      </c>
      <c r="G17" s="27" t="s">
        <v>449</v>
      </c>
      <c r="H17" s="28" t="s">
        <v>450</v>
      </c>
      <c r="I17" s="32" t="s">
        <v>189</v>
      </c>
      <c r="J17" s="28" t="s">
        <v>451</v>
      </c>
      <c r="K17" s="32" t="s">
        <v>405</v>
      </c>
      <c r="L17" s="26">
        <v>138.8</v>
      </c>
      <c r="N17" s="34"/>
      <c r="O17" s="6" t="s">
        <v>190</v>
      </c>
    </row>
    <row r="18" s="3" customFormat="1" ht="12.75" spans="1:15">
      <c r="A18" s="6">
        <v>17</v>
      </c>
      <c r="B18" s="17" t="s">
        <v>397</v>
      </c>
      <c r="C18" s="18" t="s">
        <v>398</v>
      </c>
      <c r="D18" s="2" t="s">
        <v>410</v>
      </c>
      <c r="E18" s="2" t="s">
        <v>400</v>
      </c>
      <c r="F18" s="19">
        <v>140507</v>
      </c>
      <c r="G18" s="20" t="s">
        <v>416</v>
      </c>
      <c r="H18" s="19" t="s">
        <v>417</v>
      </c>
      <c r="I18" s="32" t="s">
        <v>403</v>
      </c>
      <c r="J18" s="32" t="s">
        <v>207</v>
      </c>
      <c r="K18" s="32" t="s">
        <v>405</v>
      </c>
      <c r="L18" s="19">
        <v>428</v>
      </c>
      <c r="M18" s="33" t="s">
        <v>406</v>
      </c>
      <c r="N18" s="34"/>
      <c r="O18" s="6" t="s">
        <v>190</v>
      </c>
    </row>
    <row r="19" s="2" customFormat="1" ht="12.75" spans="1:15">
      <c r="A19" s="6">
        <v>18</v>
      </c>
      <c r="B19" s="17" t="s">
        <v>397</v>
      </c>
      <c r="C19" s="18" t="s">
        <v>398</v>
      </c>
      <c r="D19" s="2" t="s">
        <v>410</v>
      </c>
      <c r="E19" s="2" t="s">
        <v>400</v>
      </c>
      <c r="F19" s="19">
        <v>122653</v>
      </c>
      <c r="G19" s="20" t="s">
        <v>401</v>
      </c>
      <c r="H19" s="19" t="s">
        <v>402</v>
      </c>
      <c r="I19" s="32" t="s">
        <v>403</v>
      </c>
      <c r="J19" s="32" t="s">
        <v>404</v>
      </c>
      <c r="K19" s="32" t="s">
        <v>405</v>
      </c>
      <c r="L19" s="19">
        <v>348</v>
      </c>
      <c r="M19" s="33" t="s">
        <v>406</v>
      </c>
      <c r="N19" s="34"/>
      <c r="O19" s="6" t="s">
        <v>190</v>
      </c>
    </row>
    <row r="20" s="2" customFormat="1" ht="12.75" spans="1:15">
      <c r="A20" s="6">
        <v>19</v>
      </c>
      <c r="B20" s="17" t="s">
        <v>397</v>
      </c>
      <c r="C20" s="18" t="s">
        <v>398</v>
      </c>
      <c r="D20" s="2" t="s">
        <v>452</v>
      </c>
      <c r="E20" s="2" t="s">
        <v>453</v>
      </c>
      <c r="F20" s="19">
        <v>44368</v>
      </c>
      <c r="G20" s="20" t="s">
        <v>411</v>
      </c>
      <c r="H20" s="19" t="s">
        <v>442</v>
      </c>
      <c r="I20" s="32" t="s">
        <v>193</v>
      </c>
      <c r="J20" s="32" t="s">
        <v>443</v>
      </c>
      <c r="K20" s="32" t="s">
        <v>405</v>
      </c>
      <c r="L20" s="19">
        <v>23.8</v>
      </c>
      <c r="M20" s="36"/>
      <c r="N20" s="34"/>
      <c r="O20" s="6" t="s">
        <v>190</v>
      </c>
    </row>
    <row r="21" ht="12.75" spans="1:15">
      <c r="A21" s="6">
        <v>20</v>
      </c>
      <c r="B21" s="17" t="s">
        <v>397</v>
      </c>
      <c r="C21" s="18" t="s">
        <v>398</v>
      </c>
      <c r="D21" s="2" t="s">
        <v>452</v>
      </c>
      <c r="E21" s="2" t="s">
        <v>453</v>
      </c>
      <c r="F21" s="19">
        <v>58027</v>
      </c>
      <c r="G21" s="20" t="s">
        <v>454</v>
      </c>
      <c r="H21" s="19" t="s">
        <v>455</v>
      </c>
      <c r="I21" s="32" t="s">
        <v>189</v>
      </c>
      <c r="J21" s="32" t="s">
        <v>456</v>
      </c>
      <c r="K21" s="32" t="s">
        <v>405</v>
      </c>
      <c r="L21" s="19">
        <v>14.8</v>
      </c>
      <c r="M21" s="36"/>
      <c r="N21" s="34"/>
      <c r="O21" s="6" t="s">
        <v>190</v>
      </c>
    </row>
    <row r="22" ht="12.75" spans="1:15">
      <c r="A22" s="6">
        <v>21</v>
      </c>
      <c r="B22" s="17" t="s">
        <v>397</v>
      </c>
      <c r="C22" s="18" t="s">
        <v>398</v>
      </c>
      <c r="D22" s="2" t="s">
        <v>452</v>
      </c>
      <c r="E22" s="2" t="s">
        <v>453</v>
      </c>
      <c r="F22" s="19">
        <v>122653</v>
      </c>
      <c r="G22" s="20" t="s">
        <v>401</v>
      </c>
      <c r="H22" s="19" t="s">
        <v>402</v>
      </c>
      <c r="I22" s="32" t="s">
        <v>403</v>
      </c>
      <c r="J22" s="32" t="s">
        <v>404</v>
      </c>
      <c r="K22" s="32" t="s">
        <v>405</v>
      </c>
      <c r="L22" s="19">
        <v>348</v>
      </c>
      <c r="M22" s="33" t="s">
        <v>406</v>
      </c>
      <c r="N22" s="34"/>
      <c r="O22" s="6" t="s">
        <v>190</v>
      </c>
    </row>
    <row r="23" ht="12.75" spans="1:15">
      <c r="A23" s="6">
        <v>22</v>
      </c>
      <c r="B23" s="17" t="s">
        <v>397</v>
      </c>
      <c r="C23" s="18" t="s">
        <v>398</v>
      </c>
      <c r="D23" s="2" t="s">
        <v>452</v>
      </c>
      <c r="E23" s="2" t="s">
        <v>453</v>
      </c>
      <c r="F23" s="19">
        <v>139743</v>
      </c>
      <c r="G23" s="20" t="s">
        <v>411</v>
      </c>
      <c r="H23" s="19" t="s">
        <v>412</v>
      </c>
      <c r="I23" s="32" t="s">
        <v>193</v>
      </c>
      <c r="J23" s="32" t="s">
        <v>413</v>
      </c>
      <c r="K23" s="32" t="s">
        <v>405</v>
      </c>
      <c r="L23" s="19">
        <v>30</v>
      </c>
      <c r="M23" s="33" t="s">
        <v>414</v>
      </c>
      <c r="N23" s="35" t="s">
        <v>415</v>
      </c>
      <c r="O23" s="6" t="s">
        <v>190</v>
      </c>
    </row>
    <row r="24" s="2" customFormat="1" ht="12.75" spans="1:15">
      <c r="A24" s="6">
        <v>23</v>
      </c>
      <c r="B24" s="17" t="s">
        <v>397</v>
      </c>
      <c r="C24" s="18" t="s">
        <v>398</v>
      </c>
      <c r="D24" s="2" t="s">
        <v>452</v>
      </c>
      <c r="E24" s="2" t="s">
        <v>453</v>
      </c>
      <c r="F24" s="19">
        <v>140507</v>
      </c>
      <c r="G24" s="20" t="s">
        <v>416</v>
      </c>
      <c r="H24" s="19" t="s">
        <v>417</v>
      </c>
      <c r="I24" s="32" t="s">
        <v>403</v>
      </c>
      <c r="J24" s="32" t="s">
        <v>207</v>
      </c>
      <c r="K24" s="32" t="s">
        <v>405</v>
      </c>
      <c r="L24" s="19">
        <v>428</v>
      </c>
      <c r="M24" s="33" t="s">
        <v>406</v>
      </c>
      <c r="N24" s="34"/>
      <c r="O24" s="6" t="s">
        <v>190</v>
      </c>
    </row>
    <row r="25" ht="12.75" spans="1:15">
      <c r="A25" s="6">
        <v>24</v>
      </c>
      <c r="B25" s="17" t="s">
        <v>397</v>
      </c>
      <c r="C25" s="18" t="s">
        <v>398</v>
      </c>
      <c r="D25" s="2" t="s">
        <v>452</v>
      </c>
      <c r="E25" s="2" t="s">
        <v>453</v>
      </c>
      <c r="F25" s="19">
        <v>165276</v>
      </c>
      <c r="G25" s="20" t="s">
        <v>418</v>
      </c>
      <c r="H25" s="19" t="s">
        <v>419</v>
      </c>
      <c r="I25" s="32" t="s">
        <v>362</v>
      </c>
      <c r="J25" s="32" t="s">
        <v>420</v>
      </c>
      <c r="K25" s="32" t="s">
        <v>405</v>
      </c>
      <c r="L25" s="19">
        <v>16.8</v>
      </c>
      <c r="M25" s="36"/>
      <c r="N25" s="34"/>
      <c r="O25" s="6" t="s">
        <v>190</v>
      </c>
    </row>
    <row r="26" ht="12.75" spans="1:15">
      <c r="A26" s="6">
        <v>25</v>
      </c>
      <c r="B26" s="17" t="s">
        <v>397</v>
      </c>
      <c r="C26" s="18" t="s">
        <v>398</v>
      </c>
      <c r="D26" s="2" t="s">
        <v>452</v>
      </c>
      <c r="E26" s="2" t="s">
        <v>453</v>
      </c>
      <c r="F26" s="19">
        <v>198979</v>
      </c>
      <c r="G26" s="20" t="s">
        <v>335</v>
      </c>
      <c r="H26" s="19" t="s">
        <v>423</v>
      </c>
      <c r="I26" s="32" t="s">
        <v>189</v>
      </c>
      <c r="J26" s="32" t="s">
        <v>404</v>
      </c>
      <c r="K26" s="32" t="s">
        <v>405</v>
      </c>
      <c r="L26" s="19">
        <v>178</v>
      </c>
      <c r="M26" s="33" t="s">
        <v>337</v>
      </c>
      <c r="N26" s="34"/>
      <c r="O26" s="6" t="s">
        <v>190</v>
      </c>
    </row>
    <row r="27" ht="12.75" spans="1:15">
      <c r="A27" s="6">
        <v>26</v>
      </c>
      <c r="B27" s="17" t="s">
        <v>397</v>
      </c>
      <c r="C27" s="18" t="s">
        <v>398</v>
      </c>
      <c r="D27" s="2" t="s">
        <v>452</v>
      </c>
      <c r="E27" s="2" t="s">
        <v>453</v>
      </c>
      <c r="F27" s="19">
        <v>222896</v>
      </c>
      <c r="G27" s="20" t="s">
        <v>457</v>
      </c>
      <c r="H27" s="19" t="s">
        <v>412</v>
      </c>
      <c r="I27" s="32" t="s">
        <v>189</v>
      </c>
      <c r="J27" s="32" t="s">
        <v>458</v>
      </c>
      <c r="K27" s="32" t="s">
        <v>405</v>
      </c>
      <c r="L27" s="19">
        <v>30</v>
      </c>
      <c r="M27" s="33" t="s">
        <v>414</v>
      </c>
      <c r="N27" s="35" t="s">
        <v>415</v>
      </c>
      <c r="O27" s="6" t="s">
        <v>190</v>
      </c>
    </row>
    <row r="28" s="5" customFormat="1" ht="12.75" spans="1:15">
      <c r="A28" s="6">
        <v>27</v>
      </c>
      <c r="B28" s="21" t="s">
        <v>397</v>
      </c>
      <c r="C28" s="22" t="s">
        <v>459</v>
      </c>
      <c r="D28" s="5" t="s">
        <v>452</v>
      </c>
      <c r="E28" s="5" t="s">
        <v>453</v>
      </c>
      <c r="F28" s="23">
        <v>53584</v>
      </c>
      <c r="G28" s="24" t="s">
        <v>460</v>
      </c>
      <c r="H28" s="23" t="s">
        <v>461</v>
      </c>
      <c r="I28" s="37" t="s">
        <v>193</v>
      </c>
      <c r="J28" s="37" t="s">
        <v>462</v>
      </c>
      <c r="K28" s="37" t="s">
        <v>405</v>
      </c>
      <c r="L28" s="23">
        <v>288</v>
      </c>
      <c r="M28" s="33" t="s">
        <v>406</v>
      </c>
      <c r="N28" s="34"/>
      <c r="O28" s="6" t="s">
        <v>190</v>
      </c>
    </row>
    <row r="29" s="4" customFormat="1" ht="12.75" spans="1:15">
      <c r="A29" s="6">
        <v>28</v>
      </c>
      <c r="B29" s="21" t="s">
        <v>397</v>
      </c>
      <c r="C29" s="22" t="s">
        <v>459</v>
      </c>
      <c r="D29" s="5" t="s">
        <v>452</v>
      </c>
      <c r="E29" s="5" t="s">
        <v>453</v>
      </c>
      <c r="F29" s="23">
        <v>56875</v>
      </c>
      <c r="G29" s="24" t="s">
        <v>355</v>
      </c>
      <c r="H29" s="23" t="s">
        <v>463</v>
      </c>
      <c r="I29" s="37" t="s">
        <v>189</v>
      </c>
      <c r="J29" s="37" t="s">
        <v>456</v>
      </c>
      <c r="K29" s="37" t="s">
        <v>405</v>
      </c>
      <c r="L29" s="23">
        <v>29.8</v>
      </c>
      <c r="M29" s="36"/>
      <c r="N29" s="34"/>
      <c r="O29" s="6" t="s">
        <v>190</v>
      </c>
    </row>
    <row r="30" s="5" customFormat="1" ht="12.75" spans="1:15">
      <c r="A30" s="6">
        <v>29</v>
      </c>
      <c r="B30" s="21" t="s">
        <v>397</v>
      </c>
      <c r="C30" s="22" t="s">
        <v>459</v>
      </c>
      <c r="D30" s="5" t="s">
        <v>452</v>
      </c>
      <c r="E30" s="5" t="s">
        <v>453</v>
      </c>
      <c r="F30" s="23">
        <v>58506</v>
      </c>
      <c r="G30" s="24" t="s">
        <v>464</v>
      </c>
      <c r="H30" s="23" t="s">
        <v>465</v>
      </c>
      <c r="I30" s="37" t="s">
        <v>189</v>
      </c>
      <c r="J30" s="37" t="s">
        <v>466</v>
      </c>
      <c r="K30" s="37" t="s">
        <v>405</v>
      </c>
      <c r="L30" s="23">
        <v>39.8</v>
      </c>
      <c r="M30" s="36"/>
      <c r="N30" s="34"/>
      <c r="O30" s="6" t="s">
        <v>190</v>
      </c>
    </row>
    <row r="31" s="4" customFormat="1" ht="12.75" spans="1:15">
      <c r="A31" s="6">
        <v>30</v>
      </c>
      <c r="B31" s="21" t="s">
        <v>397</v>
      </c>
      <c r="C31" s="22" t="s">
        <v>459</v>
      </c>
      <c r="D31" s="5" t="s">
        <v>452</v>
      </c>
      <c r="E31" s="5" t="s">
        <v>453</v>
      </c>
      <c r="F31" s="23">
        <v>62663</v>
      </c>
      <c r="G31" s="24" t="s">
        <v>467</v>
      </c>
      <c r="H31" s="23" t="s">
        <v>468</v>
      </c>
      <c r="I31" s="37" t="s">
        <v>189</v>
      </c>
      <c r="J31" s="37" t="s">
        <v>469</v>
      </c>
      <c r="K31" s="37" t="s">
        <v>405</v>
      </c>
      <c r="L31" s="23">
        <v>168</v>
      </c>
      <c r="M31" s="36"/>
      <c r="N31" s="34"/>
      <c r="O31" s="6" t="s">
        <v>190</v>
      </c>
    </row>
    <row r="32" s="4" customFormat="1" ht="12.75" spans="1:15">
      <c r="A32" s="6">
        <v>31</v>
      </c>
      <c r="B32" s="21" t="s">
        <v>397</v>
      </c>
      <c r="C32" s="22" t="s">
        <v>459</v>
      </c>
      <c r="D32" s="5" t="s">
        <v>452</v>
      </c>
      <c r="E32" s="5" t="s">
        <v>453</v>
      </c>
      <c r="F32" s="23">
        <v>132393</v>
      </c>
      <c r="G32" s="24" t="s">
        <v>470</v>
      </c>
      <c r="H32" s="23" t="s">
        <v>471</v>
      </c>
      <c r="I32" s="37" t="s">
        <v>189</v>
      </c>
      <c r="J32" s="37" t="s">
        <v>472</v>
      </c>
      <c r="K32" s="37" t="s">
        <v>405</v>
      </c>
      <c r="L32" s="23">
        <v>19.5</v>
      </c>
      <c r="M32" s="33" t="s">
        <v>444</v>
      </c>
      <c r="N32" s="34"/>
      <c r="O32" s="6" t="s">
        <v>190</v>
      </c>
    </row>
    <row r="33" s="4" customFormat="1" ht="12.75" spans="1:15">
      <c r="A33" s="6">
        <v>32</v>
      </c>
      <c r="B33" s="21" t="s">
        <v>397</v>
      </c>
      <c r="C33" s="22" t="s">
        <v>459</v>
      </c>
      <c r="D33" s="5" t="s">
        <v>452</v>
      </c>
      <c r="E33" s="5" t="s">
        <v>453</v>
      </c>
      <c r="F33" s="23">
        <v>195217</v>
      </c>
      <c r="G33" s="24" t="s">
        <v>345</v>
      </c>
      <c r="H33" s="23" t="s">
        <v>473</v>
      </c>
      <c r="I33" s="37" t="s">
        <v>189</v>
      </c>
      <c r="J33" s="37" t="s">
        <v>474</v>
      </c>
      <c r="K33" s="37" t="s">
        <v>405</v>
      </c>
      <c r="L33" s="23">
        <v>68</v>
      </c>
      <c r="M33" s="33" t="s">
        <v>337</v>
      </c>
      <c r="N33" s="34"/>
      <c r="O33" s="6" t="s">
        <v>190</v>
      </c>
    </row>
    <row r="34" s="4" customFormat="1" ht="12.75" spans="1:15">
      <c r="A34" s="6">
        <v>33</v>
      </c>
      <c r="B34" s="21" t="s">
        <v>397</v>
      </c>
      <c r="C34" s="22" t="s">
        <v>459</v>
      </c>
      <c r="D34" s="5" t="s">
        <v>452</v>
      </c>
      <c r="E34" s="5" t="s">
        <v>453</v>
      </c>
      <c r="F34" s="23">
        <v>198952</v>
      </c>
      <c r="G34" s="24" t="s">
        <v>418</v>
      </c>
      <c r="H34" s="23" t="s">
        <v>475</v>
      </c>
      <c r="I34" s="37" t="s">
        <v>193</v>
      </c>
      <c r="J34" s="37" t="s">
        <v>476</v>
      </c>
      <c r="K34" s="37" t="s">
        <v>405</v>
      </c>
      <c r="L34" s="23">
        <v>69.5</v>
      </c>
      <c r="M34" s="36"/>
      <c r="N34" s="34"/>
      <c r="O34" s="6" t="s">
        <v>190</v>
      </c>
    </row>
    <row r="35" s="4" customFormat="1" ht="12.75" spans="1:15">
      <c r="A35" s="6">
        <v>34</v>
      </c>
      <c r="B35" s="21" t="s">
        <v>397</v>
      </c>
      <c r="C35" s="22" t="s">
        <v>459</v>
      </c>
      <c r="D35" s="5" t="s">
        <v>452</v>
      </c>
      <c r="E35" s="5" t="s">
        <v>453</v>
      </c>
      <c r="F35" s="23">
        <v>201067</v>
      </c>
      <c r="G35" s="24" t="s">
        <v>359</v>
      </c>
      <c r="H35" s="23" t="s">
        <v>477</v>
      </c>
      <c r="I35" s="37" t="s">
        <v>362</v>
      </c>
      <c r="J35" s="37" t="s">
        <v>476</v>
      </c>
      <c r="K35" s="37" t="s">
        <v>405</v>
      </c>
      <c r="L35" s="23">
        <v>29.5</v>
      </c>
      <c r="M35" s="36"/>
      <c r="N35" s="34" t="s">
        <v>363</v>
      </c>
      <c r="O35" s="6" t="s">
        <v>190</v>
      </c>
    </row>
  </sheetData>
  <sortState ref="B2:P34">
    <sortCondition ref="E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4.16-4.21活动任务及品类任务</vt:lpstr>
      <vt:lpstr>补钙类</vt:lpstr>
      <vt:lpstr>体重管理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2022-04-07T11:34:00Z</dcterms:created>
  <dcterms:modified xsi:type="dcterms:W3CDTF">2022-04-12T12:11:08Z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D13F19D6E65F4259B1DC958BFF628912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