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35" windowHeight="12390"/>
  </bookViews>
  <sheets>
    <sheet name="分人员" sheetId="1" r:id="rId1"/>
    <sheet name="分门店" sheetId="2" r:id="rId2"/>
    <sheet name="分片区" sheetId="3" r:id="rId3"/>
    <sheet name="慢病专员" sheetId="4" r:id="rId4"/>
  </sheets>
  <definedNames>
    <definedName name="_xlnm._FilterDatabase" localSheetId="1" hidden="1">分门店!$A$1:$F$139</definedName>
    <definedName name="_xlnm._FilterDatabase" localSheetId="0" hidden="1">分人员!$A$1:$L$320</definedName>
  </definedNames>
  <calcPr calcId="144525"/>
</workbook>
</file>

<file path=xl/sharedStrings.xml><?xml version="1.0" encoding="utf-8"?>
<sst xmlns="http://schemas.openxmlformats.org/spreadsheetml/2006/main" count="1291" uniqueCount="492">
  <si>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</si>
  <si>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</si>
  <si>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</si>
  <si>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</si>
  <si>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</si>
  <si>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</si>
  <si>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</si>
  <si>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</si>
  <si>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</si>
  <si>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</si>
  <si>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处罚</t>
  </si>
  <si>
    <t>备注</t>
  </si>
  <si>
    <t>杨文英</t>
  </si>
  <si>
    <t>翔凤店</t>
  </si>
  <si>
    <t>城郊二片</t>
  </si>
  <si>
    <t>乐良清</t>
  </si>
  <si>
    <t>黄杨</t>
  </si>
  <si>
    <t>马超东路</t>
  </si>
  <si>
    <t>罗丹</t>
  </si>
  <si>
    <t>向有生</t>
  </si>
  <si>
    <t>杨科</t>
  </si>
  <si>
    <t>景中店</t>
  </si>
  <si>
    <t>晏祥春</t>
  </si>
  <si>
    <t>吴阳</t>
  </si>
  <si>
    <t>宝莲路店</t>
  </si>
  <si>
    <t>秦庭月</t>
  </si>
  <si>
    <t>聂丽</t>
  </si>
  <si>
    <t>都江堰店</t>
  </si>
  <si>
    <t>梁海艳</t>
  </si>
  <si>
    <t>贾益娟</t>
  </si>
  <si>
    <t>周有惠</t>
  </si>
  <si>
    <t>蒲阳路店</t>
  </si>
  <si>
    <t>李燕</t>
  </si>
  <si>
    <t>黄伦倩</t>
  </si>
  <si>
    <t>彭州店</t>
  </si>
  <si>
    <t>徐莉</t>
  </si>
  <si>
    <t>韩启敏</t>
  </si>
  <si>
    <t>奎光店</t>
  </si>
  <si>
    <t>陈蓉</t>
  </si>
  <si>
    <t>陈凤珍</t>
  </si>
  <si>
    <t>金带店</t>
  </si>
  <si>
    <t>王依纯</t>
  </si>
  <si>
    <t>何倩倩</t>
  </si>
  <si>
    <t>三江店</t>
  </si>
  <si>
    <t>骆素花</t>
  </si>
  <si>
    <t>彭勤</t>
  </si>
  <si>
    <t>蜀州中路</t>
  </si>
  <si>
    <t>杨琴</t>
  </si>
  <si>
    <t>王旭</t>
  </si>
  <si>
    <t>崇州中心店</t>
  </si>
  <si>
    <t>廖红</t>
  </si>
  <si>
    <t>万和北路</t>
  </si>
  <si>
    <t>欧玲</t>
  </si>
  <si>
    <t>赖春梅</t>
  </si>
  <si>
    <t>胡建梅</t>
  </si>
  <si>
    <t>永康东路</t>
  </si>
  <si>
    <t>翁尼阿呷莫</t>
  </si>
  <si>
    <t>涂思佩</t>
  </si>
  <si>
    <t>尚贤店</t>
  </si>
  <si>
    <t>孙佳丽</t>
  </si>
  <si>
    <t>问道西路店</t>
  </si>
  <si>
    <t>吴志海</t>
  </si>
  <si>
    <t>朱朝霞</t>
  </si>
  <si>
    <t>新繁店</t>
  </si>
  <si>
    <t>蔡小丽</t>
  </si>
  <si>
    <t>唐阳</t>
  </si>
  <si>
    <t>刘媛</t>
  </si>
  <si>
    <t>黄怡</t>
  </si>
  <si>
    <t>王慧</t>
  </si>
  <si>
    <t>江安店</t>
  </si>
  <si>
    <t>贺春芳</t>
  </si>
  <si>
    <t>杨萧</t>
  </si>
  <si>
    <t>夏彩红</t>
  </si>
  <si>
    <t>温江店</t>
  </si>
  <si>
    <t>龚玉林</t>
  </si>
  <si>
    <t>何丽萍</t>
  </si>
  <si>
    <t>聚源店</t>
  </si>
  <si>
    <t>易月红</t>
  </si>
  <si>
    <t>韩艳梅</t>
  </si>
  <si>
    <t>怀远店</t>
  </si>
  <si>
    <t>窦潘</t>
  </si>
  <si>
    <t>曹琼</t>
  </si>
  <si>
    <t>李莎</t>
  </si>
  <si>
    <t>安仁店</t>
  </si>
  <si>
    <t>城郊一片</t>
  </si>
  <si>
    <t>张群</t>
  </si>
  <si>
    <t>陈礼凤</t>
  </si>
  <si>
    <t>翠荫店</t>
  </si>
  <si>
    <t>任姗姗</t>
  </si>
  <si>
    <t>黄霞</t>
  </si>
  <si>
    <t>大邑北街店</t>
  </si>
  <si>
    <t>罗艳蓉</t>
  </si>
  <si>
    <t>吕晓琴</t>
  </si>
  <si>
    <t>许静</t>
  </si>
  <si>
    <t>大邑东壕沟店</t>
  </si>
  <si>
    <t>彭蓉</t>
  </si>
  <si>
    <t>杨丽</t>
  </si>
  <si>
    <t>大邑东街</t>
  </si>
  <si>
    <t>彭亚丹</t>
  </si>
  <si>
    <t>李娟</t>
  </si>
  <si>
    <t>大邑观音阁西段药店</t>
  </si>
  <si>
    <t>韩彬</t>
  </si>
  <si>
    <t>黄梅</t>
  </si>
  <si>
    <t>大邑金巷西街药店</t>
  </si>
  <si>
    <t>赵晓丹</t>
  </si>
  <si>
    <t>熊小玲</t>
  </si>
  <si>
    <t>大邑子龙店</t>
  </si>
  <si>
    <t>刘秋菊</t>
  </si>
  <si>
    <t>万义丽</t>
  </si>
  <si>
    <t>凤凰店</t>
  </si>
  <si>
    <t>杨晓毅</t>
  </si>
  <si>
    <t>闵巧</t>
  </si>
  <si>
    <t>潘家街店</t>
  </si>
  <si>
    <t>叶程</t>
  </si>
  <si>
    <t>杨平</t>
  </si>
  <si>
    <t>邛崃洪川小区店</t>
  </si>
  <si>
    <t>马婷婷</t>
  </si>
  <si>
    <t>高星宇</t>
  </si>
  <si>
    <t>闵雪</t>
  </si>
  <si>
    <t>邛崃羊安</t>
  </si>
  <si>
    <t>刘燕</t>
  </si>
  <si>
    <t>邛崃中心店</t>
  </si>
  <si>
    <t>古素琼</t>
  </si>
  <si>
    <t>金敏霜</t>
  </si>
  <si>
    <t>吴琳</t>
  </si>
  <si>
    <t>刘星月</t>
  </si>
  <si>
    <t>范阳</t>
  </si>
  <si>
    <t>沙渠店</t>
  </si>
  <si>
    <t>严蓉</t>
  </si>
  <si>
    <t>付曦</t>
  </si>
  <si>
    <t>通达店</t>
  </si>
  <si>
    <t>唐礼萍</t>
  </si>
  <si>
    <t>王茹</t>
  </si>
  <si>
    <t>新场店</t>
  </si>
  <si>
    <t>戚彩</t>
  </si>
  <si>
    <t>杏林路店</t>
  </si>
  <si>
    <t>李宋琴</t>
  </si>
  <si>
    <t>王李秋</t>
  </si>
  <si>
    <t>李思艳</t>
  </si>
  <si>
    <t>田兰</t>
  </si>
  <si>
    <t>大邑桃源</t>
  </si>
  <si>
    <t>郭益</t>
  </si>
  <si>
    <t>罗</t>
  </si>
  <si>
    <t>胡静</t>
  </si>
  <si>
    <t>红星店</t>
  </si>
  <si>
    <t>城中片区</t>
  </si>
  <si>
    <t>邱运丽</t>
  </si>
  <si>
    <t>邓智</t>
  </si>
  <si>
    <t>孙霁野</t>
  </si>
  <si>
    <t>董华</t>
  </si>
  <si>
    <t>通盈街</t>
  </si>
  <si>
    <t>刘静</t>
  </si>
  <si>
    <t>黄天平</t>
  </si>
  <si>
    <t xml:space="preserve"> 唐丹</t>
  </si>
  <si>
    <t>金丝街</t>
  </si>
  <si>
    <t>冯婧恩</t>
  </si>
  <si>
    <t>范春雨</t>
  </si>
  <si>
    <t>周小靖</t>
  </si>
  <si>
    <t>张春苗</t>
  </si>
  <si>
    <t>天久</t>
  </si>
  <si>
    <t>周红蓉</t>
  </si>
  <si>
    <t>苗雪莲</t>
  </si>
  <si>
    <t>王茂兰</t>
  </si>
  <si>
    <t>赵芳娟</t>
  </si>
  <si>
    <t>北东街店</t>
  </si>
  <si>
    <t>慢病专员另作考核</t>
  </si>
  <si>
    <t>江月红</t>
  </si>
  <si>
    <t>郫县东大街</t>
  </si>
  <si>
    <t>李甜甜</t>
  </si>
  <si>
    <t>病假当月不考核</t>
  </si>
  <si>
    <t>周燕</t>
  </si>
  <si>
    <t>华油</t>
  </si>
  <si>
    <t>谢玉涛</t>
  </si>
  <si>
    <t>高玉</t>
  </si>
  <si>
    <t>彭志萍</t>
  </si>
  <si>
    <t>汇融</t>
  </si>
  <si>
    <t>蒋小琼</t>
  </si>
  <si>
    <t>胡建兴</t>
  </si>
  <si>
    <t>高红华</t>
  </si>
  <si>
    <t>羊子山</t>
  </si>
  <si>
    <t>王波</t>
  </si>
  <si>
    <t>罗晓梅</t>
  </si>
  <si>
    <t>高榕</t>
  </si>
  <si>
    <t>水杉街</t>
  </si>
  <si>
    <t>唐冬芳</t>
  </si>
  <si>
    <t>胡光宾</t>
  </si>
  <si>
    <t>袁咏梅</t>
  </si>
  <si>
    <t>观音桥</t>
  </si>
  <si>
    <t>王芳</t>
  </si>
  <si>
    <t>龙雨鑫</t>
  </si>
  <si>
    <t>陈梦露</t>
  </si>
  <si>
    <t>黄玲</t>
  </si>
  <si>
    <t>科华店</t>
  </si>
  <si>
    <t>魏存敏</t>
  </si>
  <si>
    <t>郭万银</t>
  </si>
  <si>
    <t>郭玉蓉</t>
  </si>
  <si>
    <t>邓红梅</t>
  </si>
  <si>
    <t>郫县二店</t>
  </si>
  <si>
    <t>邹东梅</t>
  </si>
  <si>
    <t>文淼</t>
  </si>
  <si>
    <t>西林一街</t>
  </si>
  <si>
    <t>曾艳</t>
  </si>
  <si>
    <t>吴成芬</t>
  </si>
  <si>
    <t>郭俊梅</t>
  </si>
  <si>
    <t>紫薇东路</t>
  </si>
  <si>
    <t>刘科言</t>
  </si>
  <si>
    <t>李静</t>
  </si>
  <si>
    <t>舒海燕</t>
  </si>
  <si>
    <t>东昌路</t>
  </si>
  <si>
    <t>陈志勇</t>
  </si>
  <si>
    <t>高文棋</t>
  </si>
  <si>
    <t>青龙街</t>
  </si>
  <si>
    <t>李可</t>
  </si>
  <si>
    <t>蹇艺</t>
  </si>
  <si>
    <t>蔡红秀</t>
  </si>
  <si>
    <t>培华东路</t>
  </si>
  <si>
    <t>张娜</t>
  </si>
  <si>
    <t>林铃</t>
  </si>
  <si>
    <t>天顺路店</t>
  </si>
  <si>
    <t>苏方惠</t>
  </si>
  <si>
    <t>王丽超</t>
  </si>
  <si>
    <t>宏济中路店</t>
  </si>
  <si>
    <t>宋留艺</t>
  </si>
  <si>
    <t>陈昌敏</t>
  </si>
  <si>
    <t>周琼</t>
  </si>
  <si>
    <t>钟婉婷</t>
  </si>
  <si>
    <t>程艳</t>
  </si>
  <si>
    <t>科华北路店</t>
  </si>
  <si>
    <t>吕绍龙</t>
  </si>
  <si>
    <t>张平</t>
  </si>
  <si>
    <t>梅雅霜</t>
  </si>
  <si>
    <t>静沙南路</t>
  </si>
  <si>
    <t>钟友群</t>
  </si>
  <si>
    <t>杨蕊吉</t>
  </si>
  <si>
    <t>吴湘燏</t>
  </si>
  <si>
    <t>长寿路</t>
  </si>
  <si>
    <t>秦怡</t>
  </si>
  <si>
    <t>驷马桥</t>
  </si>
  <si>
    <t>刘青</t>
  </si>
  <si>
    <t>韩守玉</t>
  </si>
  <si>
    <t>劼人路</t>
  </si>
  <si>
    <t>晏玲</t>
  </si>
  <si>
    <t>曾凤</t>
  </si>
  <si>
    <t>浆洗街</t>
  </si>
  <si>
    <t>吕越</t>
  </si>
  <si>
    <t>倪家桥</t>
  </si>
  <si>
    <t>朱文艺</t>
  </si>
  <si>
    <t>新园大道</t>
  </si>
  <si>
    <t>东南片区</t>
  </si>
  <si>
    <t>钟世豪</t>
  </si>
  <si>
    <t>张建</t>
  </si>
  <si>
    <t>新乐中街</t>
  </si>
  <si>
    <t>任远芳</t>
  </si>
  <si>
    <t>榕声</t>
  </si>
  <si>
    <t>张丽</t>
  </si>
  <si>
    <t>陈香利</t>
  </si>
  <si>
    <t>于春莲</t>
  </si>
  <si>
    <t>民丰大道</t>
  </si>
  <si>
    <t>杨秀娟</t>
  </si>
  <si>
    <t>邹惠</t>
  </si>
  <si>
    <t>锦华店</t>
  </si>
  <si>
    <t>张兰兰</t>
  </si>
  <si>
    <t>马雪</t>
  </si>
  <si>
    <t>万科</t>
  </si>
  <si>
    <t>单菊</t>
  </si>
  <si>
    <t>朱静</t>
  </si>
  <si>
    <t>万宇</t>
  </si>
  <si>
    <t>吴佩娟</t>
  </si>
  <si>
    <t>黄姣</t>
  </si>
  <si>
    <t>华泰</t>
  </si>
  <si>
    <t>李桂芳</t>
  </si>
  <si>
    <t>张杰</t>
  </si>
  <si>
    <t>刘春花</t>
  </si>
  <si>
    <t>李馨怡</t>
  </si>
  <si>
    <t>龙潭西路</t>
  </si>
  <si>
    <t>黄兴中</t>
  </si>
  <si>
    <t>三强西路</t>
  </si>
  <si>
    <t>3.2-3.9休假算3个任务</t>
  </si>
  <si>
    <t>李银萍</t>
  </si>
  <si>
    <t>任红艳</t>
  </si>
  <si>
    <t>张亚红</t>
  </si>
  <si>
    <t>大源北街</t>
  </si>
  <si>
    <t>刘莉</t>
  </si>
  <si>
    <t>黄艳</t>
  </si>
  <si>
    <t>华康</t>
  </si>
  <si>
    <t>陈丽梅</t>
  </si>
  <si>
    <t>易永红</t>
  </si>
  <si>
    <t>金马河</t>
  </si>
  <si>
    <t>刘建芳</t>
  </si>
  <si>
    <t>黄丹</t>
  </si>
  <si>
    <t>中和大道</t>
  </si>
  <si>
    <t>李平</t>
  </si>
  <si>
    <t>谭凤旭</t>
  </si>
  <si>
    <t>新下街</t>
  </si>
  <si>
    <t>纪莉萍</t>
  </si>
  <si>
    <t>黄雅冰</t>
  </si>
  <si>
    <t>公济桥</t>
  </si>
  <si>
    <t>徐丽丽</t>
  </si>
  <si>
    <t>李蕊如</t>
  </si>
  <si>
    <t>泰和二街</t>
  </si>
  <si>
    <t>蒋润</t>
  </si>
  <si>
    <t>梅茜</t>
  </si>
  <si>
    <t>双林店</t>
  </si>
  <si>
    <t>张玉</t>
  </si>
  <si>
    <t>张意雪</t>
  </si>
  <si>
    <t>3.21离职算1个任务</t>
  </si>
  <si>
    <t>夏秀娟</t>
  </si>
  <si>
    <t>杨凤麟</t>
  </si>
  <si>
    <t>水碾河店</t>
  </si>
  <si>
    <t>3.21离职免处罚</t>
  </si>
  <si>
    <t>殷岱菊</t>
  </si>
  <si>
    <t>杉板桥</t>
  </si>
  <si>
    <t>杨小英</t>
  </si>
  <si>
    <t>罗婷</t>
  </si>
  <si>
    <t>柳翠店</t>
  </si>
  <si>
    <t>3.21调动业务部上班算3个任务</t>
  </si>
  <si>
    <t>施雪</t>
  </si>
  <si>
    <t>吴洪瑶</t>
  </si>
  <si>
    <t>崔家店</t>
  </si>
  <si>
    <t>杨伟钰</t>
  </si>
  <si>
    <t>贾兰</t>
  </si>
  <si>
    <t>剑南大道</t>
  </si>
  <si>
    <t>朱红郦</t>
  </si>
  <si>
    <t>谢琴</t>
  </si>
  <si>
    <t>旗舰店</t>
  </si>
  <si>
    <t>旗舰片区</t>
  </si>
  <si>
    <t>唐文琼</t>
  </si>
  <si>
    <t>梨花街</t>
  </si>
  <si>
    <t>蔡旌晶</t>
  </si>
  <si>
    <t>庆云南街</t>
  </si>
  <si>
    <t>刁晓梅</t>
  </si>
  <si>
    <t>阴静</t>
  </si>
  <si>
    <t>丝竹路</t>
  </si>
  <si>
    <t>张玲</t>
  </si>
  <si>
    <t>童子街</t>
  </si>
  <si>
    <t>李佳岭</t>
  </si>
  <si>
    <t>元华二巷</t>
  </si>
  <si>
    <t>熊雅洁</t>
  </si>
  <si>
    <t>蒋雪琴</t>
  </si>
  <si>
    <t>成汉南路</t>
  </si>
  <si>
    <t>李蕊彤</t>
  </si>
  <si>
    <t>冯瑞坤</t>
  </si>
  <si>
    <t>任雪</t>
  </si>
  <si>
    <t>杨素芬</t>
  </si>
  <si>
    <t>西部店</t>
  </si>
  <si>
    <t>西北片区</t>
  </si>
  <si>
    <t>周娟</t>
  </si>
  <si>
    <t>李秀芳</t>
  </si>
  <si>
    <t>沙河源</t>
  </si>
  <si>
    <t>郑欣慧</t>
  </si>
  <si>
    <t>姚莉</t>
  </si>
  <si>
    <t>光华店</t>
  </si>
  <si>
    <t>彭蕾</t>
  </si>
  <si>
    <t>汤雪芹</t>
  </si>
  <si>
    <t>魏津</t>
  </si>
  <si>
    <t>代曾莲</t>
  </si>
  <si>
    <t>清江东路店</t>
  </si>
  <si>
    <t>胡艳弘</t>
  </si>
  <si>
    <t>刘洋</t>
  </si>
  <si>
    <t>枣子巷店</t>
  </si>
  <si>
    <t>邓华芬</t>
  </si>
  <si>
    <t>姜孝杨</t>
  </si>
  <si>
    <t>光华村店</t>
  </si>
  <si>
    <t>朱晓桃</t>
  </si>
  <si>
    <t>何英</t>
  </si>
  <si>
    <t>土龙路店</t>
  </si>
  <si>
    <t>贾静</t>
  </si>
  <si>
    <t>刘新</t>
  </si>
  <si>
    <t>黄焰</t>
  </si>
  <si>
    <t>武侯顺和街店</t>
  </si>
  <si>
    <t>李媛</t>
  </si>
  <si>
    <t>周茂兰</t>
  </si>
  <si>
    <t>王娅</t>
  </si>
  <si>
    <t>大石西路店</t>
  </si>
  <si>
    <t>毛玉</t>
  </si>
  <si>
    <t>魏小琴</t>
  </si>
  <si>
    <t>交大三店</t>
  </si>
  <si>
    <t>陈文芳</t>
  </si>
  <si>
    <t>梁娟</t>
  </si>
  <si>
    <t>黄苑东街店</t>
  </si>
  <si>
    <t>何姣姣</t>
  </si>
  <si>
    <t>金牛区金沙路</t>
  </si>
  <si>
    <t>刘秀琼</t>
  </si>
  <si>
    <t>李俊俐</t>
  </si>
  <si>
    <t>聚萃路店</t>
  </si>
  <si>
    <t>龚正红</t>
  </si>
  <si>
    <t>佳灵路店</t>
  </si>
  <si>
    <t>汪婷</t>
  </si>
  <si>
    <t>代志斌</t>
  </si>
  <si>
    <t>银河北街店</t>
  </si>
  <si>
    <t>林思敏</t>
  </si>
  <si>
    <t>张雪</t>
  </si>
  <si>
    <t>贝森北路店</t>
  </si>
  <si>
    <t>曾蕾蕾</t>
  </si>
  <si>
    <t>李雪</t>
  </si>
  <si>
    <t>大华街店</t>
  </si>
  <si>
    <t>马花</t>
  </si>
  <si>
    <t>万雪倩</t>
  </si>
  <si>
    <t>蜀汉东路店</t>
  </si>
  <si>
    <t>谢敏</t>
  </si>
  <si>
    <t>潘恒旭</t>
  </si>
  <si>
    <t>蜀辉路店</t>
  </si>
  <si>
    <t>程改</t>
  </si>
  <si>
    <t>王欢</t>
  </si>
  <si>
    <t>大悦路店</t>
  </si>
  <si>
    <t>李海燕</t>
  </si>
  <si>
    <t>高敏</t>
  </si>
  <si>
    <t>银沙路店</t>
  </si>
  <si>
    <t>林禹帅</t>
  </si>
  <si>
    <t>李梦菊</t>
  </si>
  <si>
    <t>花照壁店</t>
  </si>
  <si>
    <t>李丽</t>
  </si>
  <si>
    <t>邓婧</t>
  </si>
  <si>
    <t>五福桥东路店</t>
  </si>
  <si>
    <t>黄娟</t>
  </si>
  <si>
    <t>张雪2</t>
  </si>
  <si>
    <t>双楠人人乐店</t>
  </si>
  <si>
    <t>沈长英</t>
  </si>
  <si>
    <t>蜀鑫路店</t>
  </si>
  <si>
    <t>张阿几</t>
  </si>
  <si>
    <t>童俊</t>
  </si>
  <si>
    <t>逸都路店</t>
  </si>
  <si>
    <t>李玉先</t>
  </si>
  <si>
    <t>光华西一路店</t>
  </si>
  <si>
    <t>廖晓静</t>
  </si>
  <si>
    <t>李莹</t>
  </si>
  <si>
    <t>光华北五路店</t>
  </si>
  <si>
    <t>羊玉梅</t>
  </si>
  <si>
    <t>高小菁</t>
  </si>
  <si>
    <t>经一路店</t>
  </si>
  <si>
    <t>李秀丽</t>
  </si>
  <si>
    <t>花照壁中横街店</t>
  </si>
  <si>
    <t>廖艳萍</t>
  </si>
  <si>
    <t>龚敏</t>
  </si>
  <si>
    <t>沙湾东一路店</t>
  </si>
  <si>
    <t>杨红</t>
  </si>
  <si>
    <t>向桂西</t>
  </si>
  <si>
    <t>金祥路店</t>
  </si>
  <si>
    <t>王佳</t>
  </si>
  <si>
    <t>向芬</t>
  </si>
  <si>
    <t>蜀源路店</t>
  </si>
  <si>
    <t>邹芊</t>
  </si>
  <si>
    <t>魏秀芳</t>
  </si>
  <si>
    <t>十二桥</t>
  </si>
  <si>
    <t>马艺芮</t>
  </si>
  <si>
    <t>聚福路药店</t>
  </si>
  <si>
    <t>王燕丽</t>
  </si>
  <si>
    <t>五津西路店</t>
  </si>
  <si>
    <t>新津片区</t>
  </si>
  <si>
    <t>刘芬</t>
  </si>
  <si>
    <t>廖文莉</t>
  </si>
  <si>
    <t>郑红艳</t>
  </si>
  <si>
    <t>邓双店</t>
  </si>
  <si>
    <t>张琴</t>
  </si>
  <si>
    <t>江润萍</t>
  </si>
  <si>
    <t>朱春梅</t>
  </si>
  <si>
    <t>五津西路二店</t>
  </si>
  <si>
    <t>周香</t>
  </si>
  <si>
    <t>祁荣</t>
  </si>
  <si>
    <t>武阳西路店</t>
  </si>
  <si>
    <t>李迎新</t>
  </si>
  <si>
    <t>庄静</t>
  </si>
  <si>
    <t>兴义店</t>
  </si>
  <si>
    <t>张丹</t>
  </si>
  <si>
    <t>合计</t>
  </si>
  <si>
    <t>3月各门店慢病建档任务（3.1-3.31）</t>
  </si>
  <si>
    <t>片区名称</t>
  </si>
  <si>
    <t>门店任务</t>
  </si>
  <si>
    <t>门店进度</t>
  </si>
  <si>
    <t>门店差额</t>
  </si>
  <si>
    <t>尚贤坊</t>
  </si>
  <si>
    <t>洪川店</t>
  </si>
  <si>
    <t>大邑安仁店</t>
  </si>
  <si>
    <t>大邑潘家街</t>
  </si>
  <si>
    <t>羊安店</t>
  </si>
  <si>
    <t>东壕沟店</t>
  </si>
  <si>
    <t>金巷西街</t>
  </si>
  <si>
    <t>宏济中路</t>
  </si>
  <si>
    <t>科华北路</t>
  </si>
  <si>
    <t>天顺路</t>
  </si>
  <si>
    <t>成汉南路店</t>
  </si>
  <si>
    <t>丝竹路店</t>
  </si>
  <si>
    <t>青羊区十二桥店</t>
  </si>
  <si>
    <t>沙河店</t>
  </si>
  <si>
    <t>3月各片区建档指标完成情况（3.1-3.31）</t>
  </si>
  <si>
    <t>片区任务</t>
  </si>
  <si>
    <t>建档数量</t>
  </si>
  <si>
    <t>有效档案</t>
  </si>
  <si>
    <t>任务完成率</t>
  </si>
  <si>
    <t>专员3月建档情况</t>
  </si>
  <si>
    <t>建档任务</t>
  </si>
  <si>
    <t>建档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</si>
</sst>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;[Red]0.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%"/>
  </numFmts>
  <fonts count="4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trike/>
      <sz val="10"/>
      <name val="宋体"/>
      <charset val="134"/>
      <scheme val="major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等线"/>
      <charset val="134"/>
    </font>
    <font>
      <sz val="10.5"/>
      <color rgb="FF171A1D"/>
      <name val="Segoe UI"/>
      <charset val="134"/>
    </font>
    <font>
      <sz val="10"/>
      <color rgb="FF00000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0" fillId="11" borderId="14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5" fillId="0" borderId="0"/>
  </cellStyleXfs>
  <cellXfs count="124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11" applyNumberFormat="1" applyFont="1" applyBorder="1" applyAlignment="1">
      <alignment horizontal="center" vertical="center"/>
    </xf>
    <xf numFmtId="177" fontId="7" fillId="0" borderId="1" xfId="1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49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/>
    </xf>
    <xf numFmtId="0" fontId="18" fillId="3" borderId="1" xfId="0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3" fillId="3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0"/>
  <sheetViews>
    <sheetView tabSelected="1" workbookViewId="0">
      <pane ySplit="1" topLeftCell="A2" activePane="bottomLeft" state="frozen"/>
      <selection/>
      <selection pane="bottomLeft" activeCell="D6" sqref="D6"/>
    </sheetView>
  </sheetViews>
  <sheetFormatPr defaultColWidth="9" defaultRowHeight="13.5"/>
  <cols>
    <col min="1" max="1" width="8" style="2" customWidth="1"/>
    <col min="2" max="2" width="9.5" style="2" customWidth="1"/>
    <col min="3" max="3" width="7.875" style="2" customWidth="1"/>
    <col min="4" max="4" width="19.125" style="2" customWidth="1"/>
    <col min="5" max="5" width="9.375" style="2" customWidth="1"/>
    <col min="6" max="6" width="9.125" style="63" customWidth="1"/>
    <col min="7" max="7" width="7" style="63" customWidth="1"/>
    <col min="8" max="9" width="9.875" style="63" customWidth="1"/>
    <col min="10" max="10" width="7" style="63" customWidth="1"/>
    <col min="11" max="11" width="5.625" style="63" customWidth="1"/>
    <col min="12" max="12" width="27.25" style="2" customWidth="1"/>
    <col min="13" max="16384" width="9" style="2"/>
  </cols>
  <sheetData>
    <row r="1" s="62" customFormat="1" ht="34" customHeight="1" spans="1:12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5" t="s">
        <v>5</v>
      </c>
      <c r="G1" s="65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</row>
    <row r="2" s="2" customFormat="1" ht="14.25" spans="1:12">
      <c r="A2" s="66">
        <v>6506</v>
      </c>
      <c r="B2" s="66" t="s">
        <v>12</v>
      </c>
      <c r="C2" s="66">
        <v>706</v>
      </c>
      <c r="D2" s="67" t="s">
        <v>13</v>
      </c>
      <c r="E2" s="66" t="s">
        <v>14</v>
      </c>
      <c r="F2" s="68">
        <v>20</v>
      </c>
      <c r="G2" s="68">
        <v>10</v>
      </c>
      <c r="H2" s="8">
        <v>10</v>
      </c>
      <c r="I2" s="8">
        <v>10</v>
      </c>
      <c r="J2" s="8">
        <f t="shared" ref="J2:J65" si="0">I2-G2</f>
        <v>0</v>
      </c>
      <c r="K2" s="76"/>
      <c r="L2" s="4"/>
    </row>
    <row r="3" s="2" customFormat="1" ht="14.25" spans="1:12">
      <c r="A3" s="66">
        <v>10772</v>
      </c>
      <c r="B3" s="66" t="s">
        <v>15</v>
      </c>
      <c r="C3" s="66">
        <v>706</v>
      </c>
      <c r="D3" s="67" t="s">
        <v>13</v>
      </c>
      <c r="E3" s="66" t="s">
        <v>14</v>
      </c>
      <c r="F3" s="68">
        <v>20</v>
      </c>
      <c r="G3" s="68">
        <v>10</v>
      </c>
      <c r="H3" s="8">
        <v>10</v>
      </c>
      <c r="I3" s="8">
        <v>10</v>
      </c>
      <c r="J3" s="8">
        <f t="shared" si="0"/>
        <v>0</v>
      </c>
      <c r="K3" s="76"/>
      <c r="L3" s="4"/>
    </row>
    <row r="4" s="2" customFormat="1" ht="14.25" spans="1:12">
      <c r="A4" s="66">
        <v>12921</v>
      </c>
      <c r="B4" s="66" t="s">
        <v>16</v>
      </c>
      <c r="C4" s="66">
        <v>709</v>
      </c>
      <c r="D4" s="67" t="s">
        <v>17</v>
      </c>
      <c r="E4" s="66" t="s">
        <v>14</v>
      </c>
      <c r="F4" s="68">
        <v>30</v>
      </c>
      <c r="G4" s="68">
        <v>10</v>
      </c>
      <c r="H4" s="8">
        <v>11</v>
      </c>
      <c r="I4" s="8">
        <v>11</v>
      </c>
      <c r="J4" s="8">
        <f t="shared" si="0"/>
        <v>1</v>
      </c>
      <c r="K4" s="77"/>
      <c r="L4" s="4"/>
    </row>
    <row r="5" s="2" customFormat="1" ht="14.25" spans="1:12">
      <c r="A5" s="66">
        <v>10191</v>
      </c>
      <c r="B5" s="66" t="s">
        <v>18</v>
      </c>
      <c r="C5" s="66">
        <v>709</v>
      </c>
      <c r="D5" s="67" t="s">
        <v>17</v>
      </c>
      <c r="E5" s="66" t="s">
        <v>14</v>
      </c>
      <c r="F5" s="68">
        <v>30</v>
      </c>
      <c r="G5" s="68">
        <v>10</v>
      </c>
      <c r="H5" s="8">
        <v>11</v>
      </c>
      <c r="I5" s="8">
        <v>11</v>
      </c>
      <c r="J5" s="8">
        <f t="shared" si="0"/>
        <v>1</v>
      </c>
      <c r="K5" s="76"/>
      <c r="L5" s="4"/>
    </row>
    <row r="6" s="2" customFormat="1" ht="14.25" spans="1:12">
      <c r="A6" s="69">
        <v>14729</v>
      </c>
      <c r="B6" s="69" t="s">
        <v>19</v>
      </c>
      <c r="C6" s="69">
        <v>709</v>
      </c>
      <c r="D6" s="70" t="s">
        <v>17</v>
      </c>
      <c r="E6" s="69" t="s">
        <v>14</v>
      </c>
      <c r="F6" s="71">
        <v>30</v>
      </c>
      <c r="G6" s="71">
        <v>10</v>
      </c>
      <c r="H6" s="72">
        <v>0</v>
      </c>
      <c r="I6" s="72">
        <v>0</v>
      </c>
      <c r="J6" s="12">
        <f t="shared" si="0"/>
        <v>-10</v>
      </c>
      <c r="K6" s="76">
        <f>J6*-2</f>
        <v>20</v>
      </c>
      <c r="L6" s="4"/>
    </row>
    <row r="7" s="2" customFormat="1" ht="14.25" spans="1:12">
      <c r="A7" s="66">
        <v>8073</v>
      </c>
      <c r="B7" s="66" t="s">
        <v>20</v>
      </c>
      <c r="C7" s="66">
        <v>587</v>
      </c>
      <c r="D7" s="67" t="s">
        <v>21</v>
      </c>
      <c r="E7" s="66" t="s">
        <v>14</v>
      </c>
      <c r="F7" s="68">
        <v>20</v>
      </c>
      <c r="G7" s="68">
        <v>10</v>
      </c>
      <c r="H7" s="8">
        <v>10</v>
      </c>
      <c r="I7" s="8">
        <v>10</v>
      </c>
      <c r="J7" s="8">
        <f t="shared" si="0"/>
        <v>0</v>
      </c>
      <c r="K7" s="76"/>
      <c r="L7" s="4"/>
    </row>
    <row r="8" s="2" customFormat="1" ht="14.25" spans="1:12">
      <c r="A8" s="66">
        <v>6497</v>
      </c>
      <c r="B8" s="66" t="s">
        <v>22</v>
      </c>
      <c r="C8" s="66">
        <v>587</v>
      </c>
      <c r="D8" s="67" t="s">
        <v>21</v>
      </c>
      <c r="E8" s="66" t="s">
        <v>14</v>
      </c>
      <c r="F8" s="68">
        <v>20</v>
      </c>
      <c r="G8" s="68">
        <v>10</v>
      </c>
      <c r="H8" s="8">
        <v>10</v>
      </c>
      <c r="I8" s="8">
        <v>10</v>
      </c>
      <c r="J8" s="8">
        <f t="shared" si="0"/>
        <v>0</v>
      </c>
      <c r="K8" s="76"/>
      <c r="L8" s="4"/>
    </row>
    <row r="9" s="2" customFormat="1" ht="14.25" spans="1:12">
      <c r="A9" s="66">
        <v>5521</v>
      </c>
      <c r="B9" s="66" t="s">
        <v>23</v>
      </c>
      <c r="C9" s="66">
        <v>110378</v>
      </c>
      <c r="D9" s="67" t="s">
        <v>24</v>
      </c>
      <c r="E9" s="66" t="s">
        <v>14</v>
      </c>
      <c r="F9" s="68">
        <v>10</v>
      </c>
      <c r="G9" s="68">
        <v>6</v>
      </c>
      <c r="H9" s="8">
        <v>7</v>
      </c>
      <c r="I9" s="8">
        <v>7</v>
      </c>
      <c r="J9" s="8">
        <f t="shared" si="0"/>
        <v>1</v>
      </c>
      <c r="K9" s="76"/>
      <c r="L9" s="4"/>
    </row>
    <row r="10" s="2" customFormat="1" ht="14.25" spans="1:12">
      <c r="A10" s="69">
        <v>12745</v>
      </c>
      <c r="B10" s="69" t="s">
        <v>25</v>
      </c>
      <c r="C10" s="69">
        <v>110378</v>
      </c>
      <c r="D10" s="70" t="s">
        <v>24</v>
      </c>
      <c r="E10" s="69" t="s">
        <v>14</v>
      </c>
      <c r="F10" s="71">
        <v>10</v>
      </c>
      <c r="G10" s="71">
        <v>4</v>
      </c>
      <c r="H10" s="72">
        <v>0</v>
      </c>
      <c r="I10" s="72">
        <v>0</v>
      </c>
      <c r="J10" s="12">
        <f t="shared" si="0"/>
        <v>-4</v>
      </c>
      <c r="K10" s="76">
        <f>J10*-2</f>
        <v>8</v>
      </c>
      <c r="L10" s="4"/>
    </row>
    <row r="11" s="2" customFormat="1" ht="14.25" spans="1:12">
      <c r="A11" s="66">
        <v>8594</v>
      </c>
      <c r="B11" s="66" t="s">
        <v>26</v>
      </c>
      <c r="C11" s="66">
        <v>351</v>
      </c>
      <c r="D11" s="67" t="s">
        <v>27</v>
      </c>
      <c r="E11" s="66" t="s">
        <v>14</v>
      </c>
      <c r="F11" s="68">
        <v>10</v>
      </c>
      <c r="G11" s="68">
        <v>4</v>
      </c>
      <c r="H11" s="8">
        <v>4</v>
      </c>
      <c r="I11" s="8">
        <v>4</v>
      </c>
      <c r="J11" s="8">
        <f t="shared" si="0"/>
        <v>0</v>
      </c>
      <c r="K11" s="77"/>
      <c r="L11" s="4"/>
    </row>
    <row r="12" s="2" customFormat="1" ht="14.25" spans="1:12">
      <c r="A12" s="66">
        <v>8606</v>
      </c>
      <c r="B12" s="66" t="s">
        <v>28</v>
      </c>
      <c r="C12" s="66">
        <v>351</v>
      </c>
      <c r="D12" s="67" t="s">
        <v>27</v>
      </c>
      <c r="E12" s="66" t="s">
        <v>14</v>
      </c>
      <c r="F12" s="68">
        <v>10</v>
      </c>
      <c r="G12" s="68">
        <v>3</v>
      </c>
      <c r="H12" s="8">
        <v>3</v>
      </c>
      <c r="I12" s="8">
        <v>3</v>
      </c>
      <c r="J12" s="8">
        <f t="shared" si="0"/>
        <v>0</v>
      </c>
      <c r="K12" s="77"/>
      <c r="L12" s="4"/>
    </row>
    <row r="13" s="2" customFormat="1" ht="14.25" spans="1:12">
      <c r="A13" s="66">
        <v>10953</v>
      </c>
      <c r="B13" s="66" t="s">
        <v>29</v>
      </c>
      <c r="C13" s="66">
        <v>351</v>
      </c>
      <c r="D13" s="67" t="s">
        <v>27</v>
      </c>
      <c r="E13" s="66" t="s">
        <v>14</v>
      </c>
      <c r="F13" s="68">
        <v>10</v>
      </c>
      <c r="G13" s="68">
        <v>3</v>
      </c>
      <c r="H13" s="8">
        <v>5</v>
      </c>
      <c r="I13" s="8">
        <v>5</v>
      </c>
      <c r="J13" s="8">
        <f t="shared" si="0"/>
        <v>2</v>
      </c>
      <c r="K13" s="77"/>
      <c r="L13" s="4"/>
    </row>
    <row r="14" s="2" customFormat="1" ht="14.25" spans="1:12">
      <c r="A14" s="66">
        <v>5698</v>
      </c>
      <c r="B14" s="66" t="s">
        <v>30</v>
      </c>
      <c r="C14" s="66">
        <v>738</v>
      </c>
      <c r="D14" s="67" t="s">
        <v>31</v>
      </c>
      <c r="E14" s="66" t="s">
        <v>14</v>
      </c>
      <c r="F14" s="68">
        <v>20</v>
      </c>
      <c r="G14" s="68">
        <v>10</v>
      </c>
      <c r="H14" s="8">
        <v>12</v>
      </c>
      <c r="I14" s="8">
        <v>12</v>
      </c>
      <c r="J14" s="8">
        <f t="shared" si="0"/>
        <v>2</v>
      </c>
      <c r="K14" s="76"/>
      <c r="L14" s="4"/>
    </row>
    <row r="15" s="2" customFormat="1" ht="14.25" spans="1:12">
      <c r="A15" s="66">
        <v>6121</v>
      </c>
      <c r="B15" s="66" t="s">
        <v>32</v>
      </c>
      <c r="C15" s="66">
        <v>738</v>
      </c>
      <c r="D15" s="67" t="s">
        <v>31</v>
      </c>
      <c r="E15" s="66" t="s">
        <v>14</v>
      </c>
      <c r="F15" s="68">
        <v>20</v>
      </c>
      <c r="G15" s="68">
        <v>10</v>
      </c>
      <c r="H15" s="8">
        <v>10</v>
      </c>
      <c r="I15" s="8">
        <v>10</v>
      </c>
      <c r="J15" s="8">
        <f t="shared" si="0"/>
        <v>0</v>
      </c>
      <c r="K15" s="77"/>
      <c r="L15" s="4"/>
    </row>
    <row r="16" s="2" customFormat="1" ht="14.25" spans="1:12">
      <c r="A16" s="69">
        <v>11119</v>
      </c>
      <c r="B16" s="69" t="s">
        <v>33</v>
      </c>
      <c r="C16" s="69">
        <v>120844</v>
      </c>
      <c r="D16" s="70" t="s">
        <v>34</v>
      </c>
      <c r="E16" s="69" t="s">
        <v>14</v>
      </c>
      <c r="F16" s="71">
        <v>20</v>
      </c>
      <c r="G16" s="71">
        <v>10</v>
      </c>
      <c r="H16" s="72">
        <v>0</v>
      </c>
      <c r="I16" s="72">
        <v>0</v>
      </c>
      <c r="J16" s="12">
        <f t="shared" si="0"/>
        <v>-10</v>
      </c>
      <c r="K16" s="76">
        <f>J16*-2</f>
        <v>20</v>
      </c>
      <c r="L16" s="4"/>
    </row>
    <row r="17" s="2" customFormat="1" ht="14.25" spans="1:12">
      <c r="A17" s="69">
        <v>10377</v>
      </c>
      <c r="B17" s="69" t="s">
        <v>35</v>
      </c>
      <c r="C17" s="69">
        <v>120844</v>
      </c>
      <c r="D17" s="70" t="s">
        <v>34</v>
      </c>
      <c r="E17" s="69" t="s">
        <v>14</v>
      </c>
      <c r="F17" s="71">
        <v>20</v>
      </c>
      <c r="G17" s="71">
        <v>10</v>
      </c>
      <c r="H17" s="72">
        <v>0</v>
      </c>
      <c r="I17" s="72">
        <v>0</v>
      </c>
      <c r="J17" s="12">
        <f t="shared" si="0"/>
        <v>-10</v>
      </c>
      <c r="K17" s="76">
        <f>J17*-2</f>
        <v>20</v>
      </c>
      <c r="L17" s="4"/>
    </row>
    <row r="18" s="2" customFormat="1" ht="14.25" spans="1:12">
      <c r="A18" s="69">
        <v>6385</v>
      </c>
      <c r="B18" s="69" t="s">
        <v>36</v>
      </c>
      <c r="C18" s="69">
        <v>704</v>
      </c>
      <c r="D18" s="70" t="s">
        <v>37</v>
      </c>
      <c r="E18" s="69" t="s">
        <v>14</v>
      </c>
      <c r="F18" s="71">
        <v>20</v>
      </c>
      <c r="G18" s="71">
        <v>10</v>
      </c>
      <c r="H18" s="72">
        <v>0</v>
      </c>
      <c r="I18" s="72">
        <v>0</v>
      </c>
      <c r="J18" s="12">
        <f t="shared" si="0"/>
        <v>-10</v>
      </c>
      <c r="K18" s="76">
        <f>J18*-2</f>
        <v>20</v>
      </c>
      <c r="L18" s="4"/>
    </row>
    <row r="19" s="2" customFormat="1" ht="14.25" spans="1:12">
      <c r="A19" s="69">
        <v>6505</v>
      </c>
      <c r="B19" s="69" t="s">
        <v>38</v>
      </c>
      <c r="C19" s="69">
        <v>704</v>
      </c>
      <c r="D19" s="70" t="s">
        <v>37</v>
      </c>
      <c r="E19" s="69" t="s">
        <v>14</v>
      </c>
      <c r="F19" s="71">
        <v>20</v>
      </c>
      <c r="G19" s="71">
        <v>10</v>
      </c>
      <c r="H19" s="72">
        <v>0</v>
      </c>
      <c r="I19" s="72">
        <v>0</v>
      </c>
      <c r="J19" s="12">
        <f t="shared" si="0"/>
        <v>-10</v>
      </c>
      <c r="K19" s="76">
        <f>J19*-2</f>
        <v>20</v>
      </c>
      <c r="L19" s="4"/>
    </row>
    <row r="20" s="2" customFormat="1" ht="14.25" spans="1:12">
      <c r="A20" s="66">
        <v>10043</v>
      </c>
      <c r="B20" s="66" t="s">
        <v>39</v>
      </c>
      <c r="C20" s="66">
        <v>367</v>
      </c>
      <c r="D20" s="67" t="s">
        <v>40</v>
      </c>
      <c r="E20" s="66" t="s">
        <v>14</v>
      </c>
      <c r="F20" s="68">
        <v>20</v>
      </c>
      <c r="G20" s="68">
        <v>10</v>
      </c>
      <c r="H20" s="8">
        <v>10</v>
      </c>
      <c r="I20" s="8">
        <v>10</v>
      </c>
      <c r="J20" s="8">
        <f t="shared" si="0"/>
        <v>0</v>
      </c>
      <c r="K20" s="76"/>
      <c r="L20" s="4"/>
    </row>
    <row r="21" s="2" customFormat="1" ht="14.25" spans="1:12">
      <c r="A21" s="66">
        <v>11799</v>
      </c>
      <c r="B21" s="66" t="s">
        <v>41</v>
      </c>
      <c r="C21" s="66">
        <v>367</v>
      </c>
      <c r="D21" s="67" t="s">
        <v>40</v>
      </c>
      <c r="E21" s="66" t="s">
        <v>14</v>
      </c>
      <c r="F21" s="68">
        <v>20</v>
      </c>
      <c r="G21" s="68">
        <v>10</v>
      </c>
      <c r="H21" s="8">
        <v>10</v>
      </c>
      <c r="I21" s="8">
        <v>10</v>
      </c>
      <c r="J21" s="8">
        <f t="shared" si="0"/>
        <v>0</v>
      </c>
      <c r="K21" s="76"/>
      <c r="L21" s="4"/>
    </row>
    <row r="22" s="2" customFormat="1" ht="14.25" spans="1:12">
      <c r="A22" s="66">
        <v>10983</v>
      </c>
      <c r="B22" s="66" t="s">
        <v>42</v>
      </c>
      <c r="C22" s="66">
        <v>56</v>
      </c>
      <c r="D22" s="67" t="s">
        <v>43</v>
      </c>
      <c r="E22" s="66" t="s">
        <v>14</v>
      </c>
      <c r="F22" s="68">
        <v>10</v>
      </c>
      <c r="G22" s="68">
        <v>5</v>
      </c>
      <c r="H22" s="8">
        <v>5</v>
      </c>
      <c r="I22" s="8">
        <v>5</v>
      </c>
      <c r="J22" s="8">
        <f t="shared" si="0"/>
        <v>0</v>
      </c>
      <c r="K22" s="77"/>
      <c r="L22" s="4"/>
    </row>
    <row r="23" s="2" customFormat="1" ht="14.25" spans="1:12">
      <c r="A23" s="66">
        <v>7948</v>
      </c>
      <c r="B23" s="66" t="s">
        <v>44</v>
      </c>
      <c r="C23" s="66">
        <v>56</v>
      </c>
      <c r="D23" s="67" t="s">
        <v>43</v>
      </c>
      <c r="E23" s="66" t="s">
        <v>14</v>
      </c>
      <c r="F23" s="68">
        <v>10</v>
      </c>
      <c r="G23" s="68">
        <v>5</v>
      </c>
      <c r="H23" s="8">
        <v>4</v>
      </c>
      <c r="I23" s="8">
        <v>4</v>
      </c>
      <c r="J23" s="12">
        <f t="shared" si="0"/>
        <v>-1</v>
      </c>
      <c r="K23" s="76">
        <f>J23*-2</f>
        <v>2</v>
      </c>
      <c r="L23" s="4"/>
    </row>
    <row r="24" s="2" customFormat="1" ht="14.25" spans="1:12">
      <c r="A24" s="66">
        <v>10955</v>
      </c>
      <c r="B24" s="66" t="s">
        <v>45</v>
      </c>
      <c r="C24" s="66">
        <v>104838</v>
      </c>
      <c r="D24" s="67" t="s">
        <v>46</v>
      </c>
      <c r="E24" s="66" t="s">
        <v>14</v>
      </c>
      <c r="F24" s="68">
        <v>15</v>
      </c>
      <c r="G24" s="68">
        <v>10</v>
      </c>
      <c r="H24" s="8">
        <v>15</v>
      </c>
      <c r="I24" s="8">
        <v>15</v>
      </c>
      <c r="J24" s="8">
        <f t="shared" si="0"/>
        <v>5</v>
      </c>
      <c r="K24" s="77"/>
      <c r="L24" s="4"/>
    </row>
    <row r="25" s="2" customFormat="1" ht="14.25" spans="1:12">
      <c r="A25" s="69">
        <v>14841</v>
      </c>
      <c r="B25" s="69" t="s">
        <v>47</v>
      </c>
      <c r="C25" s="69">
        <v>104838</v>
      </c>
      <c r="D25" s="70" t="s">
        <v>46</v>
      </c>
      <c r="E25" s="69" t="s">
        <v>14</v>
      </c>
      <c r="F25" s="71">
        <v>15</v>
      </c>
      <c r="G25" s="71">
        <v>5</v>
      </c>
      <c r="H25" s="72">
        <v>0</v>
      </c>
      <c r="I25" s="72">
        <v>0</v>
      </c>
      <c r="J25" s="12">
        <f t="shared" si="0"/>
        <v>-5</v>
      </c>
      <c r="K25" s="76">
        <f>J25*-2</f>
        <v>10</v>
      </c>
      <c r="L25" s="4"/>
    </row>
    <row r="26" s="2" customFormat="1" ht="14.25" spans="1:12">
      <c r="A26" s="66">
        <v>10218</v>
      </c>
      <c r="B26" s="66" t="s">
        <v>48</v>
      </c>
      <c r="C26" s="66">
        <v>52</v>
      </c>
      <c r="D26" s="67" t="s">
        <v>49</v>
      </c>
      <c r="E26" s="66" t="s">
        <v>14</v>
      </c>
      <c r="F26" s="68">
        <v>10</v>
      </c>
      <c r="G26" s="68">
        <v>10</v>
      </c>
      <c r="H26" s="8">
        <v>4</v>
      </c>
      <c r="I26" s="8">
        <v>4</v>
      </c>
      <c r="J26" s="12">
        <f t="shared" si="0"/>
        <v>-6</v>
      </c>
      <c r="K26" s="76">
        <f>J26*-2</f>
        <v>12</v>
      </c>
      <c r="L26" s="4"/>
    </row>
    <row r="27" s="2" customFormat="1" ht="16" customHeight="1" spans="1:12">
      <c r="A27" s="66">
        <v>7388</v>
      </c>
      <c r="B27" s="66" t="s">
        <v>50</v>
      </c>
      <c r="C27" s="66">
        <v>107658</v>
      </c>
      <c r="D27" s="67" t="s">
        <v>51</v>
      </c>
      <c r="E27" s="66" t="s">
        <v>14</v>
      </c>
      <c r="F27" s="68">
        <v>30</v>
      </c>
      <c r="G27" s="68">
        <v>10</v>
      </c>
      <c r="H27" s="8">
        <v>1</v>
      </c>
      <c r="I27" s="8">
        <v>1</v>
      </c>
      <c r="J27" s="12">
        <f t="shared" si="0"/>
        <v>-9</v>
      </c>
      <c r="K27" s="76">
        <f>J27*-2</f>
        <v>18</v>
      </c>
      <c r="L27" s="4"/>
    </row>
    <row r="28" s="2" customFormat="1" ht="14.25" spans="1:12">
      <c r="A28" s="66">
        <v>4562</v>
      </c>
      <c r="B28" s="66" t="s">
        <v>52</v>
      </c>
      <c r="C28" s="66">
        <v>107658</v>
      </c>
      <c r="D28" s="67" t="s">
        <v>51</v>
      </c>
      <c r="E28" s="66" t="s">
        <v>14</v>
      </c>
      <c r="F28" s="68">
        <v>30</v>
      </c>
      <c r="G28" s="68">
        <v>10</v>
      </c>
      <c r="H28" s="8">
        <v>10</v>
      </c>
      <c r="I28" s="8">
        <v>10</v>
      </c>
      <c r="J28" s="8">
        <f t="shared" si="0"/>
        <v>0</v>
      </c>
      <c r="K28" s="77"/>
      <c r="L28" s="4"/>
    </row>
    <row r="29" s="2" customFormat="1" ht="14.25" spans="1:12">
      <c r="A29" s="66">
        <v>14861</v>
      </c>
      <c r="B29" s="66" t="s">
        <v>53</v>
      </c>
      <c r="C29" s="66">
        <v>107658</v>
      </c>
      <c r="D29" s="67" t="s">
        <v>51</v>
      </c>
      <c r="E29" s="66" t="s">
        <v>14</v>
      </c>
      <c r="F29" s="68">
        <v>30</v>
      </c>
      <c r="G29" s="68">
        <v>10</v>
      </c>
      <c r="H29" s="8">
        <v>10</v>
      </c>
      <c r="I29" s="8">
        <v>10</v>
      </c>
      <c r="J29" s="8">
        <f t="shared" si="0"/>
        <v>0</v>
      </c>
      <c r="K29" s="77"/>
      <c r="L29" s="4"/>
    </row>
    <row r="30" s="2" customFormat="1" ht="14.25" spans="1:12">
      <c r="A30" s="66">
        <v>6472</v>
      </c>
      <c r="B30" s="66" t="s">
        <v>54</v>
      </c>
      <c r="C30" s="66">
        <v>104428</v>
      </c>
      <c r="D30" s="67" t="s">
        <v>55</v>
      </c>
      <c r="E30" s="66" t="s">
        <v>14</v>
      </c>
      <c r="F30" s="68">
        <v>20</v>
      </c>
      <c r="G30" s="68">
        <v>10</v>
      </c>
      <c r="H30" s="8">
        <v>10</v>
      </c>
      <c r="I30" s="8">
        <v>10</v>
      </c>
      <c r="J30" s="8">
        <f t="shared" si="0"/>
        <v>0</v>
      </c>
      <c r="K30" s="76"/>
      <c r="L30" s="4"/>
    </row>
    <row r="31" s="2" customFormat="1" ht="14.25" spans="1:12">
      <c r="A31" s="66">
        <v>13231</v>
      </c>
      <c r="B31" s="66" t="s">
        <v>56</v>
      </c>
      <c r="C31" s="66">
        <v>104428</v>
      </c>
      <c r="D31" s="67" t="s">
        <v>55</v>
      </c>
      <c r="E31" s="66" t="s">
        <v>14</v>
      </c>
      <c r="F31" s="68">
        <v>20</v>
      </c>
      <c r="G31" s="68">
        <v>10</v>
      </c>
      <c r="H31" s="8">
        <v>12</v>
      </c>
      <c r="I31" s="8">
        <v>12</v>
      </c>
      <c r="J31" s="8">
        <f t="shared" si="0"/>
        <v>2</v>
      </c>
      <c r="K31" s="76"/>
      <c r="L31" s="4"/>
    </row>
    <row r="32" s="2" customFormat="1" ht="14.25" spans="1:12">
      <c r="A32" s="66">
        <v>12377</v>
      </c>
      <c r="B32" s="66" t="s">
        <v>57</v>
      </c>
      <c r="C32" s="66">
        <v>754</v>
      </c>
      <c r="D32" s="67" t="s">
        <v>58</v>
      </c>
      <c r="E32" s="66" t="s">
        <v>14</v>
      </c>
      <c r="F32" s="68">
        <v>10</v>
      </c>
      <c r="G32" s="68">
        <v>10</v>
      </c>
      <c r="H32" s="8">
        <v>8</v>
      </c>
      <c r="I32" s="8">
        <v>8</v>
      </c>
      <c r="J32" s="12">
        <f t="shared" si="0"/>
        <v>-2</v>
      </c>
      <c r="K32" s="76">
        <f>J32*-2</f>
        <v>4</v>
      </c>
      <c r="L32" s="4"/>
    </row>
    <row r="33" s="2" customFormat="1" ht="14.25" spans="1:12">
      <c r="A33" s="69">
        <v>9527</v>
      </c>
      <c r="B33" s="69" t="s">
        <v>59</v>
      </c>
      <c r="C33" s="69">
        <v>710</v>
      </c>
      <c r="D33" s="70" t="s">
        <v>60</v>
      </c>
      <c r="E33" s="69" t="s">
        <v>14</v>
      </c>
      <c r="F33" s="71">
        <v>15</v>
      </c>
      <c r="G33" s="71">
        <v>8</v>
      </c>
      <c r="H33" s="72">
        <v>0</v>
      </c>
      <c r="I33" s="72">
        <v>0</v>
      </c>
      <c r="J33" s="12">
        <f t="shared" si="0"/>
        <v>-8</v>
      </c>
      <c r="K33" s="76">
        <f>J33*-2</f>
        <v>16</v>
      </c>
      <c r="L33" s="4"/>
    </row>
    <row r="34" s="2" customFormat="1" ht="14.25" spans="1:12">
      <c r="A34" s="69">
        <v>12981</v>
      </c>
      <c r="B34" s="69" t="s">
        <v>61</v>
      </c>
      <c r="C34" s="69">
        <v>710</v>
      </c>
      <c r="D34" s="70" t="s">
        <v>60</v>
      </c>
      <c r="E34" s="69" t="s">
        <v>14</v>
      </c>
      <c r="F34" s="71">
        <v>15</v>
      </c>
      <c r="G34" s="71">
        <v>7</v>
      </c>
      <c r="H34" s="72">
        <v>0</v>
      </c>
      <c r="I34" s="72">
        <v>0</v>
      </c>
      <c r="J34" s="12">
        <f t="shared" si="0"/>
        <v>-7</v>
      </c>
      <c r="K34" s="76">
        <f>J34*-2</f>
        <v>14</v>
      </c>
      <c r="L34" s="4"/>
    </row>
    <row r="35" s="2" customFormat="1" ht="14.25" spans="1:12">
      <c r="A35" s="66">
        <v>4325</v>
      </c>
      <c r="B35" s="66" t="s">
        <v>62</v>
      </c>
      <c r="C35" s="66">
        <v>730</v>
      </c>
      <c r="D35" s="67" t="s">
        <v>63</v>
      </c>
      <c r="E35" s="66" t="s">
        <v>14</v>
      </c>
      <c r="F35" s="68">
        <v>30</v>
      </c>
      <c r="G35" s="68">
        <v>8</v>
      </c>
      <c r="H35" s="8">
        <v>8</v>
      </c>
      <c r="I35" s="8">
        <v>8</v>
      </c>
      <c r="J35" s="8">
        <f t="shared" si="0"/>
        <v>0</v>
      </c>
      <c r="K35" s="77"/>
      <c r="L35" s="4"/>
    </row>
    <row r="36" s="2" customFormat="1" ht="14.25" spans="1:12">
      <c r="A36" s="66">
        <v>8338</v>
      </c>
      <c r="B36" s="66" t="s">
        <v>64</v>
      </c>
      <c r="C36" s="66">
        <v>730</v>
      </c>
      <c r="D36" s="67" t="s">
        <v>63</v>
      </c>
      <c r="E36" s="66" t="s">
        <v>14</v>
      </c>
      <c r="F36" s="68">
        <v>30</v>
      </c>
      <c r="G36" s="68">
        <v>8</v>
      </c>
      <c r="H36" s="8">
        <v>8</v>
      </c>
      <c r="I36" s="8">
        <v>8</v>
      </c>
      <c r="J36" s="8">
        <f t="shared" si="0"/>
        <v>0</v>
      </c>
      <c r="K36" s="77"/>
      <c r="L36" s="4"/>
    </row>
    <row r="37" s="2" customFormat="1" ht="14.25" spans="1:12">
      <c r="A37" s="66">
        <v>14214</v>
      </c>
      <c r="B37" s="66" t="s">
        <v>65</v>
      </c>
      <c r="C37" s="66">
        <v>730</v>
      </c>
      <c r="D37" s="67" t="s">
        <v>63</v>
      </c>
      <c r="E37" s="66" t="s">
        <v>14</v>
      </c>
      <c r="F37" s="68">
        <v>30</v>
      </c>
      <c r="G37" s="68">
        <v>8</v>
      </c>
      <c r="H37" s="8">
        <v>9</v>
      </c>
      <c r="I37" s="8">
        <v>9</v>
      </c>
      <c r="J37" s="8">
        <f t="shared" si="0"/>
        <v>1</v>
      </c>
      <c r="K37" s="77"/>
      <c r="L37" s="4"/>
    </row>
    <row r="38" s="2" customFormat="1" ht="14.25" spans="1:12">
      <c r="A38" s="66">
        <v>14368</v>
      </c>
      <c r="B38" s="66" t="s">
        <v>66</v>
      </c>
      <c r="C38" s="66">
        <v>730</v>
      </c>
      <c r="D38" s="67" t="s">
        <v>63</v>
      </c>
      <c r="E38" s="66" t="s">
        <v>14</v>
      </c>
      <c r="F38" s="68">
        <v>30</v>
      </c>
      <c r="G38" s="68">
        <v>3</v>
      </c>
      <c r="H38" s="8">
        <v>3</v>
      </c>
      <c r="I38" s="8">
        <v>3</v>
      </c>
      <c r="J38" s="8">
        <f t="shared" si="0"/>
        <v>0</v>
      </c>
      <c r="K38" s="77"/>
      <c r="L38" s="4"/>
    </row>
    <row r="39" s="2" customFormat="1" ht="14.25" spans="1:12">
      <c r="A39" s="66">
        <v>14462</v>
      </c>
      <c r="B39" s="66" t="s">
        <v>67</v>
      </c>
      <c r="C39" s="66">
        <v>730</v>
      </c>
      <c r="D39" s="67" t="s">
        <v>63</v>
      </c>
      <c r="E39" s="66" t="s">
        <v>14</v>
      </c>
      <c r="F39" s="68">
        <v>30</v>
      </c>
      <c r="G39" s="68">
        <v>3</v>
      </c>
      <c r="H39" s="8">
        <v>3</v>
      </c>
      <c r="I39" s="8">
        <v>3</v>
      </c>
      <c r="J39" s="8">
        <f t="shared" si="0"/>
        <v>0</v>
      </c>
      <c r="K39" s="76"/>
      <c r="L39" s="4"/>
    </row>
    <row r="40" s="2" customFormat="1" ht="14.25" spans="1:12">
      <c r="A40" s="66">
        <v>4518</v>
      </c>
      <c r="B40" s="66" t="s">
        <v>68</v>
      </c>
      <c r="C40" s="66">
        <v>101453</v>
      </c>
      <c r="D40" s="67" t="s">
        <v>69</v>
      </c>
      <c r="E40" s="66" t="s">
        <v>14</v>
      </c>
      <c r="F40" s="68">
        <v>30</v>
      </c>
      <c r="G40" s="68">
        <v>10</v>
      </c>
      <c r="H40" s="8">
        <v>11</v>
      </c>
      <c r="I40" s="8">
        <v>11</v>
      </c>
      <c r="J40" s="8">
        <f t="shared" si="0"/>
        <v>1</v>
      </c>
      <c r="K40" s="77"/>
      <c r="L40" s="4"/>
    </row>
    <row r="41" s="2" customFormat="1" ht="14.25" spans="1:12">
      <c r="A41" s="66">
        <v>11866</v>
      </c>
      <c r="B41" s="66" t="s">
        <v>70</v>
      </c>
      <c r="C41" s="66">
        <v>101453</v>
      </c>
      <c r="D41" s="67" t="s">
        <v>69</v>
      </c>
      <c r="E41" s="66" t="s">
        <v>14</v>
      </c>
      <c r="F41" s="68">
        <v>30</v>
      </c>
      <c r="G41" s="68">
        <v>10</v>
      </c>
      <c r="H41" s="8">
        <v>10</v>
      </c>
      <c r="I41" s="8">
        <v>10</v>
      </c>
      <c r="J41" s="8">
        <f t="shared" si="0"/>
        <v>0</v>
      </c>
      <c r="K41" s="77"/>
      <c r="L41" s="4"/>
    </row>
    <row r="42" s="2" customFormat="1" ht="14.25" spans="1:12">
      <c r="A42" s="66">
        <v>13022</v>
      </c>
      <c r="B42" s="66" t="s">
        <v>71</v>
      </c>
      <c r="C42" s="66">
        <v>101453</v>
      </c>
      <c r="D42" s="67" t="s">
        <v>69</v>
      </c>
      <c r="E42" s="66" t="s">
        <v>14</v>
      </c>
      <c r="F42" s="68">
        <v>30</v>
      </c>
      <c r="G42" s="68">
        <v>10</v>
      </c>
      <c r="H42" s="8">
        <v>5</v>
      </c>
      <c r="I42" s="8">
        <v>5</v>
      </c>
      <c r="J42" s="12">
        <f t="shared" si="0"/>
        <v>-5</v>
      </c>
      <c r="K42" s="76">
        <f>J42*-2</f>
        <v>10</v>
      </c>
      <c r="L42" s="4"/>
    </row>
    <row r="43" s="2" customFormat="1" ht="14.25" spans="1:12">
      <c r="A43" s="66">
        <v>9988</v>
      </c>
      <c r="B43" s="66" t="s">
        <v>72</v>
      </c>
      <c r="C43" s="66">
        <v>329</v>
      </c>
      <c r="D43" s="67" t="s">
        <v>73</v>
      </c>
      <c r="E43" s="66" t="s">
        <v>14</v>
      </c>
      <c r="F43" s="68">
        <v>10</v>
      </c>
      <c r="G43" s="73">
        <v>5</v>
      </c>
      <c r="H43" s="8">
        <v>8</v>
      </c>
      <c r="I43" s="8">
        <v>8</v>
      </c>
      <c r="J43" s="8">
        <f t="shared" si="0"/>
        <v>3</v>
      </c>
      <c r="K43" s="76"/>
      <c r="L43" s="4"/>
    </row>
    <row r="44" s="2" customFormat="1" ht="14.25" spans="1:12">
      <c r="A44" s="66">
        <v>12517</v>
      </c>
      <c r="B44" s="66" t="s">
        <v>74</v>
      </c>
      <c r="C44" s="66">
        <v>329</v>
      </c>
      <c r="D44" s="67" t="s">
        <v>73</v>
      </c>
      <c r="E44" s="66" t="s">
        <v>14</v>
      </c>
      <c r="F44" s="68">
        <v>10</v>
      </c>
      <c r="G44" s="73">
        <v>5</v>
      </c>
      <c r="H44" s="8">
        <v>5</v>
      </c>
      <c r="I44" s="8">
        <v>5</v>
      </c>
      <c r="J44" s="8">
        <f t="shared" si="0"/>
        <v>0</v>
      </c>
      <c r="K44" s="77"/>
      <c r="L44" s="4"/>
    </row>
    <row r="45" s="2" customFormat="1" ht="14.25" spans="1:12">
      <c r="A45" s="66">
        <v>6492</v>
      </c>
      <c r="B45" s="66" t="s">
        <v>75</v>
      </c>
      <c r="C45" s="66">
        <v>713</v>
      </c>
      <c r="D45" s="67" t="s">
        <v>76</v>
      </c>
      <c r="E45" s="66" t="s">
        <v>14</v>
      </c>
      <c r="F45" s="68">
        <v>15</v>
      </c>
      <c r="G45" s="68">
        <v>7</v>
      </c>
      <c r="H45" s="8">
        <v>7</v>
      </c>
      <c r="I45" s="8">
        <v>7</v>
      </c>
      <c r="J45" s="8">
        <f t="shared" si="0"/>
        <v>0</v>
      </c>
      <c r="K45" s="77"/>
      <c r="L45" s="4"/>
    </row>
    <row r="46" s="2" customFormat="1" ht="14.25" spans="1:12">
      <c r="A46" s="66">
        <v>11961</v>
      </c>
      <c r="B46" s="66" t="s">
        <v>77</v>
      </c>
      <c r="C46" s="66">
        <v>713</v>
      </c>
      <c r="D46" s="67" t="s">
        <v>76</v>
      </c>
      <c r="E46" s="66" t="s">
        <v>14</v>
      </c>
      <c r="F46" s="68">
        <v>15</v>
      </c>
      <c r="G46" s="68">
        <v>8</v>
      </c>
      <c r="H46" s="8">
        <v>8</v>
      </c>
      <c r="I46" s="8">
        <v>8</v>
      </c>
      <c r="J46" s="8">
        <f t="shared" si="0"/>
        <v>0</v>
      </c>
      <c r="K46" s="76"/>
      <c r="L46" s="4"/>
    </row>
    <row r="47" s="2" customFormat="1" ht="14.25" spans="1:12">
      <c r="A47" s="66">
        <v>6301</v>
      </c>
      <c r="B47" s="66" t="s">
        <v>78</v>
      </c>
      <c r="C47" s="66">
        <v>54</v>
      </c>
      <c r="D47" s="67" t="s">
        <v>79</v>
      </c>
      <c r="E47" s="66" t="s">
        <v>14</v>
      </c>
      <c r="F47" s="68">
        <v>20</v>
      </c>
      <c r="G47" s="68">
        <v>7</v>
      </c>
      <c r="H47" s="8">
        <v>8</v>
      </c>
      <c r="I47" s="8">
        <v>8</v>
      </c>
      <c r="J47" s="8">
        <f t="shared" si="0"/>
        <v>1</v>
      </c>
      <c r="K47" s="77"/>
      <c r="L47" s="4"/>
    </row>
    <row r="48" s="2" customFormat="1" ht="14.25" spans="1:12">
      <c r="A48" s="69">
        <v>6884</v>
      </c>
      <c r="B48" s="69" t="s">
        <v>80</v>
      </c>
      <c r="C48" s="69">
        <v>54</v>
      </c>
      <c r="D48" s="70" t="s">
        <v>79</v>
      </c>
      <c r="E48" s="69" t="s">
        <v>14</v>
      </c>
      <c r="F48" s="71">
        <v>20</v>
      </c>
      <c r="G48" s="71">
        <v>6</v>
      </c>
      <c r="H48" s="72">
        <v>0</v>
      </c>
      <c r="I48" s="72">
        <v>0</v>
      </c>
      <c r="J48" s="12">
        <f t="shared" si="0"/>
        <v>-6</v>
      </c>
      <c r="K48" s="76">
        <f>J48*-2</f>
        <v>12</v>
      </c>
      <c r="L48" s="4"/>
    </row>
    <row r="49" s="2" customFormat="1" ht="14.25" spans="1:12">
      <c r="A49" s="66">
        <v>7379</v>
      </c>
      <c r="B49" s="66" t="s">
        <v>81</v>
      </c>
      <c r="C49" s="66">
        <v>54</v>
      </c>
      <c r="D49" s="67" t="s">
        <v>79</v>
      </c>
      <c r="E49" s="66" t="s">
        <v>14</v>
      </c>
      <c r="F49" s="68">
        <v>20</v>
      </c>
      <c r="G49" s="68">
        <v>7</v>
      </c>
      <c r="H49" s="8">
        <v>7</v>
      </c>
      <c r="I49" s="8">
        <v>7</v>
      </c>
      <c r="J49" s="8">
        <f t="shared" si="0"/>
        <v>0</v>
      </c>
      <c r="K49" s="77"/>
      <c r="L49" s="4"/>
    </row>
    <row r="50" s="2" customFormat="1" ht="14.25" spans="1:12">
      <c r="A50" s="9">
        <v>6148</v>
      </c>
      <c r="B50" s="66" t="s">
        <v>82</v>
      </c>
      <c r="C50" s="66">
        <v>594</v>
      </c>
      <c r="D50" s="67" t="s">
        <v>83</v>
      </c>
      <c r="E50" s="66" t="s">
        <v>84</v>
      </c>
      <c r="F50" s="74">
        <v>15</v>
      </c>
      <c r="G50" s="68">
        <v>8</v>
      </c>
      <c r="H50" s="8">
        <v>9</v>
      </c>
      <c r="I50" s="8">
        <v>9</v>
      </c>
      <c r="J50" s="8">
        <f t="shared" si="0"/>
        <v>1</v>
      </c>
      <c r="K50" s="77"/>
      <c r="L50" s="4"/>
    </row>
    <row r="51" s="2" customFormat="1" ht="14.25" spans="1:12">
      <c r="A51" s="9">
        <v>6232</v>
      </c>
      <c r="B51" s="66" t="s">
        <v>85</v>
      </c>
      <c r="C51" s="66">
        <v>594</v>
      </c>
      <c r="D51" s="67" t="s">
        <v>83</v>
      </c>
      <c r="E51" s="66" t="s">
        <v>84</v>
      </c>
      <c r="F51" s="74">
        <v>15</v>
      </c>
      <c r="G51" s="68">
        <v>7</v>
      </c>
      <c r="H51" s="8">
        <v>9</v>
      </c>
      <c r="I51" s="8">
        <v>9</v>
      </c>
      <c r="J51" s="8">
        <f t="shared" si="0"/>
        <v>2</v>
      </c>
      <c r="K51" s="77"/>
      <c r="L51" s="4"/>
    </row>
    <row r="52" s="2" customFormat="1" ht="14.25" spans="1:12">
      <c r="A52" s="9">
        <v>11363</v>
      </c>
      <c r="B52" s="66" t="s">
        <v>86</v>
      </c>
      <c r="C52" s="66">
        <v>102564</v>
      </c>
      <c r="D52" s="67" t="s">
        <v>87</v>
      </c>
      <c r="E52" s="66" t="s">
        <v>84</v>
      </c>
      <c r="F52" s="74">
        <v>20</v>
      </c>
      <c r="G52" s="68">
        <v>10</v>
      </c>
      <c r="H52" s="8">
        <v>10</v>
      </c>
      <c r="I52" s="8">
        <v>10</v>
      </c>
      <c r="J52" s="8">
        <f t="shared" si="0"/>
        <v>0</v>
      </c>
      <c r="K52" s="77"/>
      <c r="L52" s="4"/>
    </row>
    <row r="53" s="2" customFormat="1" ht="14.25" spans="1:12">
      <c r="A53" s="9">
        <v>8113</v>
      </c>
      <c r="B53" s="66" t="s">
        <v>88</v>
      </c>
      <c r="C53" s="66">
        <v>102564</v>
      </c>
      <c r="D53" s="67" t="s">
        <v>87</v>
      </c>
      <c r="E53" s="66" t="s">
        <v>84</v>
      </c>
      <c r="F53" s="74">
        <v>20</v>
      </c>
      <c r="G53" s="68">
        <v>10</v>
      </c>
      <c r="H53" s="8">
        <v>15</v>
      </c>
      <c r="I53" s="8">
        <v>15</v>
      </c>
      <c r="J53" s="8">
        <f t="shared" si="0"/>
        <v>5</v>
      </c>
      <c r="K53" s="77"/>
      <c r="L53" s="4"/>
    </row>
    <row r="54" s="2" customFormat="1" ht="14.25" spans="1:12">
      <c r="A54" s="9">
        <v>13397</v>
      </c>
      <c r="B54" s="66" t="s">
        <v>89</v>
      </c>
      <c r="C54" s="66">
        <v>107728</v>
      </c>
      <c r="D54" s="67" t="s">
        <v>90</v>
      </c>
      <c r="E54" s="66" t="s">
        <v>84</v>
      </c>
      <c r="F54" s="74">
        <v>20</v>
      </c>
      <c r="G54" s="68">
        <v>7</v>
      </c>
      <c r="H54" s="8">
        <v>7</v>
      </c>
      <c r="I54" s="8">
        <v>7</v>
      </c>
      <c r="J54" s="8">
        <f t="shared" si="0"/>
        <v>0</v>
      </c>
      <c r="K54" s="77"/>
      <c r="L54" s="4"/>
    </row>
    <row r="55" s="2" customFormat="1" ht="14.25" spans="1:12">
      <c r="A55" s="9">
        <v>14109</v>
      </c>
      <c r="B55" s="66" t="s">
        <v>91</v>
      </c>
      <c r="C55" s="66">
        <v>107728</v>
      </c>
      <c r="D55" s="67" t="s">
        <v>90</v>
      </c>
      <c r="E55" s="66" t="s">
        <v>84</v>
      </c>
      <c r="F55" s="74">
        <v>20</v>
      </c>
      <c r="G55" s="68">
        <v>7</v>
      </c>
      <c r="H55" s="8">
        <v>8</v>
      </c>
      <c r="I55" s="8">
        <v>8</v>
      </c>
      <c r="J55" s="8">
        <f t="shared" si="0"/>
        <v>1</v>
      </c>
      <c r="K55" s="77"/>
      <c r="L55" s="4"/>
    </row>
    <row r="56" s="2" customFormat="1" ht="14.25" spans="1:12">
      <c r="A56" s="9">
        <v>12094</v>
      </c>
      <c r="B56" s="5" t="s">
        <v>92</v>
      </c>
      <c r="C56" s="5">
        <v>107728</v>
      </c>
      <c r="D56" s="6" t="s">
        <v>90</v>
      </c>
      <c r="E56" s="5" t="s">
        <v>84</v>
      </c>
      <c r="F56" s="75">
        <v>20</v>
      </c>
      <c r="G56" s="7">
        <v>6</v>
      </c>
      <c r="H56" s="8">
        <v>6</v>
      </c>
      <c r="I56" s="8">
        <v>6</v>
      </c>
      <c r="J56" s="8">
        <f t="shared" si="0"/>
        <v>0</v>
      </c>
      <c r="K56" s="77"/>
      <c r="L56" s="4"/>
    </row>
    <row r="57" s="2" customFormat="1" ht="14.25" spans="1:12">
      <c r="A57" s="9">
        <v>6731</v>
      </c>
      <c r="B57" s="5" t="s">
        <v>93</v>
      </c>
      <c r="C57" s="5">
        <v>549</v>
      </c>
      <c r="D57" s="6" t="s">
        <v>94</v>
      </c>
      <c r="E57" s="5" t="s">
        <v>84</v>
      </c>
      <c r="F57" s="75">
        <v>20</v>
      </c>
      <c r="G57" s="7">
        <v>10</v>
      </c>
      <c r="H57" s="8">
        <v>18</v>
      </c>
      <c r="I57" s="8">
        <v>18</v>
      </c>
      <c r="J57" s="8">
        <f t="shared" si="0"/>
        <v>8</v>
      </c>
      <c r="K57" s="77"/>
      <c r="L57" s="4"/>
    </row>
    <row r="58" s="2" customFormat="1" ht="14.25" spans="1:12">
      <c r="A58" s="9">
        <v>7687</v>
      </c>
      <c r="B58" s="5" t="s">
        <v>95</v>
      </c>
      <c r="C58" s="5">
        <v>549</v>
      </c>
      <c r="D58" s="6" t="s">
        <v>94</v>
      </c>
      <c r="E58" s="5" t="s">
        <v>84</v>
      </c>
      <c r="F58" s="75">
        <v>20</v>
      </c>
      <c r="G58" s="7">
        <v>10</v>
      </c>
      <c r="H58" s="8">
        <v>11</v>
      </c>
      <c r="I58" s="8">
        <v>11</v>
      </c>
      <c r="J58" s="8">
        <f t="shared" si="0"/>
        <v>1</v>
      </c>
      <c r="K58" s="76"/>
      <c r="L58" s="4"/>
    </row>
    <row r="59" s="2" customFormat="1" ht="14.25" spans="1:12">
      <c r="A59" s="9">
        <v>6537</v>
      </c>
      <c r="B59" s="5" t="s">
        <v>96</v>
      </c>
      <c r="C59" s="5">
        <v>748</v>
      </c>
      <c r="D59" s="6" t="s">
        <v>97</v>
      </c>
      <c r="E59" s="5" t="s">
        <v>84</v>
      </c>
      <c r="F59" s="75">
        <v>20</v>
      </c>
      <c r="G59" s="7">
        <v>10</v>
      </c>
      <c r="H59" s="8">
        <v>10</v>
      </c>
      <c r="I59" s="8">
        <v>10</v>
      </c>
      <c r="J59" s="8">
        <f t="shared" si="0"/>
        <v>0</v>
      </c>
      <c r="K59" s="76"/>
      <c r="L59" s="4"/>
    </row>
    <row r="60" s="2" customFormat="1" ht="14.25" spans="1:12">
      <c r="A60" s="9">
        <v>11903</v>
      </c>
      <c r="B60" s="5" t="s">
        <v>98</v>
      </c>
      <c r="C60" s="5">
        <v>748</v>
      </c>
      <c r="D60" s="6" t="s">
        <v>97</v>
      </c>
      <c r="E60" s="5" t="s">
        <v>84</v>
      </c>
      <c r="F60" s="75">
        <v>20</v>
      </c>
      <c r="G60" s="7">
        <v>10</v>
      </c>
      <c r="H60" s="8">
        <v>10</v>
      </c>
      <c r="I60" s="8">
        <v>10</v>
      </c>
      <c r="J60" s="8">
        <f t="shared" si="0"/>
        <v>0</v>
      </c>
      <c r="K60" s="77"/>
      <c r="L60" s="4"/>
    </row>
    <row r="61" s="2" customFormat="1" ht="14.25" spans="1:12">
      <c r="A61" s="9">
        <v>11977</v>
      </c>
      <c r="B61" s="5" t="s">
        <v>99</v>
      </c>
      <c r="C61" s="5">
        <v>117923</v>
      </c>
      <c r="D61" s="6" t="s">
        <v>100</v>
      </c>
      <c r="E61" s="5" t="s">
        <v>84</v>
      </c>
      <c r="F61" s="75">
        <v>10</v>
      </c>
      <c r="G61" s="7">
        <v>5</v>
      </c>
      <c r="H61" s="8">
        <v>5</v>
      </c>
      <c r="I61" s="8">
        <v>5</v>
      </c>
      <c r="J61" s="8">
        <f t="shared" si="0"/>
        <v>0</v>
      </c>
      <c r="K61" s="77"/>
      <c r="L61" s="4"/>
    </row>
    <row r="62" s="2" customFormat="1" ht="14.25" spans="1:12">
      <c r="A62" s="9">
        <v>13644</v>
      </c>
      <c r="B62" s="5" t="s">
        <v>101</v>
      </c>
      <c r="C62" s="5">
        <v>117923</v>
      </c>
      <c r="D62" s="6" t="s">
        <v>100</v>
      </c>
      <c r="E62" s="5" t="s">
        <v>84</v>
      </c>
      <c r="F62" s="75">
        <v>10</v>
      </c>
      <c r="G62" s="7">
        <v>5</v>
      </c>
      <c r="H62" s="8">
        <v>5</v>
      </c>
      <c r="I62" s="8">
        <v>5</v>
      </c>
      <c r="J62" s="8">
        <f t="shared" si="0"/>
        <v>0</v>
      </c>
      <c r="K62" s="76"/>
      <c r="L62" s="4"/>
    </row>
    <row r="63" s="2" customFormat="1" ht="14.25" spans="1:12">
      <c r="A63" s="9">
        <v>4081</v>
      </c>
      <c r="B63" s="5" t="s">
        <v>102</v>
      </c>
      <c r="C63" s="5">
        <v>117637</v>
      </c>
      <c r="D63" s="6" t="s">
        <v>103</v>
      </c>
      <c r="E63" s="5" t="s">
        <v>84</v>
      </c>
      <c r="F63" s="75">
        <v>10</v>
      </c>
      <c r="G63" s="7">
        <v>5</v>
      </c>
      <c r="H63" s="8">
        <v>5</v>
      </c>
      <c r="I63" s="8">
        <v>5</v>
      </c>
      <c r="J63" s="8">
        <f t="shared" si="0"/>
        <v>0</v>
      </c>
      <c r="K63" s="77"/>
      <c r="L63" s="4"/>
    </row>
    <row r="64" s="2" customFormat="1" ht="14.25" spans="1:12">
      <c r="A64" s="9">
        <v>12538</v>
      </c>
      <c r="B64" s="5" t="s">
        <v>104</v>
      </c>
      <c r="C64" s="5">
        <v>117637</v>
      </c>
      <c r="D64" s="6" t="s">
        <v>103</v>
      </c>
      <c r="E64" s="5" t="s">
        <v>84</v>
      </c>
      <c r="F64" s="75">
        <v>10</v>
      </c>
      <c r="G64" s="7">
        <v>5</v>
      </c>
      <c r="H64" s="8">
        <v>5</v>
      </c>
      <c r="I64" s="8">
        <v>5</v>
      </c>
      <c r="J64" s="8">
        <f t="shared" si="0"/>
        <v>0</v>
      </c>
      <c r="K64" s="77"/>
      <c r="L64" s="4"/>
    </row>
    <row r="65" s="2" customFormat="1" ht="14.25" spans="1:12">
      <c r="A65" s="9">
        <v>9320</v>
      </c>
      <c r="B65" s="5" t="s">
        <v>105</v>
      </c>
      <c r="C65" s="5">
        <v>539</v>
      </c>
      <c r="D65" s="6" t="s">
        <v>106</v>
      </c>
      <c r="E65" s="5" t="s">
        <v>84</v>
      </c>
      <c r="F65" s="75">
        <v>20</v>
      </c>
      <c r="G65" s="7">
        <v>10</v>
      </c>
      <c r="H65" s="8">
        <v>12</v>
      </c>
      <c r="I65" s="8">
        <v>12</v>
      </c>
      <c r="J65" s="8">
        <f t="shared" si="0"/>
        <v>2</v>
      </c>
      <c r="K65" s="76"/>
      <c r="L65" s="4"/>
    </row>
    <row r="66" s="2" customFormat="1" ht="14.25" spans="1:12">
      <c r="A66" s="9">
        <v>14740</v>
      </c>
      <c r="B66" s="5" t="s">
        <v>107</v>
      </c>
      <c r="C66" s="5">
        <v>539</v>
      </c>
      <c r="D66" s="6" t="s">
        <v>106</v>
      </c>
      <c r="E66" s="5" t="s">
        <v>84</v>
      </c>
      <c r="F66" s="75">
        <v>20</v>
      </c>
      <c r="G66" s="7">
        <v>10</v>
      </c>
      <c r="H66" s="8">
        <v>10</v>
      </c>
      <c r="I66" s="8">
        <v>10</v>
      </c>
      <c r="J66" s="8">
        <f t="shared" ref="J66:J129" si="1">I66-G66</f>
        <v>0</v>
      </c>
      <c r="K66" s="77"/>
      <c r="L66" s="4"/>
    </row>
    <row r="67" s="2" customFormat="1" ht="14.25" spans="1:12">
      <c r="A67" s="9">
        <v>5764</v>
      </c>
      <c r="B67" s="5" t="s">
        <v>108</v>
      </c>
      <c r="C67" s="5">
        <v>591</v>
      </c>
      <c r="D67" s="6" t="s">
        <v>109</v>
      </c>
      <c r="E67" s="5" t="s">
        <v>84</v>
      </c>
      <c r="F67" s="75">
        <v>10</v>
      </c>
      <c r="G67" s="7">
        <v>5</v>
      </c>
      <c r="H67" s="8">
        <v>9</v>
      </c>
      <c r="I67" s="8">
        <v>9</v>
      </c>
      <c r="J67" s="8">
        <f t="shared" si="1"/>
        <v>4</v>
      </c>
      <c r="K67" s="77"/>
      <c r="L67" s="4"/>
    </row>
    <row r="68" s="2" customFormat="1" ht="14.25" spans="1:12">
      <c r="A68" s="78">
        <v>11490</v>
      </c>
      <c r="B68" s="79" t="s">
        <v>110</v>
      </c>
      <c r="C68" s="79">
        <v>591</v>
      </c>
      <c r="D68" s="80" t="s">
        <v>109</v>
      </c>
      <c r="E68" s="79" t="s">
        <v>84</v>
      </c>
      <c r="F68" s="81">
        <v>10</v>
      </c>
      <c r="G68" s="82">
        <v>5</v>
      </c>
      <c r="H68" s="72">
        <v>0</v>
      </c>
      <c r="I68" s="72">
        <v>0</v>
      </c>
      <c r="J68" s="12">
        <f t="shared" si="1"/>
        <v>-5</v>
      </c>
      <c r="K68" s="76">
        <f>J68*-2</f>
        <v>10</v>
      </c>
      <c r="L68" s="4"/>
    </row>
    <row r="69" s="2" customFormat="1" ht="14.25" spans="1:12">
      <c r="A69" s="83">
        <v>12136</v>
      </c>
      <c r="B69" s="5" t="s">
        <v>111</v>
      </c>
      <c r="C69" s="5">
        <v>104533</v>
      </c>
      <c r="D69" s="6" t="s">
        <v>112</v>
      </c>
      <c r="E69" s="5" t="s">
        <v>84</v>
      </c>
      <c r="F69" s="75">
        <v>20</v>
      </c>
      <c r="G69" s="7">
        <v>10</v>
      </c>
      <c r="H69" s="8">
        <v>10</v>
      </c>
      <c r="I69" s="8">
        <v>10</v>
      </c>
      <c r="J69" s="8">
        <f t="shared" si="1"/>
        <v>0</v>
      </c>
      <c r="K69" s="77"/>
      <c r="L69" s="4"/>
    </row>
    <row r="70" s="2" customFormat="1" ht="14.25" spans="1:12">
      <c r="A70" s="83">
        <v>11992</v>
      </c>
      <c r="B70" s="5" t="s">
        <v>113</v>
      </c>
      <c r="C70" s="5">
        <v>104533</v>
      </c>
      <c r="D70" s="6" t="s">
        <v>112</v>
      </c>
      <c r="E70" s="5" t="s">
        <v>84</v>
      </c>
      <c r="F70" s="75">
        <v>20</v>
      </c>
      <c r="G70" s="7">
        <v>10</v>
      </c>
      <c r="H70" s="8">
        <v>11</v>
      </c>
      <c r="I70" s="8">
        <v>11</v>
      </c>
      <c r="J70" s="8">
        <f t="shared" si="1"/>
        <v>1</v>
      </c>
      <c r="K70" s="77"/>
      <c r="L70" s="4"/>
    </row>
    <row r="71" s="2" customFormat="1" ht="14.25" spans="1:12">
      <c r="A71" s="83">
        <v>7011</v>
      </c>
      <c r="B71" s="5" t="s">
        <v>114</v>
      </c>
      <c r="C71" s="5">
        <v>721</v>
      </c>
      <c r="D71" s="6" t="s">
        <v>115</v>
      </c>
      <c r="E71" s="5" t="s">
        <v>84</v>
      </c>
      <c r="F71" s="75">
        <v>30</v>
      </c>
      <c r="G71" s="7">
        <v>10</v>
      </c>
      <c r="H71" s="8">
        <v>11</v>
      </c>
      <c r="I71" s="8">
        <v>11</v>
      </c>
      <c r="J71" s="8">
        <f t="shared" si="1"/>
        <v>1</v>
      </c>
      <c r="K71" s="76"/>
      <c r="L71" s="4"/>
    </row>
    <row r="72" s="2" customFormat="1" ht="14.25" spans="1:12">
      <c r="A72" s="83">
        <v>11619</v>
      </c>
      <c r="B72" s="5" t="s">
        <v>116</v>
      </c>
      <c r="C72" s="5">
        <v>721</v>
      </c>
      <c r="D72" s="6" t="s">
        <v>115</v>
      </c>
      <c r="E72" s="5" t="s">
        <v>84</v>
      </c>
      <c r="F72" s="75">
        <v>30</v>
      </c>
      <c r="G72" s="7">
        <v>10</v>
      </c>
      <c r="H72" s="8">
        <v>11</v>
      </c>
      <c r="I72" s="8">
        <v>11</v>
      </c>
      <c r="J72" s="8">
        <f t="shared" si="1"/>
        <v>1</v>
      </c>
      <c r="K72" s="76"/>
      <c r="L72" s="4"/>
    </row>
    <row r="73" s="2" customFormat="1" ht="14.25" spans="1:12">
      <c r="A73" s="83">
        <v>12934</v>
      </c>
      <c r="B73" s="5" t="s">
        <v>117</v>
      </c>
      <c r="C73" s="5">
        <v>721</v>
      </c>
      <c r="D73" s="6" t="s">
        <v>115</v>
      </c>
      <c r="E73" s="5" t="s">
        <v>84</v>
      </c>
      <c r="F73" s="75">
        <v>30</v>
      </c>
      <c r="G73" s="7">
        <v>10</v>
      </c>
      <c r="H73" s="8">
        <v>10</v>
      </c>
      <c r="I73" s="8">
        <v>10</v>
      </c>
      <c r="J73" s="8">
        <f t="shared" si="1"/>
        <v>0</v>
      </c>
      <c r="K73" s="77"/>
      <c r="L73" s="4"/>
    </row>
    <row r="74" s="2" customFormat="1" ht="14.25" spans="1:12">
      <c r="A74" s="83">
        <v>9138</v>
      </c>
      <c r="B74" s="5" t="s">
        <v>118</v>
      </c>
      <c r="C74" s="5">
        <v>732</v>
      </c>
      <c r="D74" s="6" t="s">
        <v>119</v>
      </c>
      <c r="E74" s="5" t="s">
        <v>84</v>
      </c>
      <c r="F74" s="75">
        <v>20</v>
      </c>
      <c r="G74" s="7">
        <v>10</v>
      </c>
      <c r="H74" s="8">
        <v>10</v>
      </c>
      <c r="I74" s="8">
        <v>10</v>
      </c>
      <c r="J74" s="8">
        <f t="shared" si="1"/>
        <v>0</v>
      </c>
      <c r="K74" s="77"/>
      <c r="L74" s="4"/>
    </row>
    <row r="75" s="2" customFormat="1" ht="14.25" spans="1:12">
      <c r="A75" s="83">
        <v>4450</v>
      </c>
      <c r="B75" s="5" t="s">
        <v>120</v>
      </c>
      <c r="C75" s="5">
        <v>341</v>
      </c>
      <c r="D75" s="6" t="s">
        <v>121</v>
      </c>
      <c r="E75" s="5" t="s">
        <v>84</v>
      </c>
      <c r="F75" s="75">
        <v>30</v>
      </c>
      <c r="G75" s="7">
        <v>6</v>
      </c>
      <c r="H75" s="8">
        <v>6</v>
      </c>
      <c r="I75" s="8">
        <v>5</v>
      </c>
      <c r="J75" s="12">
        <f t="shared" si="1"/>
        <v>-1</v>
      </c>
      <c r="K75" s="76">
        <f>J75*-2</f>
        <v>2</v>
      </c>
      <c r="L75" s="4"/>
    </row>
    <row r="76" s="2" customFormat="1" ht="14.25" spans="1:12">
      <c r="A76" s="83">
        <v>11372</v>
      </c>
      <c r="B76" s="5" t="s">
        <v>122</v>
      </c>
      <c r="C76" s="5">
        <v>341</v>
      </c>
      <c r="D76" s="6" t="s">
        <v>121</v>
      </c>
      <c r="E76" s="5" t="s">
        <v>84</v>
      </c>
      <c r="F76" s="75">
        <v>30</v>
      </c>
      <c r="G76" s="7">
        <v>6</v>
      </c>
      <c r="H76" s="8">
        <v>7</v>
      </c>
      <c r="I76" s="8">
        <v>7</v>
      </c>
      <c r="J76" s="8">
        <f t="shared" si="1"/>
        <v>1</v>
      </c>
      <c r="K76" s="76"/>
      <c r="L76" s="4"/>
    </row>
    <row r="77" s="2" customFormat="1" ht="14.25" spans="1:12">
      <c r="A77" s="83">
        <v>14064</v>
      </c>
      <c r="B77" s="5" t="s">
        <v>123</v>
      </c>
      <c r="C77" s="5">
        <v>341</v>
      </c>
      <c r="D77" s="6" t="s">
        <v>121</v>
      </c>
      <c r="E77" s="5" t="s">
        <v>84</v>
      </c>
      <c r="F77" s="75">
        <v>30</v>
      </c>
      <c r="G77" s="7">
        <v>6</v>
      </c>
      <c r="H77" s="8">
        <v>6</v>
      </c>
      <c r="I77" s="8">
        <v>6</v>
      </c>
      <c r="J77" s="8">
        <f t="shared" si="1"/>
        <v>0</v>
      </c>
      <c r="K77" s="76"/>
      <c r="L77" s="4"/>
    </row>
    <row r="78" s="2" customFormat="1" ht="14.25" spans="1:12">
      <c r="A78" s="83">
        <v>12887</v>
      </c>
      <c r="B78" s="5" t="s">
        <v>124</v>
      </c>
      <c r="C78" s="5">
        <v>341</v>
      </c>
      <c r="D78" s="6" t="s">
        <v>121</v>
      </c>
      <c r="E78" s="5" t="s">
        <v>84</v>
      </c>
      <c r="F78" s="75">
        <v>30</v>
      </c>
      <c r="G78" s="7">
        <v>6</v>
      </c>
      <c r="H78" s="8">
        <v>0</v>
      </c>
      <c r="I78" s="8">
        <v>6</v>
      </c>
      <c r="J78" s="8">
        <f t="shared" si="1"/>
        <v>0</v>
      </c>
      <c r="K78" s="77"/>
      <c r="L78" s="4"/>
    </row>
    <row r="79" s="2" customFormat="1" ht="14.25" spans="1:12">
      <c r="A79" s="83">
        <v>14248</v>
      </c>
      <c r="B79" s="5" t="s">
        <v>125</v>
      </c>
      <c r="C79" s="5">
        <v>341</v>
      </c>
      <c r="D79" s="6" t="s">
        <v>121</v>
      </c>
      <c r="E79" s="5" t="s">
        <v>84</v>
      </c>
      <c r="F79" s="75">
        <v>30</v>
      </c>
      <c r="G79" s="7">
        <v>6</v>
      </c>
      <c r="H79" s="8">
        <v>6</v>
      </c>
      <c r="I79" s="8">
        <v>6</v>
      </c>
      <c r="J79" s="8">
        <f t="shared" si="1"/>
        <v>0</v>
      </c>
      <c r="K79" s="77"/>
      <c r="L79" s="4"/>
    </row>
    <row r="80" s="2" customFormat="1" ht="14.25" spans="1:12">
      <c r="A80" s="83">
        <v>6473</v>
      </c>
      <c r="B80" s="5" t="s">
        <v>126</v>
      </c>
      <c r="C80" s="5">
        <v>716</v>
      </c>
      <c r="D80" s="6" t="s">
        <v>127</v>
      </c>
      <c r="E80" s="5" t="s">
        <v>84</v>
      </c>
      <c r="F80" s="75">
        <v>15</v>
      </c>
      <c r="G80" s="7">
        <v>8</v>
      </c>
      <c r="H80" s="8">
        <v>6</v>
      </c>
      <c r="I80" s="8">
        <v>6</v>
      </c>
      <c r="J80" s="12">
        <f t="shared" si="1"/>
        <v>-2</v>
      </c>
      <c r="K80" s="76">
        <f>J80*-2</f>
        <v>4</v>
      </c>
      <c r="L80" s="4"/>
    </row>
    <row r="81" s="2" customFormat="1" ht="14.25" spans="1:12">
      <c r="A81" s="83">
        <v>14338</v>
      </c>
      <c r="B81" s="5" t="s">
        <v>128</v>
      </c>
      <c r="C81" s="5">
        <v>716</v>
      </c>
      <c r="D81" s="6" t="s">
        <v>127</v>
      </c>
      <c r="E81" s="5" t="s">
        <v>84</v>
      </c>
      <c r="F81" s="75">
        <v>15</v>
      </c>
      <c r="G81" s="7">
        <v>7</v>
      </c>
      <c r="H81" s="8">
        <v>16</v>
      </c>
      <c r="I81" s="8">
        <v>16</v>
      </c>
      <c r="J81" s="8">
        <f t="shared" si="1"/>
        <v>9</v>
      </c>
      <c r="K81" s="77"/>
      <c r="L81" s="4"/>
    </row>
    <row r="82" s="2" customFormat="1" ht="14.25" spans="1:12">
      <c r="A82" s="83">
        <v>6752</v>
      </c>
      <c r="B82" s="5" t="s">
        <v>129</v>
      </c>
      <c r="C82" s="5">
        <v>717</v>
      </c>
      <c r="D82" s="6" t="s">
        <v>130</v>
      </c>
      <c r="E82" s="5" t="s">
        <v>84</v>
      </c>
      <c r="F82" s="75">
        <v>20</v>
      </c>
      <c r="G82" s="7">
        <v>10</v>
      </c>
      <c r="H82" s="8">
        <v>11</v>
      </c>
      <c r="I82" s="8">
        <v>11</v>
      </c>
      <c r="J82" s="8">
        <f t="shared" si="1"/>
        <v>1</v>
      </c>
      <c r="K82" s="77"/>
      <c r="L82" s="4"/>
    </row>
    <row r="83" s="2" customFormat="1" ht="14.25" spans="1:12">
      <c r="A83" s="83">
        <v>11627</v>
      </c>
      <c r="B83" s="5" t="s">
        <v>131</v>
      </c>
      <c r="C83" s="5">
        <v>717</v>
      </c>
      <c r="D83" s="6" t="s">
        <v>130</v>
      </c>
      <c r="E83" s="5" t="s">
        <v>84</v>
      </c>
      <c r="F83" s="75">
        <v>20</v>
      </c>
      <c r="G83" s="7">
        <v>10</v>
      </c>
      <c r="H83" s="8">
        <v>10</v>
      </c>
      <c r="I83" s="8">
        <v>10</v>
      </c>
      <c r="J83" s="8">
        <f t="shared" si="1"/>
        <v>0</v>
      </c>
      <c r="K83" s="77"/>
      <c r="L83" s="4"/>
    </row>
    <row r="84" s="2" customFormat="1" ht="14.25" spans="1:12">
      <c r="A84" s="83">
        <v>11142</v>
      </c>
      <c r="B84" s="5" t="s">
        <v>132</v>
      </c>
      <c r="C84" s="5">
        <v>720</v>
      </c>
      <c r="D84" s="6" t="s">
        <v>133</v>
      </c>
      <c r="E84" s="5" t="s">
        <v>84</v>
      </c>
      <c r="F84" s="75">
        <v>15</v>
      </c>
      <c r="G84" s="7">
        <v>15</v>
      </c>
      <c r="H84" s="8">
        <v>15</v>
      </c>
      <c r="I84" s="8">
        <v>15</v>
      </c>
      <c r="J84" s="8">
        <f t="shared" si="1"/>
        <v>0</v>
      </c>
      <c r="K84" s="77"/>
      <c r="L84" s="4"/>
    </row>
    <row r="85" s="2" customFormat="1" ht="14.25" spans="1:12">
      <c r="A85" s="83">
        <v>4310</v>
      </c>
      <c r="B85" s="5" t="s">
        <v>134</v>
      </c>
      <c r="C85" s="5">
        <v>111400</v>
      </c>
      <c r="D85" s="6" t="s">
        <v>135</v>
      </c>
      <c r="E85" s="5" t="s">
        <v>84</v>
      </c>
      <c r="F85" s="75">
        <v>30</v>
      </c>
      <c r="G85" s="7">
        <v>8</v>
      </c>
      <c r="H85" s="8">
        <v>6</v>
      </c>
      <c r="I85" s="8">
        <v>6</v>
      </c>
      <c r="J85" s="12">
        <f t="shared" si="1"/>
        <v>-2</v>
      </c>
      <c r="K85" s="76">
        <f>J85*-2</f>
        <v>4</v>
      </c>
      <c r="L85" s="4"/>
    </row>
    <row r="86" s="2" customFormat="1" ht="14.25" spans="1:12">
      <c r="A86" s="83">
        <v>7645</v>
      </c>
      <c r="B86" s="5" t="s">
        <v>136</v>
      </c>
      <c r="C86" s="5">
        <v>111400</v>
      </c>
      <c r="D86" s="6" t="s">
        <v>135</v>
      </c>
      <c r="E86" s="5" t="s">
        <v>84</v>
      </c>
      <c r="F86" s="75">
        <v>30</v>
      </c>
      <c r="G86" s="7">
        <v>8</v>
      </c>
      <c r="H86" s="8">
        <v>8</v>
      </c>
      <c r="I86" s="8">
        <v>8</v>
      </c>
      <c r="J86" s="8">
        <f t="shared" si="1"/>
        <v>0</v>
      </c>
      <c r="K86" s="76"/>
      <c r="L86" s="4"/>
    </row>
    <row r="87" s="2" customFormat="1" ht="14.25" spans="1:12">
      <c r="A87" s="83">
        <v>11483</v>
      </c>
      <c r="B87" s="5" t="s">
        <v>137</v>
      </c>
      <c r="C87" s="5">
        <v>111400</v>
      </c>
      <c r="D87" s="6" t="s">
        <v>135</v>
      </c>
      <c r="E87" s="5" t="s">
        <v>84</v>
      </c>
      <c r="F87" s="75">
        <v>30</v>
      </c>
      <c r="G87" s="7">
        <v>7</v>
      </c>
      <c r="H87" s="8">
        <v>8</v>
      </c>
      <c r="I87" s="8">
        <v>8</v>
      </c>
      <c r="J87" s="8">
        <f t="shared" si="1"/>
        <v>1</v>
      </c>
      <c r="K87" s="77"/>
      <c r="L87" s="4"/>
    </row>
    <row r="88" s="2" customFormat="1" ht="14.25" spans="1:12">
      <c r="A88" s="83">
        <v>13702</v>
      </c>
      <c r="B88" s="84" t="s">
        <v>138</v>
      </c>
      <c r="C88" s="84">
        <v>111400</v>
      </c>
      <c r="D88" s="6" t="s">
        <v>135</v>
      </c>
      <c r="E88" s="84" t="s">
        <v>84</v>
      </c>
      <c r="F88" s="75">
        <v>30</v>
      </c>
      <c r="G88" s="85">
        <v>7</v>
      </c>
      <c r="H88" s="8">
        <v>7</v>
      </c>
      <c r="I88" s="8">
        <v>6</v>
      </c>
      <c r="J88" s="12">
        <f t="shared" si="1"/>
        <v>-1</v>
      </c>
      <c r="K88" s="76">
        <f>J88*-2</f>
        <v>2</v>
      </c>
      <c r="L88" s="4"/>
    </row>
    <row r="89" s="2" customFormat="1" ht="14.25" spans="1:12">
      <c r="A89" s="83">
        <v>4028</v>
      </c>
      <c r="B89" s="84" t="s">
        <v>139</v>
      </c>
      <c r="C89" s="84">
        <v>746</v>
      </c>
      <c r="D89" s="6" t="s">
        <v>140</v>
      </c>
      <c r="E89" s="84" t="s">
        <v>84</v>
      </c>
      <c r="F89" s="75">
        <v>25</v>
      </c>
      <c r="G89" s="85">
        <v>9</v>
      </c>
      <c r="H89" s="8">
        <v>10</v>
      </c>
      <c r="I89" s="8">
        <v>10</v>
      </c>
      <c r="J89" s="8">
        <f t="shared" si="1"/>
        <v>1</v>
      </c>
      <c r="K89" s="76"/>
      <c r="L89" s="4"/>
    </row>
    <row r="90" s="2" customFormat="1" ht="14.25" spans="1:12">
      <c r="A90" s="83">
        <v>14106</v>
      </c>
      <c r="B90" s="84" t="s">
        <v>141</v>
      </c>
      <c r="C90" s="84">
        <v>746</v>
      </c>
      <c r="D90" s="84" t="s">
        <v>140</v>
      </c>
      <c r="E90" s="84" t="s">
        <v>84</v>
      </c>
      <c r="F90" s="75">
        <v>25</v>
      </c>
      <c r="G90" s="85">
        <v>8</v>
      </c>
      <c r="H90" s="8">
        <v>14</v>
      </c>
      <c r="I90" s="8">
        <v>14</v>
      </c>
      <c r="J90" s="8">
        <f t="shared" si="1"/>
        <v>6</v>
      </c>
      <c r="K90" s="77"/>
      <c r="L90" s="4"/>
    </row>
    <row r="91" s="2" customFormat="1" ht="14.25" spans="1:12">
      <c r="A91" s="83">
        <v>14840</v>
      </c>
      <c r="B91" s="84" t="s">
        <v>142</v>
      </c>
      <c r="C91" s="84">
        <v>746</v>
      </c>
      <c r="D91" s="84" t="s">
        <v>140</v>
      </c>
      <c r="E91" s="84" t="s">
        <v>84</v>
      </c>
      <c r="F91" s="75">
        <v>25</v>
      </c>
      <c r="G91" s="85">
        <v>8</v>
      </c>
      <c r="H91" s="8">
        <v>11</v>
      </c>
      <c r="I91" s="8">
        <v>11</v>
      </c>
      <c r="J91" s="8">
        <f t="shared" si="1"/>
        <v>3</v>
      </c>
      <c r="K91" s="77"/>
      <c r="L91" s="4"/>
    </row>
    <row r="92" s="2" customFormat="1" ht="14.25" spans="1:12">
      <c r="A92" s="5">
        <v>12515</v>
      </c>
      <c r="B92" s="5" t="s">
        <v>143</v>
      </c>
      <c r="C92" s="5">
        <v>308</v>
      </c>
      <c r="D92" s="6" t="s">
        <v>144</v>
      </c>
      <c r="E92" s="5" t="s">
        <v>145</v>
      </c>
      <c r="F92" s="7">
        <v>20</v>
      </c>
      <c r="G92" s="7">
        <v>6</v>
      </c>
      <c r="H92" s="8">
        <v>8</v>
      </c>
      <c r="I92" s="8">
        <v>7</v>
      </c>
      <c r="J92" s="8">
        <f t="shared" si="1"/>
        <v>1</v>
      </c>
      <c r="K92" s="77"/>
      <c r="L92" s="4"/>
    </row>
    <row r="93" s="2" customFormat="1" ht="14.25" spans="1:12">
      <c r="A93" s="5">
        <v>12937</v>
      </c>
      <c r="B93" s="5" t="s">
        <v>146</v>
      </c>
      <c r="C93" s="5">
        <v>308</v>
      </c>
      <c r="D93" s="6" t="s">
        <v>144</v>
      </c>
      <c r="E93" s="5" t="s">
        <v>145</v>
      </c>
      <c r="F93" s="7">
        <v>20</v>
      </c>
      <c r="G93" s="7">
        <v>6</v>
      </c>
      <c r="H93" s="8">
        <v>8</v>
      </c>
      <c r="I93" s="8">
        <v>8</v>
      </c>
      <c r="J93" s="8">
        <f t="shared" si="1"/>
        <v>2</v>
      </c>
      <c r="K93" s="77"/>
      <c r="L93" s="4"/>
    </row>
    <row r="94" s="2" customFormat="1" ht="14.25" spans="1:12">
      <c r="A94" s="5">
        <v>14404</v>
      </c>
      <c r="B94" s="5" t="s">
        <v>147</v>
      </c>
      <c r="C94" s="5">
        <v>308</v>
      </c>
      <c r="D94" s="6" t="s">
        <v>144</v>
      </c>
      <c r="E94" s="5" t="s">
        <v>145</v>
      </c>
      <c r="F94" s="7">
        <v>20</v>
      </c>
      <c r="G94" s="7">
        <v>4</v>
      </c>
      <c r="H94" s="8">
        <v>8</v>
      </c>
      <c r="I94" s="8">
        <v>8</v>
      </c>
      <c r="J94" s="8">
        <f t="shared" si="1"/>
        <v>4</v>
      </c>
      <c r="K94" s="77"/>
      <c r="L94" s="4"/>
    </row>
    <row r="95" s="2" customFormat="1" ht="14.25" spans="1:12">
      <c r="A95" s="5">
        <v>14453</v>
      </c>
      <c r="B95" s="5" t="s">
        <v>148</v>
      </c>
      <c r="C95" s="5">
        <v>308</v>
      </c>
      <c r="D95" s="6" t="s">
        <v>144</v>
      </c>
      <c r="E95" s="5" t="s">
        <v>145</v>
      </c>
      <c r="F95" s="7">
        <v>20</v>
      </c>
      <c r="G95" s="7">
        <v>4</v>
      </c>
      <c r="H95" s="8">
        <v>4</v>
      </c>
      <c r="I95" s="8">
        <v>4</v>
      </c>
      <c r="J95" s="8">
        <f t="shared" si="1"/>
        <v>0</v>
      </c>
      <c r="K95" s="77"/>
      <c r="L95" s="4"/>
    </row>
    <row r="96" s="2" customFormat="1" ht="14.25" spans="1:12">
      <c r="A96" s="79">
        <v>11602</v>
      </c>
      <c r="B96" s="79" t="s">
        <v>149</v>
      </c>
      <c r="C96" s="79">
        <v>373</v>
      </c>
      <c r="D96" s="80" t="s">
        <v>150</v>
      </c>
      <c r="E96" s="79" t="s">
        <v>145</v>
      </c>
      <c r="F96" s="82">
        <v>20</v>
      </c>
      <c r="G96" s="82">
        <v>6</v>
      </c>
      <c r="H96" s="72">
        <v>0</v>
      </c>
      <c r="I96" s="72">
        <v>0</v>
      </c>
      <c r="J96" s="12">
        <f t="shared" si="1"/>
        <v>-6</v>
      </c>
      <c r="K96" s="76">
        <f>J96*-2</f>
        <v>12</v>
      </c>
      <c r="L96" s="4"/>
    </row>
    <row r="97" s="2" customFormat="1" ht="14.25" spans="1:12">
      <c r="A97" s="79">
        <v>12203</v>
      </c>
      <c r="B97" s="79" t="s">
        <v>151</v>
      </c>
      <c r="C97" s="79">
        <v>373</v>
      </c>
      <c r="D97" s="80" t="s">
        <v>150</v>
      </c>
      <c r="E97" s="79" t="s">
        <v>145</v>
      </c>
      <c r="F97" s="82">
        <v>20</v>
      </c>
      <c r="G97" s="82">
        <v>7</v>
      </c>
      <c r="H97" s="72">
        <v>0</v>
      </c>
      <c r="I97" s="72">
        <v>0</v>
      </c>
      <c r="J97" s="12">
        <f t="shared" si="1"/>
        <v>-7</v>
      </c>
      <c r="K97" s="76">
        <f>J97*-2</f>
        <v>14</v>
      </c>
      <c r="L97" s="4"/>
    </row>
    <row r="98" s="2" customFormat="1" ht="14.25" spans="1:12">
      <c r="A98" s="79">
        <v>11120</v>
      </c>
      <c r="B98" s="79" t="s">
        <v>152</v>
      </c>
      <c r="C98" s="79">
        <v>373</v>
      </c>
      <c r="D98" s="80" t="s">
        <v>150</v>
      </c>
      <c r="E98" s="79" t="s">
        <v>145</v>
      </c>
      <c r="F98" s="82">
        <v>20</v>
      </c>
      <c r="G98" s="82">
        <v>7</v>
      </c>
      <c r="H98" s="72">
        <v>0</v>
      </c>
      <c r="I98" s="72">
        <v>0</v>
      </c>
      <c r="J98" s="12">
        <f t="shared" si="1"/>
        <v>-7</v>
      </c>
      <c r="K98" s="76">
        <f>J98*-2</f>
        <v>14</v>
      </c>
      <c r="L98" s="4"/>
    </row>
    <row r="99" s="2" customFormat="1" ht="14.25" spans="1:12">
      <c r="A99" s="5">
        <v>9308</v>
      </c>
      <c r="B99" s="5" t="s">
        <v>153</v>
      </c>
      <c r="C99" s="5">
        <v>391</v>
      </c>
      <c r="D99" s="6" t="s">
        <v>154</v>
      </c>
      <c r="E99" s="5" t="s">
        <v>145</v>
      </c>
      <c r="F99" s="7">
        <v>20</v>
      </c>
      <c r="G99" s="7">
        <v>5</v>
      </c>
      <c r="H99" s="8">
        <v>7</v>
      </c>
      <c r="I99" s="8">
        <v>7</v>
      </c>
      <c r="J99" s="8">
        <f t="shared" si="1"/>
        <v>2</v>
      </c>
      <c r="K99" s="76"/>
      <c r="L99" s="4"/>
    </row>
    <row r="100" s="2" customFormat="1" ht="14.25" spans="1:12">
      <c r="A100" s="5">
        <v>12462</v>
      </c>
      <c r="B100" s="5" t="s">
        <v>155</v>
      </c>
      <c r="C100" s="5">
        <v>391</v>
      </c>
      <c r="D100" s="6" t="s">
        <v>154</v>
      </c>
      <c r="E100" s="5" t="s">
        <v>145</v>
      </c>
      <c r="F100" s="7">
        <v>20</v>
      </c>
      <c r="G100" s="7">
        <v>5</v>
      </c>
      <c r="H100" s="8">
        <v>7</v>
      </c>
      <c r="I100" s="8">
        <v>7</v>
      </c>
      <c r="J100" s="8">
        <f t="shared" si="1"/>
        <v>2</v>
      </c>
      <c r="K100" s="77"/>
      <c r="L100" s="4"/>
    </row>
    <row r="101" s="2" customFormat="1" ht="14.25" spans="1:12">
      <c r="A101" s="79">
        <v>14391</v>
      </c>
      <c r="B101" s="79" t="s">
        <v>156</v>
      </c>
      <c r="C101" s="79">
        <v>391</v>
      </c>
      <c r="D101" s="80" t="s">
        <v>154</v>
      </c>
      <c r="E101" s="79" t="s">
        <v>145</v>
      </c>
      <c r="F101" s="82">
        <v>20</v>
      </c>
      <c r="G101" s="82">
        <v>5</v>
      </c>
      <c r="H101" s="72">
        <v>0</v>
      </c>
      <c r="I101" s="72">
        <v>0</v>
      </c>
      <c r="J101" s="12">
        <f t="shared" si="1"/>
        <v>-5</v>
      </c>
      <c r="K101" s="76">
        <f>J101*-2</f>
        <v>10</v>
      </c>
      <c r="L101" s="4"/>
    </row>
    <row r="102" s="2" customFormat="1" ht="14.25" spans="1:12">
      <c r="A102" s="79">
        <v>14431</v>
      </c>
      <c r="B102" s="79" t="s">
        <v>157</v>
      </c>
      <c r="C102" s="79">
        <v>391</v>
      </c>
      <c r="D102" s="80" t="s">
        <v>154</v>
      </c>
      <c r="E102" s="79" t="s">
        <v>145</v>
      </c>
      <c r="F102" s="82">
        <v>20</v>
      </c>
      <c r="G102" s="82">
        <v>5</v>
      </c>
      <c r="H102" s="72">
        <v>0</v>
      </c>
      <c r="I102" s="72">
        <v>0</v>
      </c>
      <c r="J102" s="12">
        <f t="shared" si="1"/>
        <v>-5</v>
      </c>
      <c r="K102" s="76">
        <f>J102*-2</f>
        <v>10</v>
      </c>
      <c r="L102" s="4"/>
    </row>
    <row r="103" s="2" customFormat="1" ht="14.25" spans="1:12">
      <c r="A103" s="5">
        <v>13000</v>
      </c>
      <c r="B103" s="5" t="s">
        <v>158</v>
      </c>
      <c r="C103" s="5">
        <v>399</v>
      </c>
      <c r="D103" s="5" t="s">
        <v>159</v>
      </c>
      <c r="E103" s="5" t="s">
        <v>145</v>
      </c>
      <c r="F103" s="7">
        <v>30</v>
      </c>
      <c r="G103" s="7">
        <v>7</v>
      </c>
      <c r="H103" s="8">
        <v>7</v>
      </c>
      <c r="I103" s="8">
        <v>7</v>
      </c>
      <c r="J103" s="8">
        <f t="shared" si="1"/>
        <v>0</v>
      </c>
      <c r="K103" s="77"/>
      <c r="L103" s="4"/>
    </row>
    <row r="104" s="2" customFormat="1" ht="14.25" spans="1:12">
      <c r="A104" s="5">
        <v>5665</v>
      </c>
      <c r="B104" s="5" t="s">
        <v>160</v>
      </c>
      <c r="C104" s="5">
        <v>399</v>
      </c>
      <c r="D104" s="5" t="s">
        <v>159</v>
      </c>
      <c r="E104" s="5" t="s">
        <v>145</v>
      </c>
      <c r="F104" s="7">
        <v>30</v>
      </c>
      <c r="G104" s="7">
        <v>7</v>
      </c>
      <c r="H104" s="8">
        <v>7</v>
      </c>
      <c r="I104" s="8">
        <v>7</v>
      </c>
      <c r="J104" s="8">
        <f t="shared" si="1"/>
        <v>0</v>
      </c>
      <c r="K104" s="76"/>
      <c r="L104" s="4"/>
    </row>
    <row r="105" s="2" customFormat="1" ht="14.25" spans="1:12">
      <c r="A105" s="5">
        <v>14374</v>
      </c>
      <c r="B105" s="5" t="s">
        <v>161</v>
      </c>
      <c r="C105" s="5">
        <v>399</v>
      </c>
      <c r="D105" s="5" t="s">
        <v>159</v>
      </c>
      <c r="E105" s="5" t="s">
        <v>145</v>
      </c>
      <c r="F105" s="7">
        <v>30</v>
      </c>
      <c r="G105" s="7">
        <v>8</v>
      </c>
      <c r="H105" s="8">
        <v>9</v>
      </c>
      <c r="I105" s="8">
        <v>9</v>
      </c>
      <c r="J105" s="8">
        <f t="shared" si="1"/>
        <v>1</v>
      </c>
      <c r="K105" s="76"/>
      <c r="L105" s="4"/>
    </row>
    <row r="106" s="2" customFormat="1" ht="14.25" spans="1:12">
      <c r="A106" s="5">
        <v>14483</v>
      </c>
      <c r="B106" s="5" t="s">
        <v>162</v>
      </c>
      <c r="C106" s="5">
        <v>399</v>
      </c>
      <c r="D106" s="5" t="s">
        <v>159</v>
      </c>
      <c r="E106" s="5" t="s">
        <v>145</v>
      </c>
      <c r="F106" s="7">
        <v>30</v>
      </c>
      <c r="G106" s="7">
        <v>8</v>
      </c>
      <c r="H106" s="8">
        <v>8</v>
      </c>
      <c r="I106" s="8">
        <v>8</v>
      </c>
      <c r="J106" s="8">
        <f t="shared" si="1"/>
        <v>0</v>
      </c>
      <c r="K106" s="76"/>
      <c r="L106" s="4"/>
    </row>
    <row r="107" s="2" customFormat="1" ht="14.25" spans="1:12">
      <c r="A107" s="5">
        <v>14704</v>
      </c>
      <c r="B107" s="5" t="s">
        <v>163</v>
      </c>
      <c r="C107" s="5">
        <v>517</v>
      </c>
      <c r="D107" s="6" t="s">
        <v>164</v>
      </c>
      <c r="E107" s="5" t="s">
        <v>145</v>
      </c>
      <c r="F107" s="7">
        <v>250</v>
      </c>
      <c r="G107" s="7">
        <v>250</v>
      </c>
      <c r="H107" s="8">
        <v>126</v>
      </c>
      <c r="I107" s="8">
        <v>124</v>
      </c>
      <c r="J107" s="12">
        <f t="shared" si="1"/>
        <v>-126</v>
      </c>
      <c r="K107" s="76"/>
      <c r="L107" s="4" t="s">
        <v>165</v>
      </c>
    </row>
    <row r="108" s="2" customFormat="1" ht="14.25" spans="1:12">
      <c r="A108" s="5">
        <v>5457</v>
      </c>
      <c r="B108" s="5" t="s">
        <v>166</v>
      </c>
      <c r="C108" s="5">
        <v>572</v>
      </c>
      <c r="D108" s="6" t="s">
        <v>167</v>
      </c>
      <c r="E108" s="5" t="s">
        <v>145</v>
      </c>
      <c r="F108" s="7">
        <v>20</v>
      </c>
      <c r="G108" s="7">
        <v>10</v>
      </c>
      <c r="H108" s="8">
        <v>15</v>
      </c>
      <c r="I108" s="8">
        <v>15</v>
      </c>
      <c r="J108" s="8">
        <f t="shared" si="1"/>
        <v>5</v>
      </c>
      <c r="K108" s="77"/>
      <c r="L108" s="4"/>
    </row>
    <row r="109" s="2" customFormat="1" ht="14.25" spans="1:12">
      <c r="A109" s="79">
        <v>10186</v>
      </c>
      <c r="B109" s="79" t="s">
        <v>168</v>
      </c>
      <c r="C109" s="79">
        <v>572</v>
      </c>
      <c r="D109" s="80" t="s">
        <v>167</v>
      </c>
      <c r="E109" s="79" t="s">
        <v>145</v>
      </c>
      <c r="F109" s="82">
        <v>20</v>
      </c>
      <c r="G109" s="82">
        <v>10</v>
      </c>
      <c r="H109" s="72">
        <v>0</v>
      </c>
      <c r="I109" s="72">
        <v>0</v>
      </c>
      <c r="J109" s="12">
        <f t="shared" si="1"/>
        <v>-10</v>
      </c>
      <c r="K109" s="76"/>
      <c r="L109" s="4" t="s">
        <v>169</v>
      </c>
    </row>
    <row r="110" s="2" customFormat="1" ht="14.25" spans="1:12">
      <c r="A110" s="5">
        <v>9331</v>
      </c>
      <c r="B110" s="5" t="s">
        <v>170</v>
      </c>
      <c r="C110" s="5">
        <v>578</v>
      </c>
      <c r="D110" s="6" t="s">
        <v>171</v>
      </c>
      <c r="E110" s="5" t="s">
        <v>145</v>
      </c>
      <c r="F110" s="7">
        <v>25</v>
      </c>
      <c r="G110" s="7">
        <v>8</v>
      </c>
      <c r="H110" s="8">
        <v>9</v>
      </c>
      <c r="I110" s="8">
        <v>9</v>
      </c>
      <c r="J110" s="8">
        <f t="shared" si="1"/>
        <v>1</v>
      </c>
      <c r="K110" s="77"/>
      <c r="L110" s="4"/>
    </row>
    <row r="111" s="2" customFormat="1" ht="14.25" spans="1:12">
      <c r="A111" s="5">
        <v>9140</v>
      </c>
      <c r="B111" s="5" t="s">
        <v>172</v>
      </c>
      <c r="C111" s="5">
        <v>578</v>
      </c>
      <c r="D111" s="6" t="s">
        <v>171</v>
      </c>
      <c r="E111" s="5" t="s">
        <v>145</v>
      </c>
      <c r="F111" s="7">
        <v>25</v>
      </c>
      <c r="G111" s="7">
        <v>9</v>
      </c>
      <c r="H111" s="8">
        <v>10</v>
      </c>
      <c r="I111" s="8">
        <v>10</v>
      </c>
      <c r="J111" s="8">
        <f t="shared" si="1"/>
        <v>1</v>
      </c>
      <c r="K111" s="77"/>
      <c r="L111" s="4"/>
    </row>
    <row r="112" s="2" customFormat="1" ht="14.25" spans="1:12">
      <c r="A112" s="5">
        <v>13064</v>
      </c>
      <c r="B112" s="5" t="s">
        <v>173</v>
      </c>
      <c r="C112" s="5">
        <v>578</v>
      </c>
      <c r="D112" s="6" t="s">
        <v>171</v>
      </c>
      <c r="E112" s="5" t="s">
        <v>145</v>
      </c>
      <c r="F112" s="7">
        <v>25</v>
      </c>
      <c r="G112" s="7">
        <v>8</v>
      </c>
      <c r="H112" s="8">
        <v>10</v>
      </c>
      <c r="I112" s="8">
        <v>10</v>
      </c>
      <c r="J112" s="8">
        <f t="shared" si="1"/>
        <v>2</v>
      </c>
      <c r="K112" s="77"/>
      <c r="L112" s="4"/>
    </row>
    <row r="113" s="2" customFormat="1" ht="14.25" spans="1:12">
      <c r="A113" s="5">
        <v>11621</v>
      </c>
      <c r="B113" s="5" t="s">
        <v>174</v>
      </c>
      <c r="C113" s="5">
        <v>581</v>
      </c>
      <c r="D113" s="6" t="s">
        <v>175</v>
      </c>
      <c r="E113" s="5" t="s">
        <v>145</v>
      </c>
      <c r="F113" s="7">
        <v>30</v>
      </c>
      <c r="G113" s="7">
        <v>10</v>
      </c>
      <c r="H113" s="8">
        <v>12</v>
      </c>
      <c r="I113" s="8">
        <v>11</v>
      </c>
      <c r="J113" s="8">
        <f t="shared" si="1"/>
        <v>1</v>
      </c>
      <c r="K113" s="76"/>
      <c r="L113" s="4"/>
    </row>
    <row r="114" s="2" customFormat="1" ht="14.25" spans="1:12">
      <c r="A114" s="5">
        <v>13581</v>
      </c>
      <c r="B114" s="5" t="s">
        <v>176</v>
      </c>
      <c r="C114" s="5">
        <v>581</v>
      </c>
      <c r="D114" s="6" t="s">
        <v>175</v>
      </c>
      <c r="E114" s="5" t="s">
        <v>145</v>
      </c>
      <c r="F114" s="7">
        <v>30</v>
      </c>
      <c r="G114" s="7">
        <v>10</v>
      </c>
      <c r="H114" s="8">
        <v>11</v>
      </c>
      <c r="I114" s="8">
        <v>10</v>
      </c>
      <c r="J114" s="8">
        <f t="shared" si="1"/>
        <v>0</v>
      </c>
      <c r="K114" s="76"/>
      <c r="L114" s="4"/>
    </row>
    <row r="115" s="2" customFormat="1" ht="14.25" spans="1:12">
      <c r="A115" s="5">
        <v>13052</v>
      </c>
      <c r="B115" s="5" t="s">
        <v>177</v>
      </c>
      <c r="C115" s="5">
        <v>581</v>
      </c>
      <c r="D115" s="6" t="s">
        <v>175</v>
      </c>
      <c r="E115" s="5" t="s">
        <v>145</v>
      </c>
      <c r="F115" s="7">
        <v>30</v>
      </c>
      <c r="G115" s="7">
        <v>10</v>
      </c>
      <c r="H115" s="8">
        <v>12</v>
      </c>
      <c r="I115" s="8">
        <v>12</v>
      </c>
      <c r="J115" s="8">
        <f t="shared" si="1"/>
        <v>2</v>
      </c>
      <c r="K115" s="77"/>
      <c r="L115" s="4"/>
    </row>
    <row r="116" s="2" customFormat="1" ht="14.25" spans="1:12">
      <c r="A116" s="5">
        <v>6303</v>
      </c>
      <c r="B116" s="5" t="s">
        <v>178</v>
      </c>
      <c r="C116" s="5">
        <v>585</v>
      </c>
      <c r="D116" s="6" t="s">
        <v>179</v>
      </c>
      <c r="E116" s="5" t="s">
        <v>145</v>
      </c>
      <c r="F116" s="7">
        <v>30</v>
      </c>
      <c r="G116" s="7">
        <v>10</v>
      </c>
      <c r="H116" s="8">
        <v>10</v>
      </c>
      <c r="I116" s="8">
        <v>10</v>
      </c>
      <c r="J116" s="8">
        <f t="shared" si="1"/>
        <v>0</v>
      </c>
      <c r="K116" s="76"/>
      <c r="L116" s="4"/>
    </row>
    <row r="117" s="2" customFormat="1" ht="14.25" spans="1:12">
      <c r="A117" s="5">
        <v>7046</v>
      </c>
      <c r="B117" s="5" t="s">
        <v>180</v>
      </c>
      <c r="C117" s="5">
        <v>585</v>
      </c>
      <c r="D117" s="6" t="s">
        <v>179</v>
      </c>
      <c r="E117" s="5" t="s">
        <v>145</v>
      </c>
      <c r="F117" s="7">
        <v>30</v>
      </c>
      <c r="G117" s="7">
        <v>10</v>
      </c>
      <c r="H117" s="8">
        <v>11</v>
      </c>
      <c r="I117" s="8">
        <v>11</v>
      </c>
      <c r="J117" s="8">
        <f t="shared" si="1"/>
        <v>1</v>
      </c>
      <c r="K117" s="76"/>
      <c r="L117" s="4"/>
    </row>
    <row r="118" s="2" customFormat="1" ht="14.25" spans="1:12">
      <c r="A118" s="5">
        <v>14139</v>
      </c>
      <c r="B118" s="5" t="s">
        <v>181</v>
      </c>
      <c r="C118" s="5">
        <v>585</v>
      </c>
      <c r="D118" s="6" t="s">
        <v>179</v>
      </c>
      <c r="E118" s="5" t="s">
        <v>145</v>
      </c>
      <c r="F118" s="7">
        <v>30</v>
      </c>
      <c r="G118" s="7">
        <v>10</v>
      </c>
      <c r="H118" s="8">
        <v>12</v>
      </c>
      <c r="I118" s="8">
        <v>12</v>
      </c>
      <c r="J118" s="8">
        <f t="shared" si="1"/>
        <v>2</v>
      </c>
      <c r="K118" s="77"/>
      <c r="L118" s="4"/>
    </row>
    <row r="119" s="2" customFormat="1" ht="14.25" spans="1:12">
      <c r="A119" s="5">
        <v>12845</v>
      </c>
      <c r="B119" s="5" t="s">
        <v>182</v>
      </c>
      <c r="C119" s="5">
        <v>598</v>
      </c>
      <c r="D119" s="5" t="s">
        <v>183</v>
      </c>
      <c r="E119" s="5" t="s">
        <v>145</v>
      </c>
      <c r="F119" s="7">
        <v>20</v>
      </c>
      <c r="G119" s="7">
        <v>8</v>
      </c>
      <c r="H119" s="8">
        <v>11</v>
      </c>
      <c r="I119" s="8">
        <v>10</v>
      </c>
      <c r="J119" s="8">
        <f t="shared" si="1"/>
        <v>2</v>
      </c>
      <c r="K119" s="77"/>
      <c r="L119" s="4"/>
    </row>
    <row r="120" s="2" customFormat="1" ht="14.25" spans="1:12">
      <c r="A120" s="5">
        <v>11178</v>
      </c>
      <c r="B120" s="5" t="s">
        <v>184</v>
      </c>
      <c r="C120" s="5">
        <v>598</v>
      </c>
      <c r="D120" s="5" t="s">
        <v>183</v>
      </c>
      <c r="E120" s="5" t="s">
        <v>145</v>
      </c>
      <c r="F120" s="7">
        <v>20</v>
      </c>
      <c r="G120" s="7">
        <v>6</v>
      </c>
      <c r="H120" s="8">
        <v>11</v>
      </c>
      <c r="I120" s="8">
        <v>11</v>
      </c>
      <c r="J120" s="8">
        <f t="shared" si="1"/>
        <v>5</v>
      </c>
      <c r="K120" s="77"/>
      <c r="L120" s="4"/>
    </row>
    <row r="121" s="2" customFormat="1" ht="14.25" spans="1:12">
      <c r="A121" s="79">
        <v>6662</v>
      </c>
      <c r="B121" s="79" t="s">
        <v>185</v>
      </c>
      <c r="C121" s="79">
        <v>598</v>
      </c>
      <c r="D121" s="79" t="s">
        <v>183</v>
      </c>
      <c r="E121" s="79" t="s">
        <v>145</v>
      </c>
      <c r="F121" s="82">
        <v>20</v>
      </c>
      <c r="G121" s="82">
        <v>6</v>
      </c>
      <c r="H121" s="72">
        <v>0</v>
      </c>
      <c r="I121" s="72">
        <v>0</v>
      </c>
      <c r="J121" s="12">
        <f t="shared" si="1"/>
        <v>-6</v>
      </c>
      <c r="K121" s="76">
        <f>J121*-2</f>
        <v>12</v>
      </c>
      <c r="L121" s="4"/>
    </row>
    <row r="122" s="2" customFormat="1" ht="14.25" spans="1:12">
      <c r="A122" s="5">
        <v>10930</v>
      </c>
      <c r="B122" s="6" t="s">
        <v>186</v>
      </c>
      <c r="C122" s="6">
        <v>724</v>
      </c>
      <c r="D122" s="6" t="s">
        <v>187</v>
      </c>
      <c r="E122" s="5" t="s">
        <v>145</v>
      </c>
      <c r="F122" s="7">
        <v>30</v>
      </c>
      <c r="G122" s="11">
        <v>10</v>
      </c>
      <c r="H122" s="8">
        <v>10</v>
      </c>
      <c r="I122" s="8">
        <v>10</v>
      </c>
      <c r="J122" s="8">
        <f t="shared" si="1"/>
        <v>0</v>
      </c>
      <c r="K122" s="77"/>
      <c r="L122" s="4"/>
    </row>
    <row r="123" s="2" customFormat="1" ht="14.25" spans="1:12">
      <c r="A123" s="5">
        <v>12936</v>
      </c>
      <c r="B123" s="6" t="s">
        <v>188</v>
      </c>
      <c r="C123" s="6">
        <v>724</v>
      </c>
      <c r="D123" s="6" t="s">
        <v>187</v>
      </c>
      <c r="E123" s="5" t="s">
        <v>145</v>
      </c>
      <c r="F123" s="7">
        <v>30</v>
      </c>
      <c r="G123" s="11">
        <v>10</v>
      </c>
      <c r="H123" s="8">
        <v>11</v>
      </c>
      <c r="I123" s="8">
        <v>11</v>
      </c>
      <c r="J123" s="8">
        <f t="shared" si="1"/>
        <v>1</v>
      </c>
      <c r="K123" s="76"/>
      <c r="L123" s="4"/>
    </row>
    <row r="124" s="2" customFormat="1" ht="14.25" spans="1:12">
      <c r="A124" s="79">
        <v>14366</v>
      </c>
      <c r="B124" s="79" t="s">
        <v>189</v>
      </c>
      <c r="C124" s="79">
        <v>724</v>
      </c>
      <c r="D124" s="79" t="s">
        <v>187</v>
      </c>
      <c r="E124" s="79" t="s">
        <v>145</v>
      </c>
      <c r="F124" s="82">
        <v>30</v>
      </c>
      <c r="G124" s="82">
        <v>5</v>
      </c>
      <c r="H124" s="72">
        <v>0</v>
      </c>
      <c r="I124" s="72">
        <v>0</v>
      </c>
      <c r="J124" s="12">
        <f t="shared" si="1"/>
        <v>-5</v>
      </c>
      <c r="K124" s="76">
        <f>J124*-2</f>
        <v>10</v>
      </c>
      <c r="L124" s="4"/>
    </row>
    <row r="125" s="2" customFormat="1" ht="14.25" spans="1:12">
      <c r="A125" s="5">
        <v>14444</v>
      </c>
      <c r="B125" s="5" t="s">
        <v>190</v>
      </c>
      <c r="C125" s="5">
        <v>724</v>
      </c>
      <c r="D125" s="5" t="s">
        <v>187</v>
      </c>
      <c r="E125" s="5" t="s">
        <v>145</v>
      </c>
      <c r="F125" s="7">
        <v>30</v>
      </c>
      <c r="G125" s="7">
        <v>5</v>
      </c>
      <c r="H125" s="8">
        <v>6</v>
      </c>
      <c r="I125" s="8">
        <v>6</v>
      </c>
      <c r="J125" s="8">
        <f t="shared" si="1"/>
        <v>1</v>
      </c>
      <c r="K125" s="77"/>
      <c r="L125" s="4"/>
    </row>
    <row r="126" s="2" customFormat="1" ht="14.25" spans="1:12">
      <c r="A126" s="5">
        <v>5519</v>
      </c>
      <c r="B126" s="5" t="s">
        <v>191</v>
      </c>
      <c r="C126" s="5">
        <v>744</v>
      </c>
      <c r="D126" s="6" t="s">
        <v>192</v>
      </c>
      <c r="E126" s="5" t="s">
        <v>145</v>
      </c>
      <c r="F126" s="7">
        <v>20</v>
      </c>
      <c r="G126" s="7">
        <v>7</v>
      </c>
      <c r="H126" s="8">
        <v>8</v>
      </c>
      <c r="I126" s="8">
        <v>8</v>
      </c>
      <c r="J126" s="8">
        <f t="shared" si="1"/>
        <v>1</v>
      </c>
      <c r="K126" s="77"/>
      <c r="L126" s="4"/>
    </row>
    <row r="127" s="2" customFormat="1" ht="14.25" spans="1:12">
      <c r="A127" s="5">
        <v>12846</v>
      </c>
      <c r="B127" s="5" t="s">
        <v>193</v>
      </c>
      <c r="C127" s="5">
        <v>744</v>
      </c>
      <c r="D127" s="6" t="s">
        <v>192</v>
      </c>
      <c r="E127" s="5" t="s">
        <v>145</v>
      </c>
      <c r="F127" s="7">
        <v>20</v>
      </c>
      <c r="G127" s="7">
        <v>7</v>
      </c>
      <c r="H127" s="8">
        <v>8</v>
      </c>
      <c r="I127" s="8">
        <v>8</v>
      </c>
      <c r="J127" s="8">
        <f t="shared" si="1"/>
        <v>1</v>
      </c>
      <c r="K127" s="77"/>
      <c r="L127" s="4"/>
    </row>
    <row r="128" s="2" customFormat="1" ht="14.25" spans="1:12">
      <c r="A128" s="79">
        <v>14474</v>
      </c>
      <c r="B128" s="79" t="s">
        <v>194</v>
      </c>
      <c r="C128" s="79">
        <v>744</v>
      </c>
      <c r="D128" s="80" t="s">
        <v>192</v>
      </c>
      <c r="E128" s="79" t="s">
        <v>145</v>
      </c>
      <c r="F128" s="82">
        <v>20</v>
      </c>
      <c r="G128" s="82">
        <v>3</v>
      </c>
      <c r="H128" s="72">
        <v>0</v>
      </c>
      <c r="I128" s="72">
        <v>0</v>
      </c>
      <c r="J128" s="12">
        <f t="shared" si="1"/>
        <v>-3</v>
      </c>
      <c r="K128" s="76">
        <f>J128*-2</f>
        <v>6</v>
      </c>
      <c r="L128" s="4"/>
    </row>
    <row r="129" s="2" customFormat="1" ht="14.25" spans="1:12">
      <c r="A129" s="5">
        <v>14481</v>
      </c>
      <c r="B129" s="5" t="s">
        <v>195</v>
      </c>
      <c r="C129" s="5">
        <v>744</v>
      </c>
      <c r="D129" s="6" t="s">
        <v>192</v>
      </c>
      <c r="E129" s="5" t="s">
        <v>145</v>
      </c>
      <c r="F129" s="7">
        <v>20</v>
      </c>
      <c r="G129" s="7">
        <v>3</v>
      </c>
      <c r="H129" s="8">
        <v>4</v>
      </c>
      <c r="I129" s="8">
        <v>4</v>
      </c>
      <c r="J129" s="8">
        <f t="shared" si="1"/>
        <v>1</v>
      </c>
      <c r="K129" s="76"/>
      <c r="L129" s="4"/>
    </row>
    <row r="130" s="2" customFormat="1" ht="15.75" spans="1:12">
      <c r="A130" s="79">
        <v>10907</v>
      </c>
      <c r="B130" s="79" t="s">
        <v>196</v>
      </c>
      <c r="C130" s="79">
        <v>747</v>
      </c>
      <c r="D130" s="80" t="s">
        <v>197</v>
      </c>
      <c r="E130" s="79" t="s">
        <v>145</v>
      </c>
      <c r="F130" s="82">
        <v>20</v>
      </c>
      <c r="G130" s="82">
        <v>10</v>
      </c>
      <c r="H130" s="72">
        <v>0</v>
      </c>
      <c r="I130" s="72">
        <v>0</v>
      </c>
      <c r="J130" s="12">
        <f>I130-G130</f>
        <v>-10</v>
      </c>
      <c r="K130" s="76">
        <f>J130*-2</f>
        <v>20</v>
      </c>
      <c r="L130" s="91"/>
    </row>
    <row r="131" s="2" customFormat="1" ht="14.25" spans="1:12">
      <c r="A131" s="79">
        <v>11964</v>
      </c>
      <c r="B131" s="79" t="s">
        <v>198</v>
      </c>
      <c r="C131" s="79">
        <v>747</v>
      </c>
      <c r="D131" s="80" t="s">
        <v>197</v>
      </c>
      <c r="E131" s="79" t="s">
        <v>145</v>
      </c>
      <c r="F131" s="82">
        <v>20</v>
      </c>
      <c r="G131" s="82">
        <v>10</v>
      </c>
      <c r="H131" s="72">
        <v>0</v>
      </c>
      <c r="I131" s="72">
        <v>0</v>
      </c>
      <c r="J131" s="12">
        <f>I131-G131</f>
        <v>-10</v>
      </c>
      <c r="K131" s="76">
        <f>J131*-2</f>
        <v>20</v>
      </c>
      <c r="L131" s="4"/>
    </row>
    <row r="132" s="2" customFormat="1" ht="14.25" spans="1:12">
      <c r="A132" s="5">
        <v>12504</v>
      </c>
      <c r="B132" s="5" t="s">
        <v>199</v>
      </c>
      <c r="C132" s="5">
        <v>103199</v>
      </c>
      <c r="D132" s="6" t="s">
        <v>200</v>
      </c>
      <c r="E132" s="5" t="s">
        <v>145</v>
      </c>
      <c r="F132" s="7">
        <v>30</v>
      </c>
      <c r="G132" s="7">
        <v>10</v>
      </c>
      <c r="H132" s="8">
        <v>10</v>
      </c>
      <c r="I132" s="8">
        <v>10</v>
      </c>
      <c r="J132" s="8">
        <f>I132-G132</f>
        <v>0</v>
      </c>
      <c r="K132" s="77"/>
      <c r="L132" s="4"/>
    </row>
    <row r="133" s="2" customFormat="1" ht="14.25" spans="1:12">
      <c r="A133" s="5">
        <v>7666</v>
      </c>
      <c r="B133" s="5" t="s">
        <v>201</v>
      </c>
      <c r="C133" s="5">
        <v>103199</v>
      </c>
      <c r="D133" s="6" t="s">
        <v>200</v>
      </c>
      <c r="E133" s="5" t="s">
        <v>145</v>
      </c>
      <c r="F133" s="7">
        <v>30</v>
      </c>
      <c r="G133" s="7">
        <v>10</v>
      </c>
      <c r="H133" s="8">
        <v>10</v>
      </c>
      <c r="I133" s="8">
        <v>10</v>
      </c>
      <c r="J133" s="8">
        <f>I133-G133</f>
        <v>0</v>
      </c>
      <c r="K133" s="77"/>
      <c r="L133" s="4"/>
    </row>
    <row r="134" s="2" customFormat="1" ht="14.25" spans="1:12">
      <c r="A134" s="5">
        <v>14339</v>
      </c>
      <c r="B134" s="5" t="s">
        <v>202</v>
      </c>
      <c r="C134" s="5">
        <v>103199</v>
      </c>
      <c r="D134" s="6" t="s">
        <v>200</v>
      </c>
      <c r="E134" s="5" t="s">
        <v>145</v>
      </c>
      <c r="F134" s="7">
        <v>30</v>
      </c>
      <c r="G134" s="7">
        <v>10</v>
      </c>
      <c r="H134" s="8">
        <v>10</v>
      </c>
      <c r="I134" s="8">
        <v>10</v>
      </c>
      <c r="J134" s="8">
        <f>I134-G134</f>
        <v>0</v>
      </c>
      <c r="K134" s="77"/>
      <c r="L134" s="4"/>
    </row>
    <row r="135" s="2" customFormat="1" ht="14.25" spans="1:12">
      <c r="A135" s="5">
        <v>12949</v>
      </c>
      <c r="B135" s="5" t="s">
        <v>203</v>
      </c>
      <c r="C135" s="5">
        <v>105910</v>
      </c>
      <c r="D135" s="6" t="s">
        <v>204</v>
      </c>
      <c r="E135" s="5" t="s">
        <v>145</v>
      </c>
      <c r="F135" s="7">
        <v>30</v>
      </c>
      <c r="G135" s="7">
        <v>10</v>
      </c>
      <c r="H135" s="8">
        <v>11</v>
      </c>
      <c r="I135" s="8">
        <v>11</v>
      </c>
      <c r="J135" s="8">
        <f>I135-G135</f>
        <v>1</v>
      </c>
      <c r="K135" s="77"/>
      <c r="L135" s="4"/>
    </row>
    <row r="136" s="2" customFormat="1" ht="14.25" spans="1:12">
      <c r="A136" s="5">
        <v>11876</v>
      </c>
      <c r="B136" s="5" t="s">
        <v>205</v>
      </c>
      <c r="C136" s="5">
        <v>105910</v>
      </c>
      <c r="D136" s="6" t="s">
        <v>204</v>
      </c>
      <c r="E136" s="5" t="s">
        <v>145</v>
      </c>
      <c r="F136" s="7">
        <v>30</v>
      </c>
      <c r="G136" s="7">
        <v>10</v>
      </c>
      <c r="H136" s="8">
        <v>8</v>
      </c>
      <c r="I136" s="8">
        <v>8</v>
      </c>
      <c r="J136" s="12">
        <f>I136-G136</f>
        <v>-2</v>
      </c>
      <c r="K136" s="76">
        <f>J136*-2</f>
        <v>4</v>
      </c>
      <c r="L136" s="4"/>
    </row>
    <row r="137" s="2" customFormat="1" ht="14.25" spans="1:12">
      <c r="A137" s="5">
        <v>14786</v>
      </c>
      <c r="B137" s="5" t="s">
        <v>206</v>
      </c>
      <c r="C137" s="5">
        <v>105910</v>
      </c>
      <c r="D137" s="6" t="s">
        <v>204</v>
      </c>
      <c r="E137" s="5" t="s">
        <v>145</v>
      </c>
      <c r="F137" s="7">
        <v>30</v>
      </c>
      <c r="G137" s="7">
        <v>10</v>
      </c>
      <c r="H137" s="8">
        <v>12</v>
      </c>
      <c r="I137" s="8">
        <v>11</v>
      </c>
      <c r="J137" s="8">
        <f>I137-G137</f>
        <v>1</v>
      </c>
      <c r="K137" s="76"/>
      <c r="L137" s="4"/>
    </row>
    <row r="138" s="2" customFormat="1" ht="14.25" spans="1:12">
      <c r="A138" s="5">
        <v>5641</v>
      </c>
      <c r="B138" s="5" t="s">
        <v>207</v>
      </c>
      <c r="C138" s="5">
        <v>114622</v>
      </c>
      <c r="D138" s="5" t="s">
        <v>208</v>
      </c>
      <c r="E138" s="5" t="s">
        <v>145</v>
      </c>
      <c r="F138" s="7">
        <v>30</v>
      </c>
      <c r="G138" s="7">
        <v>15</v>
      </c>
      <c r="H138" s="8">
        <v>22</v>
      </c>
      <c r="I138" s="8">
        <v>22</v>
      </c>
      <c r="J138" s="8">
        <f>I138-G138</f>
        <v>7</v>
      </c>
      <c r="K138" s="77"/>
      <c r="L138" s="4"/>
    </row>
    <row r="139" s="2" customFormat="1" ht="14.25" spans="1:12">
      <c r="A139" s="5">
        <v>6544</v>
      </c>
      <c r="B139" s="5" t="s">
        <v>209</v>
      </c>
      <c r="C139" s="5">
        <v>114622</v>
      </c>
      <c r="D139" s="5" t="s">
        <v>208</v>
      </c>
      <c r="E139" s="5" t="s">
        <v>145</v>
      </c>
      <c r="F139" s="7">
        <v>30</v>
      </c>
      <c r="G139" s="7">
        <v>15</v>
      </c>
      <c r="H139" s="8">
        <v>17</v>
      </c>
      <c r="I139" s="8">
        <v>16</v>
      </c>
      <c r="J139" s="8">
        <f>I139-G139</f>
        <v>1</v>
      </c>
      <c r="K139" s="77"/>
      <c r="L139" s="4"/>
    </row>
    <row r="140" s="2" customFormat="1" ht="14.25" spans="1:12">
      <c r="A140" s="5">
        <v>4086</v>
      </c>
      <c r="B140" s="5" t="s">
        <v>210</v>
      </c>
      <c r="C140" s="5">
        <v>114685</v>
      </c>
      <c r="D140" s="6" t="s">
        <v>211</v>
      </c>
      <c r="E140" s="5" t="s">
        <v>145</v>
      </c>
      <c r="F140" s="7">
        <v>30</v>
      </c>
      <c r="G140" s="7">
        <v>10</v>
      </c>
      <c r="H140" s="8">
        <v>10</v>
      </c>
      <c r="I140" s="8">
        <v>10</v>
      </c>
      <c r="J140" s="8">
        <f>I140-G140</f>
        <v>0</v>
      </c>
      <c r="K140" s="77"/>
      <c r="L140" s="4"/>
    </row>
    <row r="141" s="2" customFormat="1" ht="14.25" spans="1:12">
      <c r="A141" s="5">
        <v>7279</v>
      </c>
      <c r="B141" s="5" t="s">
        <v>212</v>
      </c>
      <c r="C141" s="5">
        <v>114685</v>
      </c>
      <c r="D141" s="6" t="s">
        <v>211</v>
      </c>
      <c r="E141" s="5" t="s">
        <v>145</v>
      </c>
      <c r="F141" s="7">
        <v>30</v>
      </c>
      <c r="G141" s="7">
        <v>10</v>
      </c>
      <c r="H141" s="8">
        <v>10</v>
      </c>
      <c r="I141" s="8">
        <v>10</v>
      </c>
      <c r="J141" s="8">
        <f>I141-G141</f>
        <v>0</v>
      </c>
      <c r="K141" s="77"/>
      <c r="L141" s="4"/>
    </row>
    <row r="142" s="2" customFormat="1" ht="14.25" spans="1:12">
      <c r="A142" s="5">
        <v>14306</v>
      </c>
      <c r="B142" s="5" t="s">
        <v>213</v>
      </c>
      <c r="C142" s="5">
        <v>114685</v>
      </c>
      <c r="D142" s="6" t="s">
        <v>211</v>
      </c>
      <c r="E142" s="5" t="s">
        <v>145</v>
      </c>
      <c r="F142" s="7">
        <v>30</v>
      </c>
      <c r="G142" s="7">
        <v>10</v>
      </c>
      <c r="H142" s="8">
        <v>10</v>
      </c>
      <c r="I142" s="8">
        <v>10</v>
      </c>
      <c r="J142" s="8">
        <f>I142-G142</f>
        <v>0</v>
      </c>
      <c r="K142" s="76"/>
      <c r="L142" s="4"/>
    </row>
    <row r="143" s="2" customFormat="1" ht="14.25" spans="1:12">
      <c r="A143" s="79">
        <v>13061</v>
      </c>
      <c r="B143" s="79" t="s">
        <v>214</v>
      </c>
      <c r="C143" s="79">
        <v>114844</v>
      </c>
      <c r="D143" s="80" t="s">
        <v>215</v>
      </c>
      <c r="E143" s="79" t="s">
        <v>145</v>
      </c>
      <c r="F143" s="82">
        <v>20</v>
      </c>
      <c r="G143" s="82">
        <v>10</v>
      </c>
      <c r="H143" s="72">
        <v>0</v>
      </c>
      <c r="I143" s="72">
        <v>0</v>
      </c>
      <c r="J143" s="12">
        <f>I143-G143</f>
        <v>-10</v>
      </c>
      <c r="K143" s="76">
        <f>J143*-2</f>
        <v>20</v>
      </c>
      <c r="L143" s="4"/>
    </row>
    <row r="144" s="2" customFormat="1" ht="14.25" spans="1:12">
      <c r="A144" s="5">
        <v>11326</v>
      </c>
      <c r="B144" s="5" t="s">
        <v>216</v>
      </c>
      <c r="C144" s="5">
        <v>114844</v>
      </c>
      <c r="D144" s="6" t="s">
        <v>215</v>
      </c>
      <c r="E144" s="5" t="s">
        <v>145</v>
      </c>
      <c r="F144" s="7">
        <v>20</v>
      </c>
      <c r="G144" s="7">
        <v>10</v>
      </c>
      <c r="H144" s="8">
        <v>9</v>
      </c>
      <c r="I144" s="8">
        <v>9</v>
      </c>
      <c r="J144" s="12">
        <f>I144-G144</f>
        <v>-1</v>
      </c>
      <c r="K144" s="76">
        <f>J144*-2</f>
        <v>2</v>
      </c>
      <c r="L144" s="4"/>
    </row>
    <row r="145" s="2" customFormat="1" ht="14.25" spans="1:12">
      <c r="A145" s="5">
        <v>7707</v>
      </c>
      <c r="B145" s="5" t="s">
        <v>217</v>
      </c>
      <c r="C145" s="5">
        <v>115971</v>
      </c>
      <c r="D145" s="6" t="s">
        <v>218</v>
      </c>
      <c r="E145" s="5" t="s">
        <v>145</v>
      </c>
      <c r="F145" s="7">
        <v>20</v>
      </c>
      <c r="G145" s="7">
        <v>10</v>
      </c>
      <c r="H145" s="8">
        <v>19</v>
      </c>
      <c r="I145" s="8">
        <v>19</v>
      </c>
      <c r="J145" s="8">
        <f t="shared" ref="J145:J192" si="2">I145-G145</f>
        <v>9</v>
      </c>
      <c r="K145" s="77"/>
      <c r="L145" s="4"/>
    </row>
    <row r="146" s="2" customFormat="1" ht="14.25" spans="1:12">
      <c r="A146" s="5">
        <v>12847</v>
      </c>
      <c r="B146" s="5" t="s">
        <v>219</v>
      </c>
      <c r="C146" s="5">
        <v>115971</v>
      </c>
      <c r="D146" s="6" t="s">
        <v>218</v>
      </c>
      <c r="E146" s="5" t="s">
        <v>145</v>
      </c>
      <c r="F146" s="7">
        <v>20</v>
      </c>
      <c r="G146" s="7">
        <v>10</v>
      </c>
      <c r="H146" s="8">
        <v>11</v>
      </c>
      <c r="I146" s="8">
        <v>10</v>
      </c>
      <c r="J146" s="8">
        <f t="shared" si="2"/>
        <v>0</v>
      </c>
      <c r="K146" s="77"/>
      <c r="L146" s="4"/>
    </row>
    <row r="147" s="2" customFormat="1" ht="14.25" spans="1:12">
      <c r="A147" s="5">
        <v>995589</v>
      </c>
      <c r="B147" s="5" t="s">
        <v>220</v>
      </c>
      <c r="C147" s="5">
        <v>116482</v>
      </c>
      <c r="D147" s="6" t="s">
        <v>221</v>
      </c>
      <c r="E147" s="5" t="s">
        <v>145</v>
      </c>
      <c r="F147" s="7">
        <v>30</v>
      </c>
      <c r="G147" s="7">
        <v>4</v>
      </c>
      <c r="H147" s="8">
        <v>11</v>
      </c>
      <c r="I147" s="8">
        <v>11</v>
      </c>
      <c r="J147" s="8">
        <f t="shared" si="2"/>
        <v>7</v>
      </c>
      <c r="K147" s="77"/>
      <c r="L147" s="4"/>
    </row>
    <row r="148" s="2" customFormat="1" ht="14.25" spans="1:12">
      <c r="A148" s="5">
        <v>1001770</v>
      </c>
      <c r="B148" s="5" t="s">
        <v>222</v>
      </c>
      <c r="C148" s="5">
        <v>116482</v>
      </c>
      <c r="D148" s="6" t="s">
        <v>221</v>
      </c>
      <c r="E148" s="5" t="s">
        <v>145</v>
      </c>
      <c r="F148" s="7">
        <v>30</v>
      </c>
      <c r="G148" s="7">
        <v>4</v>
      </c>
      <c r="H148" s="8">
        <v>3</v>
      </c>
      <c r="I148" s="8">
        <v>3</v>
      </c>
      <c r="J148" s="12">
        <f t="shared" si="2"/>
        <v>-1</v>
      </c>
      <c r="K148" s="76">
        <f>J148*-2</f>
        <v>2</v>
      </c>
      <c r="L148" s="4"/>
    </row>
    <row r="149" s="2" customFormat="1" ht="14.25" spans="1:12">
      <c r="A149" s="79">
        <v>13136</v>
      </c>
      <c r="B149" s="79" t="s">
        <v>223</v>
      </c>
      <c r="C149" s="79">
        <v>116482</v>
      </c>
      <c r="D149" s="80" t="s">
        <v>221</v>
      </c>
      <c r="E149" s="79" t="s">
        <v>145</v>
      </c>
      <c r="F149" s="82">
        <v>30</v>
      </c>
      <c r="G149" s="82">
        <v>10</v>
      </c>
      <c r="H149" s="72">
        <v>0</v>
      </c>
      <c r="I149" s="72">
        <v>0</v>
      </c>
      <c r="J149" s="12">
        <f t="shared" si="2"/>
        <v>-10</v>
      </c>
      <c r="K149" s="76">
        <f>J149*-2</f>
        <v>20</v>
      </c>
      <c r="L149" s="4"/>
    </row>
    <row r="150" s="2" customFormat="1" ht="14.25" spans="1:12">
      <c r="A150" s="5">
        <v>14402</v>
      </c>
      <c r="B150" s="5" t="s">
        <v>224</v>
      </c>
      <c r="C150" s="5">
        <v>116482</v>
      </c>
      <c r="D150" s="6" t="s">
        <v>221</v>
      </c>
      <c r="E150" s="5" t="s">
        <v>145</v>
      </c>
      <c r="F150" s="7">
        <v>30</v>
      </c>
      <c r="G150" s="7">
        <v>6</v>
      </c>
      <c r="H150" s="8">
        <v>6</v>
      </c>
      <c r="I150" s="8">
        <v>6</v>
      </c>
      <c r="J150" s="8">
        <f t="shared" si="2"/>
        <v>0</v>
      </c>
      <c r="K150" s="77"/>
      <c r="L150" s="4"/>
    </row>
    <row r="151" s="2" customFormat="1" ht="14.25" spans="1:12">
      <c r="A151" s="5">
        <v>14367</v>
      </c>
      <c r="B151" s="5" t="s">
        <v>225</v>
      </c>
      <c r="C151" s="5">
        <v>116482</v>
      </c>
      <c r="D151" s="6" t="s">
        <v>221</v>
      </c>
      <c r="E151" s="5" t="s">
        <v>145</v>
      </c>
      <c r="F151" s="7">
        <v>30</v>
      </c>
      <c r="G151" s="7">
        <v>6</v>
      </c>
      <c r="H151" s="8">
        <v>6</v>
      </c>
      <c r="I151" s="8">
        <v>6</v>
      </c>
      <c r="J151" s="8">
        <f t="shared" si="2"/>
        <v>0</v>
      </c>
      <c r="K151" s="77"/>
      <c r="L151" s="4"/>
    </row>
    <row r="152" s="2" customFormat="1" ht="14.25" spans="1:12">
      <c r="A152" s="5">
        <v>14282</v>
      </c>
      <c r="B152" s="5" t="s">
        <v>226</v>
      </c>
      <c r="C152" s="5">
        <v>116919</v>
      </c>
      <c r="D152" s="6" t="s">
        <v>227</v>
      </c>
      <c r="E152" s="5" t="s">
        <v>145</v>
      </c>
      <c r="F152" s="7">
        <v>30</v>
      </c>
      <c r="G152" s="7">
        <v>10</v>
      </c>
      <c r="H152" s="8">
        <v>12</v>
      </c>
      <c r="I152" s="8">
        <v>12</v>
      </c>
      <c r="J152" s="8">
        <f t="shared" si="2"/>
        <v>2</v>
      </c>
      <c r="K152" s="77"/>
      <c r="L152" s="4"/>
    </row>
    <row r="153" s="2" customFormat="1" ht="14.25" spans="1:12">
      <c r="A153" s="5">
        <v>14400</v>
      </c>
      <c r="B153" s="5" t="s">
        <v>228</v>
      </c>
      <c r="C153" s="5">
        <v>116919</v>
      </c>
      <c r="D153" s="6" t="s">
        <v>227</v>
      </c>
      <c r="E153" s="5" t="s">
        <v>145</v>
      </c>
      <c r="F153" s="7">
        <v>30</v>
      </c>
      <c r="G153" s="7">
        <v>10</v>
      </c>
      <c r="H153" s="8">
        <v>13</v>
      </c>
      <c r="I153" s="8">
        <v>12</v>
      </c>
      <c r="J153" s="8">
        <f t="shared" si="2"/>
        <v>2</v>
      </c>
      <c r="K153" s="77"/>
      <c r="L153" s="4"/>
    </row>
    <row r="154" s="2" customFormat="1" ht="14.25" spans="1:12">
      <c r="A154" s="5">
        <v>14359</v>
      </c>
      <c r="B154" s="5" t="s">
        <v>229</v>
      </c>
      <c r="C154" s="5">
        <v>116919</v>
      </c>
      <c r="D154" s="6" t="s">
        <v>227</v>
      </c>
      <c r="E154" s="5" t="s">
        <v>145</v>
      </c>
      <c r="F154" s="7">
        <v>30</v>
      </c>
      <c r="G154" s="7">
        <v>10</v>
      </c>
      <c r="H154" s="8">
        <v>12</v>
      </c>
      <c r="I154" s="8">
        <v>10</v>
      </c>
      <c r="J154" s="8">
        <f t="shared" si="2"/>
        <v>0</v>
      </c>
      <c r="K154" s="77"/>
      <c r="L154" s="4"/>
    </row>
    <row r="155" s="2" customFormat="1" ht="14.25" spans="1:12">
      <c r="A155" s="5">
        <v>11769</v>
      </c>
      <c r="B155" s="5" t="s">
        <v>230</v>
      </c>
      <c r="C155" s="5">
        <v>117184</v>
      </c>
      <c r="D155" s="6" t="s">
        <v>231</v>
      </c>
      <c r="E155" s="5" t="s">
        <v>145</v>
      </c>
      <c r="F155" s="7">
        <v>30</v>
      </c>
      <c r="G155" s="7">
        <v>10</v>
      </c>
      <c r="H155" s="8">
        <v>8</v>
      </c>
      <c r="I155" s="8">
        <v>8</v>
      </c>
      <c r="J155" s="12">
        <f t="shared" si="2"/>
        <v>-2</v>
      </c>
      <c r="K155" s="76">
        <f>J155*-2</f>
        <v>4</v>
      </c>
      <c r="L155" s="4"/>
    </row>
    <row r="156" s="2" customFormat="1" ht="14.25" spans="1:12">
      <c r="A156" s="79">
        <v>8075</v>
      </c>
      <c r="B156" s="79" t="s">
        <v>232</v>
      </c>
      <c r="C156" s="79">
        <v>117184</v>
      </c>
      <c r="D156" s="80" t="s">
        <v>231</v>
      </c>
      <c r="E156" s="79" t="s">
        <v>145</v>
      </c>
      <c r="F156" s="82">
        <v>30</v>
      </c>
      <c r="G156" s="82">
        <v>10</v>
      </c>
      <c r="H156" s="72">
        <v>0</v>
      </c>
      <c r="I156" s="72">
        <v>0</v>
      </c>
      <c r="J156" s="12">
        <f t="shared" si="2"/>
        <v>-10</v>
      </c>
      <c r="K156" s="76">
        <f>J156*-2</f>
        <v>20</v>
      </c>
      <c r="L156" s="4"/>
    </row>
    <row r="157" s="2" customFormat="1" ht="14.25" spans="1:12">
      <c r="A157" s="79">
        <v>12848</v>
      </c>
      <c r="B157" s="79" t="s">
        <v>233</v>
      </c>
      <c r="C157" s="79">
        <v>117184</v>
      </c>
      <c r="D157" s="80" t="s">
        <v>231</v>
      </c>
      <c r="E157" s="79" t="s">
        <v>145</v>
      </c>
      <c r="F157" s="82">
        <v>30</v>
      </c>
      <c r="G157" s="82">
        <v>10</v>
      </c>
      <c r="H157" s="72">
        <v>0</v>
      </c>
      <c r="I157" s="72">
        <v>0</v>
      </c>
      <c r="J157" s="12">
        <f t="shared" si="2"/>
        <v>-10</v>
      </c>
      <c r="K157" s="76">
        <f>J157*-2</f>
        <v>20</v>
      </c>
      <c r="L157" s="4"/>
    </row>
    <row r="158" s="2" customFormat="1" ht="14.25" spans="1:12">
      <c r="A158" s="5">
        <v>10949</v>
      </c>
      <c r="B158" s="5" t="s">
        <v>234</v>
      </c>
      <c r="C158" s="5">
        <v>117310</v>
      </c>
      <c r="D158" s="5" t="s">
        <v>235</v>
      </c>
      <c r="E158" s="5" t="s">
        <v>145</v>
      </c>
      <c r="F158" s="7">
        <v>15</v>
      </c>
      <c r="G158" s="7">
        <v>8</v>
      </c>
      <c r="H158" s="8">
        <v>8</v>
      </c>
      <c r="I158" s="8">
        <v>8</v>
      </c>
      <c r="J158" s="8">
        <f t="shared" si="2"/>
        <v>0</v>
      </c>
      <c r="K158" s="77"/>
      <c r="L158" s="4"/>
    </row>
    <row r="159" s="2" customFormat="1" ht="14.25" spans="1:12">
      <c r="A159" s="5">
        <v>13409</v>
      </c>
      <c r="B159" s="5" t="s">
        <v>236</v>
      </c>
      <c r="C159" s="5">
        <v>117310</v>
      </c>
      <c r="D159" s="5" t="s">
        <v>235</v>
      </c>
      <c r="E159" s="5" t="s">
        <v>145</v>
      </c>
      <c r="F159" s="7">
        <v>15</v>
      </c>
      <c r="G159" s="7">
        <v>7</v>
      </c>
      <c r="H159" s="8">
        <v>6</v>
      </c>
      <c r="I159" s="8">
        <v>6</v>
      </c>
      <c r="J159" s="12">
        <f t="shared" si="2"/>
        <v>-1</v>
      </c>
      <c r="K159" s="76">
        <f>J159*-2</f>
        <v>2</v>
      </c>
      <c r="L159" s="4"/>
    </row>
    <row r="160" s="2" customFormat="1" ht="14.25" spans="1:12">
      <c r="A160" s="79">
        <v>10018010</v>
      </c>
      <c r="B160" s="79" t="s">
        <v>174</v>
      </c>
      <c r="C160" s="80">
        <v>119262</v>
      </c>
      <c r="D160" s="80" t="s">
        <v>237</v>
      </c>
      <c r="E160" s="79" t="s">
        <v>145</v>
      </c>
      <c r="F160" s="82">
        <v>15</v>
      </c>
      <c r="G160" s="86">
        <v>5</v>
      </c>
      <c r="H160" s="72">
        <v>0</v>
      </c>
      <c r="I160" s="72">
        <v>0</v>
      </c>
      <c r="J160" s="12">
        <f t="shared" si="2"/>
        <v>-5</v>
      </c>
      <c r="K160" s="76">
        <f>J160*-2</f>
        <v>10</v>
      </c>
      <c r="L160" s="4"/>
    </row>
    <row r="161" s="2" customFormat="1" ht="14.25" spans="1:12">
      <c r="A161" s="5">
        <v>12911</v>
      </c>
      <c r="B161" s="87" t="s">
        <v>238</v>
      </c>
      <c r="C161" s="6">
        <v>119262</v>
      </c>
      <c r="D161" s="6" t="s">
        <v>237</v>
      </c>
      <c r="E161" s="5" t="s">
        <v>145</v>
      </c>
      <c r="F161" s="7">
        <v>15</v>
      </c>
      <c r="G161" s="7">
        <v>10</v>
      </c>
      <c r="H161" s="8">
        <v>16</v>
      </c>
      <c r="I161" s="8">
        <v>16</v>
      </c>
      <c r="J161" s="8">
        <f t="shared" si="2"/>
        <v>6</v>
      </c>
      <c r="K161" s="76"/>
      <c r="L161" s="4"/>
    </row>
    <row r="162" s="2" customFormat="1" ht="14.25" spans="1:12">
      <c r="A162" s="5">
        <v>12454</v>
      </c>
      <c r="B162" s="5" t="s">
        <v>239</v>
      </c>
      <c r="C162" s="6">
        <v>102479</v>
      </c>
      <c r="D162" s="6" t="s">
        <v>240</v>
      </c>
      <c r="E162" s="5" t="s">
        <v>145</v>
      </c>
      <c r="F162" s="7">
        <v>20</v>
      </c>
      <c r="G162" s="7">
        <v>10</v>
      </c>
      <c r="H162" s="8">
        <v>11</v>
      </c>
      <c r="I162" s="8">
        <v>10</v>
      </c>
      <c r="J162" s="8">
        <f t="shared" si="2"/>
        <v>0</v>
      </c>
      <c r="K162" s="76"/>
      <c r="L162" s="4"/>
    </row>
    <row r="163" s="2" customFormat="1" ht="14.25" spans="1:12">
      <c r="A163" s="5">
        <v>7369</v>
      </c>
      <c r="B163" s="5" t="s">
        <v>241</v>
      </c>
      <c r="C163" s="5">
        <v>102479</v>
      </c>
      <c r="D163" s="6" t="s">
        <v>240</v>
      </c>
      <c r="E163" s="5" t="s">
        <v>145</v>
      </c>
      <c r="F163" s="7">
        <v>20</v>
      </c>
      <c r="G163" s="7">
        <v>10</v>
      </c>
      <c r="H163" s="8">
        <v>10</v>
      </c>
      <c r="I163" s="8">
        <v>10</v>
      </c>
      <c r="J163" s="8">
        <f t="shared" si="2"/>
        <v>0</v>
      </c>
      <c r="K163" s="77"/>
      <c r="L163" s="4"/>
    </row>
    <row r="164" s="2" customFormat="1" ht="14.25" spans="1:12">
      <c r="A164" s="5">
        <v>14107</v>
      </c>
      <c r="B164" s="5" t="s">
        <v>242</v>
      </c>
      <c r="C164" s="5">
        <v>337</v>
      </c>
      <c r="D164" s="5" t="s">
        <v>243</v>
      </c>
      <c r="E164" s="5" t="s">
        <v>145</v>
      </c>
      <c r="F164" s="7">
        <v>250</v>
      </c>
      <c r="G164" s="7">
        <v>250</v>
      </c>
      <c r="H164" s="8">
        <v>129</v>
      </c>
      <c r="I164" s="8">
        <v>129</v>
      </c>
      <c r="J164" s="12">
        <f t="shared" si="2"/>
        <v>-121</v>
      </c>
      <c r="K164" s="76"/>
      <c r="L164" s="4" t="s">
        <v>165</v>
      </c>
    </row>
    <row r="165" s="2" customFormat="1" ht="14.25" spans="1:12">
      <c r="A165" s="79">
        <v>13127</v>
      </c>
      <c r="B165" s="79" t="s">
        <v>244</v>
      </c>
      <c r="C165" s="79">
        <v>113299</v>
      </c>
      <c r="D165" s="79" t="s">
        <v>245</v>
      </c>
      <c r="E165" s="79" t="s">
        <v>145</v>
      </c>
      <c r="F165" s="82">
        <v>20</v>
      </c>
      <c r="G165" s="82">
        <v>20</v>
      </c>
      <c r="H165" s="72">
        <v>0</v>
      </c>
      <c r="I165" s="72">
        <v>0</v>
      </c>
      <c r="J165" s="12">
        <f t="shared" si="2"/>
        <v>-20</v>
      </c>
      <c r="K165" s="76">
        <f>J165*-2</f>
        <v>40</v>
      </c>
      <c r="L165" s="4"/>
    </row>
    <row r="166" s="2" customFormat="1" ht="14.25" spans="1:12">
      <c r="A166" s="78">
        <v>11323</v>
      </c>
      <c r="B166" s="78" t="s">
        <v>246</v>
      </c>
      <c r="C166" s="78">
        <v>377</v>
      </c>
      <c r="D166" s="88" t="s">
        <v>247</v>
      </c>
      <c r="E166" s="78" t="s">
        <v>248</v>
      </c>
      <c r="F166" s="81">
        <v>30</v>
      </c>
      <c r="G166" s="81">
        <v>15</v>
      </c>
      <c r="H166" s="72">
        <v>0</v>
      </c>
      <c r="I166" s="72">
        <v>0</v>
      </c>
      <c r="J166" s="12">
        <f t="shared" si="2"/>
        <v>-15</v>
      </c>
      <c r="K166" s="76">
        <f>J166*-2</f>
        <v>30</v>
      </c>
      <c r="L166" s="4"/>
    </row>
    <row r="167" s="2" customFormat="1" ht="14.25" spans="1:12">
      <c r="A167" s="78">
        <v>12446</v>
      </c>
      <c r="B167" s="78" t="s">
        <v>249</v>
      </c>
      <c r="C167" s="78">
        <v>377</v>
      </c>
      <c r="D167" s="88" t="s">
        <v>247</v>
      </c>
      <c r="E167" s="78" t="s">
        <v>248</v>
      </c>
      <c r="F167" s="81">
        <v>30</v>
      </c>
      <c r="G167" s="81">
        <v>15</v>
      </c>
      <c r="H167" s="72">
        <v>0</v>
      </c>
      <c r="I167" s="72">
        <v>0</v>
      </c>
      <c r="J167" s="12">
        <f t="shared" si="2"/>
        <v>-15</v>
      </c>
      <c r="K167" s="76">
        <f>J167*-2</f>
        <v>30</v>
      </c>
      <c r="L167" s="4"/>
    </row>
    <row r="168" s="2" customFormat="1" ht="14.25" spans="1:12">
      <c r="A168" s="83">
        <v>5408</v>
      </c>
      <c r="B168" s="83" t="s">
        <v>250</v>
      </c>
      <c r="C168" s="83">
        <v>387</v>
      </c>
      <c r="D168" s="89" t="s">
        <v>251</v>
      </c>
      <c r="E168" s="83" t="s">
        <v>248</v>
      </c>
      <c r="F168" s="75">
        <v>30</v>
      </c>
      <c r="G168" s="75">
        <v>15</v>
      </c>
      <c r="H168" s="8">
        <v>15</v>
      </c>
      <c r="I168" s="8">
        <v>15</v>
      </c>
      <c r="J168" s="8">
        <f t="shared" si="2"/>
        <v>0</v>
      </c>
      <c r="K168" s="77"/>
      <c r="L168" s="4"/>
    </row>
    <row r="169" s="2" customFormat="1" ht="14.25" spans="1:12">
      <c r="A169" s="83">
        <v>5701</v>
      </c>
      <c r="B169" s="83" t="s">
        <v>252</v>
      </c>
      <c r="C169" s="83">
        <v>387</v>
      </c>
      <c r="D169" s="89" t="s">
        <v>251</v>
      </c>
      <c r="E169" s="83" t="s">
        <v>248</v>
      </c>
      <c r="F169" s="75">
        <v>30</v>
      </c>
      <c r="G169" s="75">
        <v>15</v>
      </c>
      <c r="H169" s="8">
        <v>15</v>
      </c>
      <c r="I169" s="8">
        <v>15</v>
      </c>
      <c r="J169" s="8">
        <f t="shared" si="2"/>
        <v>0</v>
      </c>
      <c r="K169" s="77"/>
      <c r="L169" s="4"/>
    </row>
    <row r="170" s="2" customFormat="1" ht="14.25" spans="1:12">
      <c r="A170" s="83">
        <v>6123</v>
      </c>
      <c r="B170" s="83" t="s">
        <v>188</v>
      </c>
      <c r="C170" s="83">
        <v>546</v>
      </c>
      <c r="D170" s="89" t="s">
        <v>253</v>
      </c>
      <c r="E170" s="83" t="s">
        <v>248</v>
      </c>
      <c r="F170" s="75">
        <v>30</v>
      </c>
      <c r="G170" s="75">
        <v>10</v>
      </c>
      <c r="H170" s="8">
        <v>9</v>
      </c>
      <c r="I170" s="8">
        <v>9</v>
      </c>
      <c r="J170" s="12">
        <f t="shared" si="2"/>
        <v>-1</v>
      </c>
      <c r="K170" s="76">
        <f>J170*-2</f>
        <v>2</v>
      </c>
      <c r="L170" s="4"/>
    </row>
    <row r="171" s="2" customFormat="1" ht="14.25" spans="1:12">
      <c r="A171" s="83">
        <v>11377</v>
      </c>
      <c r="B171" s="83" t="s">
        <v>254</v>
      </c>
      <c r="C171" s="83">
        <v>546</v>
      </c>
      <c r="D171" s="89" t="s">
        <v>253</v>
      </c>
      <c r="E171" s="83" t="s">
        <v>248</v>
      </c>
      <c r="F171" s="75">
        <v>30</v>
      </c>
      <c r="G171" s="75">
        <v>10</v>
      </c>
      <c r="H171" s="8">
        <v>12</v>
      </c>
      <c r="I171" s="8">
        <v>11</v>
      </c>
      <c r="J171" s="8">
        <f t="shared" si="2"/>
        <v>1</v>
      </c>
      <c r="K171" s="77"/>
      <c r="L171" s="4"/>
    </row>
    <row r="172" s="2" customFormat="1" ht="14.25" spans="1:12">
      <c r="A172" s="83">
        <v>13410</v>
      </c>
      <c r="B172" s="83" t="s">
        <v>255</v>
      </c>
      <c r="C172" s="83">
        <v>546</v>
      </c>
      <c r="D172" s="89" t="s">
        <v>253</v>
      </c>
      <c r="E172" s="83" t="s">
        <v>248</v>
      </c>
      <c r="F172" s="75">
        <v>30</v>
      </c>
      <c r="G172" s="75">
        <v>10</v>
      </c>
      <c r="H172" s="8">
        <v>15</v>
      </c>
      <c r="I172" s="8">
        <v>15</v>
      </c>
      <c r="J172" s="8">
        <f t="shared" si="2"/>
        <v>5</v>
      </c>
      <c r="K172" s="77"/>
      <c r="L172" s="4"/>
    </row>
    <row r="173" s="2" customFormat="1" ht="14.25" spans="1:12">
      <c r="A173" s="83">
        <v>5471</v>
      </c>
      <c r="B173" s="84" t="s">
        <v>256</v>
      </c>
      <c r="C173" s="84">
        <v>571</v>
      </c>
      <c r="D173" s="84" t="s">
        <v>257</v>
      </c>
      <c r="E173" s="84" t="s">
        <v>248</v>
      </c>
      <c r="F173" s="75">
        <v>30</v>
      </c>
      <c r="G173" s="85">
        <v>15</v>
      </c>
      <c r="H173" s="8">
        <v>7</v>
      </c>
      <c r="I173" s="8">
        <v>7</v>
      </c>
      <c r="J173" s="12">
        <f t="shared" si="2"/>
        <v>-8</v>
      </c>
      <c r="K173" s="76">
        <f>J173*-2</f>
        <v>16</v>
      </c>
      <c r="L173" s="4"/>
    </row>
    <row r="174" s="2" customFormat="1" ht="14.25" spans="1:12">
      <c r="A174" s="83">
        <v>6454</v>
      </c>
      <c r="B174" s="84" t="s">
        <v>258</v>
      </c>
      <c r="C174" s="84">
        <v>571</v>
      </c>
      <c r="D174" s="84" t="s">
        <v>257</v>
      </c>
      <c r="E174" s="84" t="s">
        <v>248</v>
      </c>
      <c r="F174" s="75">
        <v>30</v>
      </c>
      <c r="G174" s="85">
        <v>15</v>
      </c>
      <c r="H174" s="8">
        <v>10</v>
      </c>
      <c r="I174" s="8">
        <v>10</v>
      </c>
      <c r="J174" s="12">
        <f t="shared" si="2"/>
        <v>-5</v>
      </c>
      <c r="K174" s="76">
        <f>J174*-2</f>
        <v>10</v>
      </c>
      <c r="L174" s="4"/>
    </row>
    <row r="175" s="2" customFormat="1" ht="14.25" spans="1:12">
      <c r="A175" s="83">
        <v>5501</v>
      </c>
      <c r="B175" s="83" t="s">
        <v>259</v>
      </c>
      <c r="C175" s="83">
        <v>573</v>
      </c>
      <c r="D175" s="89" t="s">
        <v>260</v>
      </c>
      <c r="E175" s="83" t="s">
        <v>248</v>
      </c>
      <c r="F175" s="75">
        <v>20</v>
      </c>
      <c r="G175" s="90">
        <v>10</v>
      </c>
      <c r="H175" s="8">
        <v>7</v>
      </c>
      <c r="I175" s="8">
        <v>7</v>
      </c>
      <c r="J175" s="12">
        <f t="shared" si="2"/>
        <v>-3</v>
      </c>
      <c r="K175" s="76">
        <f>J175*-2</f>
        <v>6</v>
      </c>
      <c r="L175" s="4"/>
    </row>
    <row r="176" s="2" customFormat="1" ht="14.25" spans="1:12">
      <c r="A176" s="83">
        <v>14199</v>
      </c>
      <c r="B176" s="83" t="s">
        <v>261</v>
      </c>
      <c r="C176" s="83">
        <v>573</v>
      </c>
      <c r="D176" s="89" t="s">
        <v>260</v>
      </c>
      <c r="E176" s="83" t="s">
        <v>248</v>
      </c>
      <c r="F176" s="75">
        <v>20</v>
      </c>
      <c r="G176" s="90">
        <v>10</v>
      </c>
      <c r="H176" s="8">
        <v>6</v>
      </c>
      <c r="I176" s="8">
        <v>5</v>
      </c>
      <c r="J176" s="12">
        <f t="shared" si="2"/>
        <v>-5</v>
      </c>
      <c r="K176" s="76">
        <f>J176*-2</f>
        <v>10</v>
      </c>
      <c r="L176" s="4"/>
    </row>
    <row r="177" s="2" customFormat="1" ht="14.25" spans="1:12">
      <c r="A177" s="83">
        <v>4311</v>
      </c>
      <c r="B177" s="84" t="s">
        <v>262</v>
      </c>
      <c r="C177" s="84">
        <v>707</v>
      </c>
      <c r="D177" s="6" t="s">
        <v>263</v>
      </c>
      <c r="E177" s="84" t="s">
        <v>248</v>
      </c>
      <c r="F177" s="75">
        <v>30</v>
      </c>
      <c r="G177" s="85">
        <v>10</v>
      </c>
      <c r="H177" s="8">
        <v>21</v>
      </c>
      <c r="I177" s="8">
        <v>21</v>
      </c>
      <c r="J177" s="8">
        <f t="shared" si="2"/>
        <v>11</v>
      </c>
      <c r="K177" s="77"/>
      <c r="L177" s="4"/>
    </row>
    <row r="178" s="2" customFormat="1" ht="14.25" spans="1:12">
      <c r="A178" s="83">
        <v>9130</v>
      </c>
      <c r="B178" s="83" t="s">
        <v>264</v>
      </c>
      <c r="C178" s="83">
        <v>707</v>
      </c>
      <c r="D178" s="89" t="s">
        <v>263</v>
      </c>
      <c r="E178" s="83" t="s">
        <v>248</v>
      </c>
      <c r="F178" s="75">
        <v>30</v>
      </c>
      <c r="G178" s="75">
        <v>10</v>
      </c>
      <c r="H178" s="8">
        <v>15</v>
      </c>
      <c r="I178" s="8">
        <v>15</v>
      </c>
      <c r="J178" s="8">
        <f t="shared" si="2"/>
        <v>5</v>
      </c>
      <c r="K178" s="77"/>
      <c r="L178" s="4"/>
    </row>
    <row r="179" s="2" customFormat="1" ht="14.25" spans="1:12">
      <c r="A179" s="83">
        <v>12468</v>
      </c>
      <c r="B179" s="84" t="s">
        <v>265</v>
      </c>
      <c r="C179" s="84">
        <v>707</v>
      </c>
      <c r="D179" s="84" t="s">
        <v>263</v>
      </c>
      <c r="E179" s="84" t="s">
        <v>248</v>
      </c>
      <c r="F179" s="75">
        <v>30</v>
      </c>
      <c r="G179" s="85">
        <v>10</v>
      </c>
      <c r="H179" s="8">
        <v>15</v>
      </c>
      <c r="I179" s="8">
        <v>15</v>
      </c>
      <c r="J179" s="8">
        <f t="shared" si="2"/>
        <v>5</v>
      </c>
      <c r="K179" s="76"/>
      <c r="L179" s="67"/>
    </row>
    <row r="180" s="2" customFormat="1" ht="14.25" spans="1:12">
      <c r="A180" s="83">
        <v>998087</v>
      </c>
      <c r="B180" s="84" t="s">
        <v>262</v>
      </c>
      <c r="C180" s="84">
        <v>743</v>
      </c>
      <c r="D180" s="84" t="s">
        <v>266</v>
      </c>
      <c r="E180" s="84" t="s">
        <v>248</v>
      </c>
      <c r="F180" s="75">
        <v>20</v>
      </c>
      <c r="G180" s="85">
        <v>5</v>
      </c>
      <c r="H180" s="8">
        <v>8</v>
      </c>
      <c r="I180" s="8">
        <v>8</v>
      </c>
      <c r="J180" s="8">
        <f t="shared" si="2"/>
        <v>3</v>
      </c>
      <c r="K180" s="77"/>
      <c r="L180" s="4"/>
    </row>
    <row r="181" s="2" customFormat="1" ht="14.25" spans="1:12">
      <c r="A181" s="83">
        <v>1001693</v>
      </c>
      <c r="B181" s="83" t="s">
        <v>264</v>
      </c>
      <c r="C181" s="83">
        <v>743</v>
      </c>
      <c r="D181" s="89" t="s">
        <v>266</v>
      </c>
      <c r="E181" s="83" t="s">
        <v>248</v>
      </c>
      <c r="F181" s="75">
        <v>20</v>
      </c>
      <c r="G181" s="75">
        <v>5</v>
      </c>
      <c r="H181" s="8">
        <v>5</v>
      </c>
      <c r="I181" s="8">
        <v>5</v>
      </c>
      <c r="J181" s="8">
        <f t="shared" si="2"/>
        <v>0</v>
      </c>
      <c r="K181" s="77"/>
      <c r="L181" s="4"/>
    </row>
    <row r="182" s="2" customFormat="1" ht="14.25" spans="1:12">
      <c r="A182" s="9">
        <v>1001695</v>
      </c>
      <c r="B182" s="9" t="s">
        <v>265</v>
      </c>
      <c r="C182" s="9">
        <v>743</v>
      </c>
      <c r="D182" s="4" t="s">
        <v>266</v>
      </c>
      <c r="E182" s="9" t="s">
        <v>248</v>
      </c>
      <c r="F182" s="74">
        <v>20</v>
      </c>
      <c r="G182" s="74">
        <v>5</v>
      </c>
      <c r="H182" s="8">
        <v>5</v>
      </c>
      <c r="I182" s="8">
        <v>4</v>
      </c>
      <c r="J182" s="12">
        <f t="shared" si="2"/>
        <v>-1</v>
      </c>
      <c r="K182" s="76">
        <f>J182*-2</f>
        <v>2</v>
      </c>
      <c r="L182" s="4"/>
    </row>
    <row r="183" s="2" customFormat="1" ht="14.25" spans="1:12">
      <c r="A183" s="9">
        <v>13209</v>
      </c>
      <c r="B183" s="9" t="s">
        <v>267</v>
      </c>
      <c r="C183" s="9">
        <v>743</v>
      </c>
      <c r="D183" s="4" t="s">
        <v>266</v>
      </c>
      <c r="E183" s="9" t="s">
        <v>248</v>
      </c>
      <c r="F183" s="74">
        <v>20</v>
      </c>
      <c r="G183" s="74">
        <v>5</v>
      </c>
      <c r="H183" s="8">
        <v>15</v>
      </c>
      <c r="I183" s="8">
        <v>15</v>
      </c>
      <c r="J183" s="8">
        <f t="shared" si="2"/>
        <v>10</v>
      </c>
      <c r="K183" s="77"/>
      <c r="L183" s="4"/>
    </row>
    <row r="184" s="2" customFormat="1" ht="14.25" spans="1:12">
      <c r="A184" s="9">
        <v>1001694</v>
      </c>
      <c r="B184" s="9" t="s">
        <v>268</v>
      </c>
      <c r="C184" s="9">
        <v>712</v>
      </c>
      <c r="D184" s="4" t="s">
        <v>269</v>
      </c>
      <c r="E184" s="9" t="s">
        <v>248</v>
      </c>
      <c r="F184" s="74">
        <v>30</v>
      </c>
      <c r="G184" s="74">
        <v>6</v>
      </c>
      <c r="H184" s="8">
        <v>7</v>
      </c>
      <c r="I184" s="8">
        <v>7</v>
      </c>
      <c r="J184" s="8">
        <f t="shared" si="2"/>
        <v>1</v>
      </c>
      <c r="K184" s="77"/>
      <c r="L184" s="4"/>
    </row>
    <row r="185" s="2" customFormat="1" ht="14.25" spans="1:12">
      <c r="A185" s="9">
        <v>8972</v>
      </c>
      <c r="B185" s="9" t="s">
        <v>270</v>
      </c>
      <c r="C185" s="9">
        <v>712</v>
      </c>
      <c r="D185" s="4" t="s">
        <v>269</v>
      </c>
      <c r="E185" s="9" t="s">
        <v>248</v>
      </c>
      <c r="F185" s="74">
        <v>30</v>
      </c>
      <c r="G185" s="74">
        <v>6</v>
      </c>
      <c r="H185" s="8">
        <v>11</v>
      </c>
      <c r="I185" s="8">
        <v>11</v>
      </c>
      <c r="J185" s="8">
        <f t="shared" si="2"/>
        <v>5</v>
      </c>
      <c r="K185" s="77"/>
      <c r="L185" s="4"/>
    </row>
    <row r="186" s="2" customFormat="1" ht="14.25" spans="1:12">
      <c r="A186" s="9">
        <v>11143</v>
      </c>
      <c r="B186" s="9" t="s">
        <v>271</v>
      </c>
      <c r="C186" s="9">
        <v>712</v>
      </c>
      <c r="D186" s="4" t="s">
        <v>269</v>
      </c>
      <c r="E186" s="9" t="s">
        <v>248</v>
      </c>
      <c r="F186" s="74">
        <v>30</v>
      </c>
      <c r="G186" s="74">
        <v>6</v>
      </c>
      <c r="H186" s="8">
        <v>10</v>
      </c>
      <c r="I186" s="8">
        <v>10</v>
      </c>
      <c r="J186" s="8">
        <f t="shared" si="2"/>
        <v>4</v>
      </c>
      <c r="K186" s="77"/>
      <c r="L186" s="4"/>
    </row>
    <row r="187" s="2" customFormat="1" ht="14.25" spans="1:12">
      <c r="A187" s="9">
        <v>11382</v>
      </c>
      <c r="B187" s="9" t="s">
        <v>272</v>
      </c>
      <c r="C187" s="9">
        <v>712</v>
      </c>
      <c r="D187" s="4" t="s">
        <v>269</v>
      </c>
      <c r="E187" s="9" t="s">
        <v>248</v>
      </c>
      <c r="F187" s="74">
        <v>30</v>
      </c>
      <c r="G187" s="74">
        <v>6</v>
      </c>
      <c r="H187" s="8">
        <v>18</v>
      </c>
      <c r="I187" s="8">
        <v>18</v>
      </c>
      <c r="J187" s="8">
        <f t="shared" si="2"/>
        <v>12</v>
      </c>
      <c r="K187" s="77"/>
      <c r="L187" s="4"/>
    </row>
    <row r="188" s="2" customFormat="1" ht="14.25" spans="1:12">
      <c r="A188" s="9">
        <v>1002250</v>
      </c>
      <c r="B188" s="9" t="s">
        <v>273</v>
      </c>
      <c r="C188" s="9">
        <v>712</v>
      </c>
      <c r="D188" s="4" t="s">
        <v>269</v>
      </c>
      <c r="E188" s="9" t="s">
        <v>248</v>
      </c>
      <c r="F188" s="74">
        <v>30</v>
      </c>
      <c r="G188" s="74">
        <v>6</v>
      </c>
      <c r="H188" s="8">
        <v>8</v>
      </c>
      <c r="I188" s="8">
        <v>7</v>
      </c>
      <c r="J188" s="8">
        <f t="shared" si="2"/>
        <v>1</v>
      </c>
      <c r="K188" s="77"/>
      <c r="L188" s="4"/>
    </row>
    <row r="189" s="2" customFormat="1" ht="14.25" spans="1:12">
      <c r="A189" s="9">
        <v>1002251</v>
      </c>
      <c r="B189" s="9" t="s">
        <v>271</v>
      </c>
      <c r="C189" s="9">
        <v>545</v>
      </c>
      <c r="D189" s="4" t="s">
        <v>274</v>
      </c>
      <c r="E189" s="9" t="s">
        <v>248</v>
      </c>
      <c r="F189" s="74">
        <v>10</v>
      </c>
      <c r="G189" s="74">
        <v>2</v>
      </c>
      <c r="H189" s="8">
        <v>4</v>
      </c>
      <c r="I189" s="8">
        <v>4</v>
      </c>
      <c r="J189" s="8">
        <f t="shared" si="2"/>
        <v>2</v>
      </c>
      <c r="K189" s="76"/>
      <c r="L189" s="4"/>
    </row>
    <row r="190" s="2" customFormat="1" ht="14.25" spans="1:12">
      <c r="A190" s="9">
        <v>10951</v>
      </c>
      <c r="B190" s="9" t="s">
        <v>268</v>
      </c>
      <c r="C190" s="9">
        <v>545</v>
      </c>
      <c r="D190" s="4" t="s">
        <v>274</v>
      </c>
      <c r="E190" s="9" t="s">
        <v>248</v>
      </c>
      <c r="F190" s="74">
        <v>10</v>
      </c>
      <c r="G190" s="74">
        <v>2</v>
      </c>
      <c r="H190" s="8">
        <v>2</v>
      </c>
      <c r="I190" s="8">
        <v>2</v>
      </c>
      <c r="J190" s="8">
        <f t="shared" si="2"/>
        <v>0</v>
      </c>
      <c r="K190" s="76"/>
      <c r="L190" s="4"/>
    </row>
    <row r="191" s="2" customFormat="1" ht="14.25" spans="1:12">
      <c r="A191" s="9">
        <v>12669</v>
      </c>
      <c r="B191" s="83" t="s">
        <v>273</v>
      </c>
      <c r="C191" s="83">
        <v>545</v>
      </c>
      <c r="D191" s="89" t="s">
        <v>274</v>
      </c>
      <c r="E191" s="9" t="s">
        <v>248</v>
      </c>
      <c r="F191" s="74">
        <v>10</v>
      </c>
      <c r="G191" s="74">
        <v>2</v>
      </c>
      <c r="H191" s="8">
        <v>2</v>
      </c>
      <c r="I191" s="8">
        <v>2</v>
      </c>
      <c r="J191" s="8">
        <f t="shared" si="2"/>
        <v>0</v>
      </c>
      <c r="K191" s="76"/>
      <c r="L191" s="4"/>
    </row>
    <row r="192" s="2" customFormat="1" ht="14.25" spans="1:12">
      <c r="A192" s="9">
        <v>995649</v>
      </c>
      <c r="B192" s="83" t="s">
        <v>270</v>
      </c>
      <c r="C192" s="83">
        <v>545</v>
      </c>
      <c r="D192" s="89" t="s">
        <v>274</v>
      </c>
      <c r="E192" s="9" t="s">
        <v>248</v>
      </c>
      <c r="F192" s="74">
        <v>10</v>
      </c>
      <c r="G192" s="74">
        <v>2</v>
      </c>
      <c r="H192" s="8">
        <v>4</v>
      </c>
      <c r="I192" s="8">
        <v>4</v>
      </c>
      <c r="J192" s="8">
        <f t="shared" si="2"/>
        <v>2</v>
      </c>
      <c r="K192" s="76"/>
      <c r="L192" s="4"/>
    </row>
    <row r="193" s="2" customFormat="1" ht="14.25" spans="1:12">
      <c r="A193" s="92">
        <v>1002252</v>
      </c>
      <c r="B193" s="78" t="s">
        <v>272</v>
      </c>
      <c r="C193" s="78">
        <v>545</v>
      </c>
      <c r="D193" s="88" t="s">
        <v>274</v>
      </c>
      <c r="E193" s="92" t="s">
        <v>248</v>
      </c>
      <c r="F193" s="93">
        <v>10</v>
      </c>
      <c r="G193" s="93">
        <v>2</v>
      </c>
      <c r="H193" s="72">
        <v>0</v>
      </c>
      <c r="I193" s="72">
        <v>0</v>
      </c>
      <c r="J193" s="12">
        <f t="shared" ref="J193:J256" si="3">I193-G193</f>
        <v>-2</v>
      </c>
      <c r="K193" s="76">
        <f>J193*-2</f>
        <v>4</v>
      </c>
      <c r="L193" s="109"/>
    </row>
    <row r="194" s="2" customFormat="1" ht="14.25" spans="1:12">
      <c r="A194" s="92">
        <v>4435</v>
      </c>
      <c r="B194" s="94" t="s">
        <v>275</v>
      </c>
      <c r="C194" s="94">
        <v>733</v>
      </c>
      <c r="D194" s="80" t="s">
        <v>276</v>
      </c>
      <c r="E194" s="95" t="s">
        <v>248</v>
      </c>
      <c r="F194" s="93">
        <v>20</v>
      </c>
      <c r="G194" s="96">
        <v>5</v>
      </c>
      <c r="H194" s="72">
        <v>0</v>
      </c>
      <c r="I194" s="72">
        <v>0</v>
      </c>
      <c r="J194" s="12">
        <f t="shared" si="3"/>
        <v>-5</v>
      </c>
      <c r="K194" s="76">
        <v>6</v>
      </c>
      <c r="L194" s="110" t="s">
        <v>277</v>
      </c>
    </row>
    <row r="195" s="2" customFormat="1" ht="14.25" spans="1:12">
      <c r="A195" s="92">
        <v>11004</v>
      </c>
      <c r="B195" s="94" t="s">
        <v>278</v>
      </c>
      <c r="C195" s="94">
        <v>733</v>
      </c>
      <c r="D195" s="94" t="s">
        <v>276</v>
      </c>
      <c r="E195" s="95" t="s">
        <v>248</v>
      </c>
      <c r="F195" s="93">
        <v>20</v>
      </c>
      <c r="G195" s="96">
        <v>7</v>
      </c>
      <c r="H195" s="72">
        <v>0</v>
      </c>
      <c r="I195" s="72">
        <v>0</v>
      </c>
      <c r="J195" s="12">
        <f t="shared" si="3"/>
        <v>-7</v>
      </c>
      <c r="K195" s="76">
        <f>J195*-2</f>
        <v>14</v>
      </c>
      <c r="L195" s="89"/>
    </row>
    <row r="196" s="2" customFormat="1" ht="14.25" spans="1:12">
      <c r="A196" s="9">
        <v>13164</v>
      </c>
      <c r="B196" s="84" t="s">
        <v>279</v>
      </c>
      <c r="C196" s="84">
        <v>733</v>
      </c>
      <c r="D196" s="84" t="s">
        <v>276</v>
      </c>
      <c r="E196" s="97" t="s">
        <v>248</v>
      </c>
      <c r="F196" s="74">
        <v>20</v>
      </c>
      <c r="G196" s="98">
        <v>8</v>
      </c>
      <c r="H196" s="8">
        <v>8</v>
      </c>
      <c r="I196" s="8">
        <v>8</v>
      </c>
      <c r="J196" s="8">
        <f t="shared" si="3"/>
        <v>0</v>
      </c>
      <c r="K196" s="77"/>
      <c r="L196" s="4"/>
    </row>
    <row r="197" s="2" customFormat="1" ht="14.25" spans="1:12">
      <c r="A197" s="9">
        <v>11642</v>
      </c>
      <c r="B197" s="83" t="s">
        <v>280</v>
      </c>
      <c r="C197" s="83">
        <v>737</v>
      </c>
      <c r="D197" s="89" t="s">
        <v>281</v>
      </c>
      <c r="E197" s="9" t="s">
        <v>248</v>
      </c>
      <c r="F197" s="74">
        <v>25</v>
      </c>
      <c r="G197" s="74">
        <v>13</v>
      </c>
      <c r="H197" s="8">
        <v>12</v>
      </c>
      <c r="I197" s="8">
        <v>12</v>
      </c>
      <c r="J197" s="12">
        <f t="shared" si="3"/>
        <v>-1</v>
      </c>
      <c r="K197" s="76">
        <f>J197*-2</f>
        <v>2</v>
      </c>
      <c r="L197" s="4"/>
    </row>
    <row r="198" s="2" customFormat="1" ht="14.25" spans="1:12">
      <c r="A198" s="92">
        <v>13124</v>
      </c>
      <c r="B198" s="78" t="s">
        <v>282</v>
      </c>
      <c r="C198" s="78">
        <v>737</v>
      </c>
      <c r="D198" s="88" t="s">
        <v>281</v>
      </c>
      <c r="E198" s="92" t="s">
        <v>248</v>
      </c>
      <c r="F198" s="93">
        <v>25</v>
      </c>
      <c r="G198" s="93">
        <v>12</v>
      </c>
      <c r="H198" s="72">
        <v>0</v>
      </c>
      <c r="I198" s="72">
        <v>0</v>
      </c>
      <c r="J198" s="12">
        <f t="shared" si="3"/>
        <v>-12</v>
      </c>
      <c r="K198" s="76">
        <f>J198*-2</f>
        <v>24</v>
      </c>
      <c r="L198" s="4"/>
    </row>
    <row r="199" s="2" customFormat="1" ht="14.25" spans="1:12">
      <c r="A199" s="9">
        <v>11487</v>
      </c>
      <c r="B199" s="84" t="s">
        <v>283</v>
      </c>
      <c r="C199" s="84">
        <v>740</v>
      </c>
      <c r="D199" s="84" t="s">
        <v>284</v>
      </c>
      <c r="E199" s="97" t="s">
        <v>248</v>
      </c>
      <c r="F199" s="74">
        <v>20</v>
      </c>
      <c r="G199" s="98">
        <v>10</v>
      </c>
      <c r="H199" s="8">
        <v>10</v>
      </c>
      <c r="I199" s="8">
        <v>10</v>
      </c>
      <c r="J199" s="8">
        <f t="shared" si="3"/>
        <v>0</v>
      </c>
      <c r="K199" s="76"/>
      <c r="L199" s="4"/>
    </row>
    <row r="200" s="2" customFormat="1" ht="14.25" spans="1:12">
      <c r="A200" s="9">
        <v>9749</v>
      </c>
      <c r="B200" s="83" t="s">
        <v>285</v>
      </c>
      <c r="C200" s="83">
        <v>740</v>
      </c>
      <c r="D200" s="89" t="s">
        <v>284</v>
      </c>
      <c r="E200" s="9" t="s">
        <v>248</v>
      </c>
      <c r="F200" s="74">
        <v>20</v>
      </c>
      <c r="G200" s="74">
        <v>10</v>
      </c>
      <c r="H200" s="8">
        <v>10</v>
      </c>
      <c r="I200" s="8">
        <v>10</v>
      </c>
      <c r="J200" s="8">
        <f t="shared" si="3"/>
        <v>0</v>
      </c>
      <c r="K200" s="76"/>
      <c r="L200" s="4"/>
    </row>
    <row r="201" s="2" customFormat="1" ht="14.25" spans="1:12">
      <c r="A201" s="9">
        <v>5347</v>
      </c>
      <c r="B201" s="83" t="s">
        <v>286</v>
      </c>
      <c r="C201" s="83">
        <v>103639</v>
      </c>
      <c r="D201" s="89" t="s">
        <v>287</v>
      </c>
      <c r="E201" s="9" t="s">
        <v>248</v>
      </c>
      <c r="F201" s="74">
        <v>30</v>
      </c>
      <c r="G201" s="74">
        <v>15</v>
      </c>
      <c r="H201" s="8">
        <v>5</v>
      </c>
      <c r="I201" s="8">
        <v>5</v>
      </c>
      <c r="J201" s="12">
        <f t="shared" si="3"/>
        <v>-10</v>
      </c>
      <c r="K201" s="76">
        <f>J201*-2</f>
        <v>20</v>
      </c>
      <c r="L201" s="4"/>
    </row>
    <row r="202" s="2" customFormat="1" ht="14.25" spans="1:12">
      <c r="A202" s="9">
        <v>12164</v>
      </c>
      <c r="B202" s="84" t="s">
        <v>288</v>
      </c>
      <c r="C202" s="84">
        <v>103639</v>
      </c>
      <c r="D202" s="84" t="s">
        <v>287</v>
      </c>
      <c r="E202" s="97" t="s">
        <v>248</v>
      </c>
      <c r="F202" s="74">
        <v>30</v>
      </c>
      <c r="G202" s="98">
        <v>15</v>
      </c>
      <c r="H202" s="8">
        <v>17</v>
      </c>
      <c r="I202" s="8">
        <v>15</v>
      </c>
      <c r="J202" s="8">
        <f t="shared" si="3"/>
        <v>0</v>
      </c>
      <c r="K202" s="76"/>
      <c r="L202" s="4"/>
    </row>
    <row r="203" s="2" customFormat="1" ht="14.25" spans="1:12">
      <c r="A203" s="9">
        <v>11463</v>
      </c>
      <c r="B203" s="84" t="s">
        <v>289</v>
      </c>
      <c r="C203" s="84">
        <v>104430</v>
      </c>
      <c r="D203" s="84" t="s">
        <v>290</v>
      </c>
      <c r="E203" s="84" t="s">
        <v>248</v>
      </c>
      <c r="F203" s="74">
        <v>20</v>
      </c>
      <c r="G203" s="85">
        <v>10</v>
      </c>
      <c r="H203" s="8">
        <v>12</v>
      </c>
      <c r="I203" s="8">
        <v>12</v>
      </c>
      <c r="J203" s="8">
        <f t="shared" si="3"/>
        <v>2</v>
      </c>
      <c r="K203" s="76"/>
      <c r="L203" s="4"/>
    </row>
    <row r="204" s="2" customFormat="1" ht="14.25" spans="1:12">
      <c r="A204" s="9">
        <v>13293</v>
      </c>
      <c r="B204" s="84" t="s">
        <v>291</v>
      </c>
      <c r="C204" s="84">
        <v>104430</v>
      </c>
      <c r="D204" s="84" t="s">
        <v>290</v>
      </c>
      <c r="E204" s="84" t="s">
        <v>248</v>
      </c>
      <c r="F204" s="74">
        <v>20</v>
      </c>
      <c r="G204" s="85">
        <v>10</v>
      </c>
      <c r="H204" s="8">
        <v>11</v>
      </c>
      <c r="I204" s="8">
        <v>11</v>
      </c>
      <c r="J204" s="8">
        <f t="shared" si="3"/>
        <v>1</v>
      </c>
      <c r="K204" s="76"/>
      <c r="L204" s="4"/>
    </row>
    <row r="205" s="2" customFormat="1" ht="14.25" spans="1:12">
      <c r="A205" s="9">
        <v>8763</v>
      </c>
      <c r="B205" s="84" t="s">
        <v>292</v>
      </c>
      <c r="C205" s="84">
        <v>105751</v>
      </c>
      <c r="D205" s="84" t="s">
        <v>293</v>
      </c>
      <c r="E205" s="84" t="s">
        <v>248</v>
      </c>
      <c r="F205" s="74">
        <v>30</v>
      </c>
      <c r="G205" s="85">
        <v>15</v>
      </c>
      <c r="H205" s="8">
        <v>15</v>
      </c>
      <c r="I205" s="8">
        <v>15</v>
      </c>
      <c r="J205" s="8">
        <f t="shared" si="3"/>
        <v>0</v>
      </c>
      <c r="K205" s="76"/>
      <c r="L205" s="4"/>
    </row>
    <row r="206" s="2" customFormat="1" ht="14.25" spans="1:12">
      <c r="A206" s="9">
        <v>9295</v>
      </c>
      <c r="B206" s="84" t="s">
        <v>294</v>
      </c>
      <c r="C206" s="84">
        <v>105751</v>
      </c>
      <c r="D206" s="84" t="s">
        <v>293</v>
      </c>
      <c r="E206" s="84" t="s">
        <v>248</v>
      </c>
      <c r="F206" s="74">
        <v>30</v>
      </c>
      <c r="G206" s="85">
        <v>15</v>
      </c>
      <c r="H206" s="8">
        <v>15</v>
      </c>
      <c r="I206" s="8">
        <v>15</v>
      </c>
      <c r="J206" s="8">
        <f t="shared" si="3"/>
        <v>0</v>
      </c>
      <c r="K206" s="77"/>
      <c r="L206" s="4"/>
    </row>
    <row r="207" s="2" customFormat="1" ht="14.25" spans="1:12">
      <c r="A207" s="9">
        <v>12216</v>
      </c>
      <c r="B207" s="83" t="s">
        <v>295</v>
      </c>
      <c r="C207" s="83">
        <v>106568</v>
      </c>
      <c r="D207" s="89" t="s">
        <v>296</v>
      </c>
      <c r="E207" s="83" t="s">
        <v>248</v>
      </c>
      <c r="F207" s="74">
        <v>10</v>
      </c>
      <c r="G207" s="75">
        <v>5</v>
      </c>
      <c r="H207" s="8">
        <v>6</v>
      </c>
      <c r="I207" s="8">
        <v>6</v>
      </c>
      <c r="J207" s="8">
        <f t="shared" si="3"/>
        <v>1</v>
      </c>
      <c r="K207" s="77"/>
      <c r="L207" s="4"/>
    </row>
    <row r="208" s="2" customFormat="1" ht="14.25" spans="1:12">
      <c r="A208" s="9">
        <v>14062</v>
      </c>
      <c r="B208" s="83" t="s">
        <v>297</v>
      </c>
      <c r="C208" s="83">
        <v>106568</v>
      </c>
      <c r="D208" s="89" t="s">
        <v>296</v>
      </c>
      <c r="E208" s="83" t="s">
        <v>248</v>
      </c>
      <c r="F208" s="74">
        <v>10</v>
      </c>
      <c r="G208" s="75">
        <v>5</v>
      </c>
      <c r="H208" s="8">
        <v>6</v>
      </c>
      <c r="I208" s="8">
        <v>6</v>
      </c>
      <c r="J208" s="8">
        <f t="shared" si="3"/>
        <v>1</v>
      </c>
      <c r="K208" s="76"/>
      <c r="L208" s="4"/>
    </row>
    <row r="209" s="2" customFormat="1" ht="15" customHeight="1" spans="1:12">
      <c r="A209" s="9">
        <v>11109</v>
      </c>
      <c r="B209" s="84" t="s">
        <v>298</v>
      </c>
      <c r="C209" s="84">
        <v>118074</v>
      </c>
      <c r="D209" s="6" t="s">
        <v>299</v>
      </c>
      <c r="E209" s="84" t="s">
        <v>248</v>
      </c>
      <c r="F209" s="74">
        <v>20</v>
      </c>
      <c r="G209" s="85">
        <v>10</v>
      </c>
      <c r="H209" s="8">
        <v>9</v>
      </c>
      <c r="I209" s="8">
        <v>7</v>
      </c>
      <c r="J209" s="12">
        <f t="shared" si="3"/>
        <v>-3</v>
      </c>
      <c r="K209" s="76">
        <f>J209*-2</f>
        <v>6</v>
      </c>
      <c r="L209" s="89"/>
    </row>
    <row r="210" s="2" customFormat="1" ht="14.25" spans="1:12">
      <c r="A210" s="9">
        <v>13144</v>
      </c>
      <c r="B210" s="84" t="s">
        <v>300</v>
      </c>
      <c r="C210" s="84">
        <v>118074</v>
      </c>
      <c r="D210" s="6" t="s">
        <v>299</v>
      </c>
      <c r="E210" s="84" t="s">
        <v>248</v>
      </c>
      <c r="F210" s="74">
        <v>20</v>
      </c>
      <c r="G210" s="85">
        <v>10</v>
      </c>
      <c r="H210" s="8">
        <v>6</v>
      </c>
      <c r="I210" s="8">
        <v>6</v>
      </c>
      <c r="J210" s="12">
        <f t="shared" si="3"/>
        <v>-4</v>
      </c>
      <c r="K210" s="76">
        <f>J210*-2</f>
        <v>8</v>
      </c>
      <c r="L210" s="4"/>
    </row>
    <row r="211" s="2" customFormat="1" ht="14.25" spans="1:12">
      <c r="A211" s="92">
        <v>9895</v>
      </c>
      <c r="B211" s="78" t="s">
        <v>301</v>
      </c>
      <c r="C211" s="78">
        <v>355</v>
      </c>
      <c r="D211" s="88" t="s">
        <v>302</v>
      </c>
      <c r="E211" s="78" t="s">
        <v>248</v>
      </c>
      <c r="F211" s="93">
        <v>20</v>
      </c>
      <c r="G211" s="81">
        <v>5</v>
      </c>
      <c r="H211" s="72">
        <v>0</v>
      </c>
      <c r="I211" s="72">
        <v>0</v>
      </c>
      <c r="J211" s="12">
        <f t="shared" si="3"/>
        <v>-5</v>
      </c>
      <c r="K211" s="76">
        <f>J211*-2</f>
        <v>10</v>
      </c>
      <c r="L211" s="4"/>
    </row>
    <row r="212" s="2" customFormat="1" ht="14.25" spans="1:12">
      <c r="A212" s="9">
        <v>8233</v>
      </c>
      <c r="B212" s="83" t="s">
        <v>303</v>
      </c>
      <c r="C212" s="83">
        <v>355</v>
      </c>
      <c r="D212" s="89" t="s">
        <v>302</v>
      </c>
      <c r="E212" s="83" t="s">
        <v>248</v>
      </c>
      <c r="F212" s="74">
        <v>20</v>
      </c>
      <c r="G212" s="75">
        <v>5</v>
      </c>
      <c r="H212" s="8">
        <v>6</v>
      </c>
      <c r="I212" s="8">
        <v>6</v>
      </c>
      <c r="J212" s="8">
        <f t="shared" si="3"/>
        <v>1</v>
      </c>
      <c r="K212" s="77"/>
      <c r="L212" s="4"/>
    </row>
    <row r="213" s="2" customFormat="1" ht="14.25" spans="1:12">
      <c r="A213" s="92">
        <v>12940</v>
      </c>
      <c r="B213" s="78" t="s">
        <v>304</v>
      </c>
      <c r="C213" s="78">
        <v>355</v>
      </c>
      <c r="D213" s="88" t="s">
        <v>302</v>
      </c>
      <c r="E213" s="78" t="s">
        <v>248</v>
      </c>
      <c r="F213" s="93">
        <v>20</v>
      </c>
      <c r="G213" s="81">
        <v>3</v>
      </c>
      <c r="H213" s="72">
        <v>0</v>
      </c>
      <c r="I213" s="72">
        <v>0</v>
      </c>
      <c r="J213" s="12">
        <f t="shared" si="3"/>
        <v>-3</v>
      </c>
      <c r="K213" s="76">
        <v>2</v>
      </c>
      <c r="L213" s="4" t="s">
        <v>305</v>
      </c>
    </row>
    <row r="214" s="2" customFormat="1" ht="14.25" spans="1:12">
      <c r="A214" s="92">
        <v>14171</v>
      </c>
      <c r="B214" s="78" t="s">
        <v>306</v>
      </c>
      <c r="C214" s="78">
        <v>355</v>
      </c>
      <c r="D214" s="88" t="s">
        <v>302</v>
      </c>
      <c r="E214" s="78" t="s">
        <v>248</v>
      </c>
      <c r="F214" s="93">
        <v>20</v>
      </c>
      <c r="G214" s="81">
        <v>4</v>
      </c>
      <c r="H214" s="72">
        <v>0</v>
      </c>
      <c r="I214" s="72">
        <v>0</v>
      </c>
      <c r="J214" s="12">
        <f t="shared" si="3"/>
        <v>-4</v>
      </c>
      <c r="K214" s="76">
        <f t="shared" ref="K213:K220" si="4">J214*-2</f>
        <v>8</v>
      </c>
      <c r="L214" s="4"/>
    </row>
    <row r="215" s="2" customFormat="1" ht="14.25" spans="1:12">
      <c r="A215" s="92">
        <v>13327</v>
      </c>
      <c r="B215" s="78" t="s">
        <v>307</v>
      </c>
      <c r="C215" s="78">
        <v>355</v>
      </c>
      <c r="D215" s="88" t="s">
        <v>302</v>
      </c>
      <c r="E215" s="78" t="s">
        <v>248</v>
      </c>
      <c r="F215" s="93">
        <v>20</v>
      </c>
      <c r="G215" s="81">
        <v>3</v>
      </c>
      <c r="H215" s="72">
        <v>0</v>
      </c>
      <c r="I215" s="72">
        <v>0</v>
      </c>
      <c r="J215" s="12">
        <f t="shared" si="3"/>
        <v>-3</v>
      </c>
      <c r="K215" s="76">
        <f t="shared" si="4"/>
        <v>6</v>
      </c>
      <c r="L215" s="4"/>
    </row>
    <row r="216" s="2" customFormat="1" ht="14.25" spans="1:12">
      <c r="A216" s="92">
        <v>1001650</v>
      </c>
      <c r="B216" s="78" t="s">
        <v>301</v>
      </c>
      <c r="C216" s="78">
        <v>118758</v>
      </c>
      <c r="D216" s="88" t="s">
        <v>308</v>
      </c>
      <c r="E216" s="78" t="s">
        <v>248</v>
      </c>
      <c r="F216" s="93">
        <v>15</v>
      </c>
      <c r="G216" s="81">
        <v>4</v>
      </c>
      <c r="H216" s="72">
        <v>0</v>
      </c>
      <c r="I216" s="72">
        <v>0</v>
      </c>
      <c r="J216" s="12">
        <f t="shared" si="3"/>
        <v>-4</v>
      </c>
      <c r="K216" s="76">
        <f t="shared" si="4"/>
        <v>8</v>
      </c>
      <c r="L216" s="4"/>
    </row>
    <row r="217" s="2" customFormat="1" ht="14.25" spans="1:12">
      <c r="A217" s="9">
        <v>1001670</v>
      </c>
      <c r="B217" s="83" t="s">
        <v>303</v>
      </c>
      <c r="C217" s="83">
        <v>118758</v>
      </c>
      <c r="D217" s="89" t="s">
        <v>308</v>
      </c>
      <c r="E217" s="83" t="s">
        <v>248</v>
      </c>
      <c r="F217" s="74">
        <v>15</v>
      </c>
      <c r="G217" s="75">
        <v>4</v>
      </c>
      <c r="H217" s="8">
        <v>3</v>
      </c>
      <c r="I217" s="8">
        <v>3</v>
      </c>
      <c r="J217" s="12">
        <f t="shared" si="3"/>
        <v>-1</v>
      </c>
      <c r="K217" s="76">
        <f t="shared" si="4"/>
        <v>2</v>
      </c>
      <c r="L217" s="4"/>
    </row>
    <row r="218" s="2" customFormat="1" ht="14.25" spans="1:12">
      <c r="A218" s="92">
        <v>1001671</v>
      </c>
      <c r="B218" s="88" t="s">
        <v>306</v>
      </c>
      <c r="C218" s="88">
        <v>118758</v>
      </c>
      <c r="D218" s="88" t="s">
        <v>308</v>
      </c>
      <c r="E218" s="78" t="s">
        <v>248</v>
      </c>
      <c r="F218" s="93">
        <v>15</v>
      </c>
      <c r="G218" s="99">
        <v>3</v>
      </c>
      <c r="H218" s="72">
        <v>0</v>
      </c>
      <c r="I218" s="72">
        <v>0</v>
      </c>
      <c r="J218" s="12">
        <f t="shared" si="3"/>
        <v>-3</v>
      </c>
      <c r="K218" s="76">
        <f t="shared" si="4"/>
        <v>6</v>
      </c>
      <c r="L218" s="4"/>
    </row>
    <row r="219" s="2" customFormat="1" ht="14.25" spans="1:12">
      <c r="A219" s="92">
        <v>1001651</v>
      </c>
      <c r="B219" s="88" t="s">
        <v>307</v>
      </c>
      <c r="C219" s="88">
        <v>118758</v>
      </c>
      <c r="D219" s="88" t="s">
        <v>308</v>
      </c>
      <c r="E219" s="78" t="s">
        <v>248</v>
      </c>
      <c r="F219" s="93">
        <v>15</v>
      </c>
      <c r="G219" s="99">
        <v>2</v>
      </c>
      <c r="H219" s="72">
        <v>0</v>
      </c>
      <c r="I219" s="72">
        <v>0</v>
      </c>
      <c r="J219" s="12">
        <f t="shared" si="3"/>
        <v>-2</v>
      </c>
      <c r="K219" s="76">
        <f t="shared" si="4"/>
        <v>4</v>
      </c>
      <c r="L219" s="4"/>
    </row>
    <row r="220" s="2" customFormat="1" ht="14.25" spans="1:12">
      <c r="A220" s="92">
        <v>1001672</v>
      </c>
      <c r="B220" s="78" t="s">
        <v>304</v>
      </c>
      <c r="C220" s="78">
        <v>118758</v>
      </c>
      <c r="D220" s="88" t="s">
        <v>308</v>
      </c>
      <c r="E220" s="78" t="s">
        <v>248</v>
      </c>
      <c r="F220" s="93">
        <v>15</v>
      </c>
      <c r="G220" s="81">
        <v>2</v>
      </c>
      <c r="H220" s="72">
        <v>0</v>
      </c>
      <c r="I220" s="72">
        <v>0</v>
      </c>
      <c r="J220" s="12">
        <f t="shared" si="3"/>
        <v>-2</v>
      </c>
      <c r="K220" s="76"/>
      <c r="L220" s="4" t="s">
        <v>309</v>
      </c>
    </row>
    <row r="221" s="2" customFormat="1" ht="14.25" spans="1:12">
      <c r="A221" s="9">
        <v>5527</v>
      </c>
      <c r="B221" s="83" t="s">
        <v>310</v>
      </c>
      <c r="C221" s="83">
        <v>511</v>
      </c>
      <c r="D221" s="89" t="s">
        <v>311</v>
      </c>
      <c r="E221" s="83" t="s">
        <v>248</v>
      </c>
      <c r="F221" s="74">
        <v>30</v>
      </c>
      <c r="G221" s="75">
        <v>18</v>
      </c>
      <c r="H221" s="8">
        <v>18</v>
      </c>
      <c r="I221" s="8">
        <v>18</v>
      </c>
      <c r="J221" s="8">
        <f t="shared" si="3"/>
        <v>0</v>
      </c>
      <c r="K221" s="76"/>
      <c r="L221" s="4"/>
    </row>
    <row r="222" s="2" customFormat="1" ht="14.25" spans="1:12">
      <c r="A222" s="9">
        <v>13405</v>
      </c>
      <c r="B222" s="83" t="s">
        <v>312</v>
      </c>
      <c r="C222" s="83">
        <v>511</v>
      </c>
      <c r="D222" s="89" t="s">
        <v>311</v>
      </c>
      <c r="E222" s="83" t="s">
        <v>248</v>
      </c>
      <c r="F222" s="74">
        <v>30</v>
      </c>
      <c r="G222" s="75">
        <v>12</v>
      </c>
      <c r="H222" s="8">
        <v>12</v>
      </c>
      <c r="I222" s="8">
        <v>12</v>
      </c>
      <c r="J222" s="8">
        <f t="shared" si="3"/>
        <v>0</v>
      </c>
      <c r="K222" s="77"/>
      <c r="L222" s="4"/>
    </row>
    <row r="223" s="2" customFormat="1" ht="14.25" spans="1:12">
      <c r="A223" s="9">
        <v>8940</v>
      </c>
      <c r="B223" s="83" t="s">
        <v>313</v>
      </c>
      <c r="C223" s="83">
        <v>723</v>
      </c>
      <c r="D223" s="89" t="s">
        <v>314</v>
      </c>
      <c r="E223" s="83" t="s">
        <v>248</v>
      </c>
      <c r="F223" s="74">
        <v>20</v>
      </c>
      <c r="G223" s="75">
        <v>10</v>
      </c>
      <c r="H223" s="8">
        <v>3</v>
      </c>
      <c r="I223" s="8">
        <v>3</v>
      </c>
      <c r="J223" s="12">
        <f t="shared" si="3"/>
        <v>-7</v>
      </c>
      <c r="K223" s="76"/>
      <c r="L223" s="110" t="s">
        <v>315</v>
      </c>
    </row>
    <row r="224" s="2" customFormat="1" ht="14.25" spans="1:12">
      <c r="A224" s="9">
        <v>13020</v>
      </c>
      <c r="B224" s="6" t="s">
        <v>316</v>
      </c>
      <c r="C224" s="6">
        <v>723</v>
      </c>
      <c r="D224" s="6" t="s">
        <v>314</v>
      </c>
      <c r="E224" s="89" t="s">
        <v>248</v>
      </c>
      <c r="F224" s="74">
        <v>20</v>
      </c>
      <c r="G224" s="100">
        <v>10</v>
      </c>
      <c r="H224" s="8">
        <v>9</v>
      </c>
      <c r="I224" s="8">
        <v>9</v>
      </c>
      <c r="J224" s="12">
        <f t="shared" si="3"/>
        <v>-1</v>
      </c>
      <c r="K224" s="76">
        <f>J224*-2</f>
        <v>2</v>
      </c>
      <c r="L224" s="4"/>
    </row>
    <row r="225" s="2" customFormat="1" ht="14.25" spans="1:12">
      <c r="A225" s="9">
        <v>12623</v>
      </c>
      <c r="B225" s="6" t="s">
        <v>317</v>
      </c>
      <c r="C225" s="6">
        <v>515</v>
      </c>
      <c r="D225" s="6" t="s">
        <v>318</v>
      </c>
      <c r="E225" s="89" t="s">
        <v>248</v>
      </c>
      <c r="F225" s="74">
        <v>20</v>
      </c>
      <c r="G225" s="100">
        <v>10</v>
      </c>
      <c r="H225" s="8">
        <v>10</v>
      </c>
      <c r="I225" s="8">
        <v>9</v>
      </c>
      <c r="J225" s="12">
        <f t="shared" si="3"/>
        <v>-1</v>
      </c>
      <c r="K225" s="76">
        <f>J225*-2</f>
        <v>2</v>
      </c>
      <c r="L225" s="4"/>
    </row>
    <row r="226" s="2" customFormat="1" ht="14.25" spans="1:12">
      <c r="A226" s="9">
        <v>7917</v>
      </c>
      <c r="B226" s="6" t="s">
        <v>319</v>
      </c>
      <c r="C226" s="6">
        <v>515</v>
      </c>
      <c r="D226" s="6" t="s">
        <v>318</v>
      </c>
      <c r="E226" s="89" t="s">
        <v>248</v>
      </c>
      <c r="F226" s="74">
        <v>20</v>
      </c>
      <c r="G226" s="100">
        <v>10</v>
      </c>
      <c r="H226" s="8">
        <v>12</v>
      </c>
      <c r="I226" s="8">
        <v>12</v>
      </c>
      <c r="J226" s="8">
        <f t="shared" si="3"/>
        <v>2</v>
      </c>
      <c r="K226" s="76"/>
      <c r="L226" s="4"/>
    </row>
    <row r="227" s="2" customFormat="1" ht="14.25" spans="1:12">
      <c r="A227" s="92">
        <v>4304</v>
      </c>
      <c r="B227" s="80" t="s">
        <v>320</v>
      </c>
      <c r="C227" s="80">
        <v>114069</v>
      </c>
      <c r="D227" s="80" t="s">
        <v>321</v>
      </c>
      <c r="E227" s="88" t="s">
        <v>248</v>
      </c>
      <c r="F227" s="93">
        <v>10</v>
      </c>
      <c r="G227" s="99">
        <v>5</v>
      </c>
      <c r="H227" s="72">
        <v>0</v>
      </c>
      <c r="I227" s="72">
        <v>0</v>
      </c>
      <c r="J227" s="12">
        <f t="shared" si="3"/>
        <v>-5</v>
      </c>
      <c r="K227" s="76">
        <f>J227*-2</f>
        <v>10</v>
      </c>
      <c r="L227" s="4"/>
    </row>
    <row r="228" s="2" customFormat="1" ht="14.25" spans="1:12">
      <c r="A228" s="92">
        <v>14007</v>
      </c>
      <c r="B228" s="80" t="s">
        <v>322</v>
      </c>
      <c r="C228" s="80">
        <v>114069</v>
      </c>
      <c r="D228" s="80" t="s">
        <v>321</v>
      </c>
      <c r="E228" s="88" t="s">
        <v>248</v>
      </c>
      <c r="F228" s="93">
        <v>10</v>
      </c>
      <c r="G228" s="99">
        <v>5</v>
      </c>
      <c r="H228" s="72">
        <v>0</v>
      </c>
      <c r="I228" s="72">
        <v>0</v>
      </c>
      <c r="J228" s="12">
        <f t="shared" si="3"/>
        <v>-5</v>
      </c>
      <c r="K228" s="76">
        <f>J228*-2</f>
        <v>10</v>
      </c>
      <c r="L228" s="4"/>
    </row>
    <row r="229" s="2" customFormat="1" ht="14.25" spans="1:12">
      <c r="A229" s="9">
        <v>4291</v>
      </c>
      <c r="B229" s="6" t="s">
        <v>323</v>
      </c>
      <c r="C229" s="6">
        <v>307</v>
      </c>
      <c r="D229" s="6" t="s">
        <v>324</v>
      </c>
      <c r="E229" s="6" t="s">
        <v>325</v>
      </c>
      <c r="F229" s="10">
        <v>250</v>
      </c>
      <c r="G229" s="101">
        <v>250</v>
      </c>
      <c r="H229" s="8">
        <v>266</v>
      </c>
      <c r="I229" s="8">
        <v>266</v>
      </c>
      <c r="J229" s="8">
        <f t="shared" si="3"/>
        <v>16</v>
      </c>
      <c r="K229" s="77"/>
      <c r="L229" s="4"/>
    </row>
    <row r="230" s="2" customFormat="1" ht="14.25" spans="1:12">
      <c r="A230" s="92">
        <v>995676</v>
      </c>
      <c r="B230" s="80" t="s">
        <v>326</v>
      </c>
      <c r="C230" s="80">
        <v>106066</v>
      </c>
      <c r="D230" s="102" t="s">
        <v>327</v>
      </c>
      <c r="E230" s="80" t="s">
        <v>325</v>
      </c>
      <c r="F230" s="103">
        <v>20</v>
      </c>
      <c r="G230" s="104">
        <v>20</v>
      </c>
      <c r="H230" s="72">
        <v>0</v>
      </c>
      <c r="I230" s="72">
        <v>0</v>
      </c>
      <c r="J230" s="12">
        <f t="shared" si="3"/>
        <v>-20</v>
      </c>
      <c r="K230" s="76">
        <f>J230*-2</f>
        <v>40</v>
      </c>
      <c r="L230" s="4"/>
    </row>
    <row r="231" s="2" customFormat="1" ht="14.25" spans="1:12">
      <c r="A231" s="9">
        <v>9822</v>
      </c>
      <c r="B231" s="6" t="s">
        <v>328</v>
      </c>
      <c r="C231" s="6">
        <v>742</v>
      </c>
      <c r="D231" s="6" t="s">
        <v>329</v>
      </c>
      <c r="E231" s="6" t="s">
        <v>325</v>
      </c>
      <c r="F231" s="73">
        <v>30</v>
      </c>
      <c r="G231" s="11">
        <v>15</v>
      </c>
      <c r="H231" s="8">
        <v>16</v>
      </c>
      <c r="I231" s="8">
        <v>16</v>
      </c>
      <c r="J231" s="8">
        <f t="shared" si="3"/>
        <v>1</v>
      </c>
      <c r="K231" s="77"/>
      <c r="L231" s="4"/>
    </row>
    <row r="232" s="2" customFormat="1" ht="14.25" spans="1:12">
      <c r="A232" s="9">
        <v>1000449</v>
      </c>
      <c r="B232" s="6" t="s">
        <v>330</v>
      </c>
      <c r="C232" s="6">
        <v>742</v>
      </c>
      <c r="D232" s="6" t="s">
        <v>329</v>
      </c>
      <c r="E232" s="6" t="s">
        <v>325</v>
      </c>
      <c r="F232" s="73">
        <v>30</v>
      </c>
      <c r="G232" s="11">
        <v>15</v>
      </c>
      <c r="H232" s="8">
        <v>15</v>
      </c>
      <c r="I232" s="8">
        <v>15</v>
      </c>
      <c r="J232" s="8">
        <f t="shared" si="3"/>
        <v>0</v>
      </c>
      <c r="K232" s="77"/>
      <c r="L232" s="4"/>
    </row>
    <row r="233" s="2" customFormat="1" ht="14.25" spans="1:12">
      <c r="A233" s="9">
        <v>1001358</v>
      </c>
      <c r="B233" s="6" t="s">
        <v>331</v>
      </c>
      <c r="C233" s="6">
        <v>106865</v>
      </c>
      <c r="D233" s="6" t="s">
        <v>332</v>
      </c>
      <c r="E233" s="6" t="s">
        <v>325</v>
      </c>
      <c r="F233" s="73">
        <v>20</v>
      </c>
      <c r="G233" s="11">
        <v>20</v>
      </c>
      <c r="H233" s="8">
        <v>20</v>
      </c>
      <c r="I233" s="8">
        <v>20</v>
      </c>
      <c r="J233" s="8">
        <f t="shared" si="3"/>
        <v>0</v>
      </c>
      <c r="K233" s="77"/>
      <c r="L233" s="4"/>
    </row>
    <row r="234" s="2" customFormat="1" ht="14.25" spans="1:12">
      <c r="A234" s="9">
        <v>1002278</v>
      </c>
      <c r="B234" s="6" t="s">
        <v>333</v>
      </c>
      <c r="C234" s="6">
        <v>102935</v>
      </c>
      <c r="D234" s="6" t="s">
        <v>334</v>
      </c>
      <c r="E234" s="6" t="s">
        <v>325</v>
      </c>
      <c r="F234" s="73">
        <v>20</v>
      </c>
      <c r="G234" s="11">
        <v>20</v>
      </c>
      <c r="H234" s="8">
        <v>28</v>
      </c>
      <c r="I234" s="8">
        <v>28</v>
      </c>
      <c r="J234" s="8">
        <f t="shared" si="3"/>
        <v>8</v>
      </c>
      <c r="K234" s="77"/>
      <c r="L234" s="4"/>
    </row>
    <row r="235" s="2" customFormat="1" ht="14.25" spans="1:12">
      <c r="A235" s="9">
        <v>9679</v>
      </c>
      <c r="B235" s="6" t="s">
        <v>335</v>
      </c>
      <c r="C235" s="105">
        <v>106485</v>
      </c>
      <c r="D235" s="105" t="s">
        <v>336</v>
      </c>
      <c r="E235" s="6" t="s">
        <v>325</v>
      </c>
      <c r="F235" s="73">
        <v>20</v>
      </c>
      <c r="G235" s="11">
        <v>10</v>
      </c>
      <c r="H235" s="8">
        <v>5</v>
      </c>
      <c r="I235" s="8">
        <v>5</v>
      </c>
      <c r="J235" s="12">
        <f t="shared" si="3"/>
        <v>-5</v>
      </c>
      <c r="K235" s="76">
        <f t="shared" ref="K235:K240" si="5">J235*-2</f>
        <v>10</v>
      </c>
      <c r="L235" s="4"/>
    </row>
    <row r="236" s="2" customFormat="1" ht="14.25" spans="1:12">
      <c r="A236" s="9">
        <v>13325</v>
      </c>
      <c r="B236" s="6" t="s">
        <v>337</v>
      </c>
      <c r="C236" s="105">
        <v>106485</v>
      </c>
      <c r="D236" s="105" t="s">
        <v>336</v>
      </c>
      <c r="E236" s="6" t="s">
        <v>325</v>
      </c>
      <c r="F236" s="73">
        <v>20</v>
      </c>
      <c r="G236" s="11">
        <v>10</v>
      </c>
      <c r="H236" s="8">
        <v>4</v>
      </c>
      <c r="I236" s="8">
        <v>4</v>
      </c>
      <c r="J236" s="12">
        <f t="shared" si="3"/>
        <v>-6</v>
      </c>
      <c r="K236" s="76">
        <f t="shared" si="5"/>
        <v>12</v>
      </c>
      <c r="L236" s="4"/>
    </row>
    <row r="237" s="2" customFormat="1" ht="14.25" spans="1:12">
      <c r="A237" s="9">
        <v>4033</v>
      </c>
      <c r="B237" s="6" t="s">
        <v>338</v>
      </c>
      <c r="C237" s="6">
        <v>750</v>
      </c>
      <c r="D237" s="6" t="s">
        <v>339</v>
      </c>
      <c r="E237" s="6" t="s">
        <v>325</v>
      </c>
      <c r="F237" s="73">
        <v>40</v>
      </c>
      <c r="G237" s="11">
        <v>10</v>
      </c>
      <c r="H237" s="8">
        <v>2</v>
      </c>
      <c r="I237" s="8">
        <v>2</v>
      </c>
      <c r="J237" s="12">
        <f t="shared" si="3"/>
        <v>-8</v>
      </c>
      <c r="K237" s="76">
        <f t="shared" si="5"/>
        <v>16</v>
      </c>
      <c r="L237" s="4"/>
    </row>
    <row r="238" s="2" customFormat="1" ht="14.25" spans="1:12">
      <c r="A238" s="9">
        <v>12977</v>
      </c>
      <c r="B238" s="6" t="s">
        <v>340</v>
      </c>
      <c r="C238" s="6">
        <v>750</v>
      </c>
      <c r="D238" s="6" t="s">
        <v>339</v>
      </c>
      <c r="E238" s="6" t="s">
        <v>325</v>
      </c>
      <c r="F238" s="73">
        <v>40</v>
      </c>
      <c r="G238" s="11">
        <v>10</v>
      </c>
      <c r="H238" s="8">
        <v>1</v>
      </c>
      <c r="I238" s="8">
        <v>1</v>
      </c>
      <c r="J238" s="12">
        <f t="shared" si="3"/>
        <v>-9</v>
      </c>
      <c r="K238" s="76">
        <f t="shared" si="5"/>
        <v>18</v>
      </c>
      <c r="L238" s="4"/>
    </row>
    <row r="239" s="2" customFormat="1" ht="14.25" spans="1:12">
      <c r="A239" s="9">
        <v>12977</v>
      </c>
      <c r="B239" s="6" t="s">
        <v>341</v>
      </c>
      <c r="C239" s="6">
        <v>750</v>
      </c>
      <c r="D239" s="6" t="s">
        <v>339</v>
      </c>
      <c r="E239" s="6" t="s">
        <v>325</v>
      </c>
      <c r="F239" s="73">
        <v>40</v>
      </c>
      <c r="G239" s="11">
        <v>10</v>
      </c>
      <c r="H239" s="8">
        <v>1</v>
      </c>
      <c r="I239" s="8">
        <v>1</v>
      </c>
      <c r="J239" s="12">
        <f t="shared" si="3"/>
        <v>-9</v>
      </c>
      <c r="K239" s="76">
        <f t="shared" si="5"/>
        <v>18</v>
      </c>
      <c r="L239" s="4"/>
    </row>
    <row r="240" s="2" customFormat="1" ht="14.25" spans="1:12">
      <c r="A240" s="92">
        <v>13122</v>
      </c>
      <c r="B240" s="80" t="s">
        <v>342</v>
      </c>
      <c r="C240" s="80">
        <v>750</v>
      </c>
      <c r="D240" s="80" t="s">
        <v>339</v>
      </c>
      <c r="E240" s="80" t="s">
        <v>325</v>
      </c>
      <c r="F240" s="106">
        <v>40</v>
      </c>
      <c r="G240" s="86">
        <v>10</v>
      </c>
      <c r="H240" s="72">
        <v>0</v>
      </c>
      <c r="I240" s="72">
        <v>0</v>
      </c>
      <c r="J240" s="12">
        <f t="shared" si="3"/>
        <v>-10</v>
      </c>
      <c r="K240" s="76">
        <f t="shared" si="5"/>
        <v>20</v>
      </c>
      <c r="L240" s="4"/>
    </row>
    <row r="241" s="2" customFormat="1" spans="1:12">
      <c r="A241" s="67">
        <v>4093</v>
      </c>
      <c r="B241" s="107" t="s">
        <v>343</v>
      </c>
      <c r="C241" s="6">
        <v>311</v>
      </c>
      <c r="D241" s="107" t="s">
        <v>344</v>
      </c>
      <c r="E241" s="107" t="s">
        <v>345</v>
      </c>
      <c r="F241" s="73">
        <v>10</v>
      </c>
      <c r="G241" s="108">
        <v>5</v>
      </c>
      <c r="H241" s="8">
        <v>5</v>
      </c>
      <c r="I241" s="8">
        <v>5</v>
      </c>
      <c r="J241" s="8">
        <f t="shared" si="3"/>
        <v>0</v>
      </c>
      <c r="K241" s="77"/>
      <c r="L241" s="4"/>
    </row>
    <row r="242" s="2" customFormat="1" spans="1:12">
      <c r="A242" s="67">
        <v>4302</v>
      </c>
      <c r="B242" s="6" t="s">
        <v>346</v>
      </c>
      <c r="C242" s="6">
        <v>311</v>
      </c>
      <c r="D242" s="6" t="s">
        <v>344</v>
      </c>
      <c r="E242" s="6" t="s">
        <v>345</v>
      </c>
      <c r="F242" s="73">
        <v>10</v>
      </c>
      <c r="G242" s="11">
        <v>5</v>
      </c>
      <c r="H242" s="8">
        <v>5</v>
      </c>
      <c r="I242" s="8">
        <v>5</v>
      </c>
      <c r="J242" s="8">
        <f t="shared" si="3"/>
        <v>0</v>
      </c>
      <c r="K242" s="77"/>
      <c r="L242" s="4"/>
    </row>
    <row r="243" s="2" customFormat="1" spans="1:12">
      <c r="A243" s="67">
        <v>6456</v>
      </c>
      <c r="B243" s="6" t="s">
        <v>347</v>
      </c>
      <c r="C243" s="6">
        <v>339</v>
      </c>
      <c r="D243" s="6" t="s">
        <v>348</v>
      </c>
      <c r="E243" s="6" t="s">
        <v>345</v>
      </c>
      <c r="F243" s="73">
        <v>20</v>
      </c>
      <c r="G243" s="11">
        <v>10</v>
      </c>
      <c r="H243" s="8">
        <v>13</v>
      </c>
      <c r="I243" s="8">
        <v>13</v>
      </c>
      <c r="J243" s="8">
        <f t="shared" si="3"/>
        <v>3</v>
      </c>
      <c r="K243" s="77"/>
      <c r="L243" s="4"/>
    </row>
    <row r="244" s="2" customFormat="1" spans="1:12">
      <c r="A244" s="6">
        <v>13986</v>
      </c>
      <c r="B244" s="6" t="s">
        <v>349</v>
      </c>
      <c r="C244" s="6">
        <v>339</v>
      </c>
      <c r="D244" s="6" t="s">
        <v>348</v>
      </c>
      <c r="E244" s="6" t="s">
        <v>345</v>
      </c>
      <c r="F244" s="11">
        <v>20</v>
      </c>
      <c r="G244" s="11">
        <v>10</v>
      </c>
      <c r="H244" s="8">
        <v>13</v>
      </c>
      <c r="I244" s="8">
        <v>13</v>
      </c>
      <c r="J244" s="8">
        <f t="shared" si="3"/>
        <v>3</v>
      </c>
      <c r="K244" s="76"/>
      <c r="L244" s="4"/>
    </row>
    <row r="245" s="2" customFormat="1" spans="1:12">
      <c r="A245" s="6">
        <v>13329</v>
      </c>
      <c r="B245" s="6" t="s">
        <v>350</v>
      </c>
      <c r="C245" s="6">
        <v>343</v>
      </c>
      <c r="D245" s="6" t="s">
        <v>351</v>
      </c>
      <c r="E245" s="6" t="s">
        <v>345</v>
      </c>
      <c r="F245" s="11">
        <v>30</v>
      </c>
      <c r="G245" s="11">
        <v>7</v>
      </c>
      <c r="H245" s="8">
        <v>8</v>
      </c>
      <c r="I245" s="8">
        <v>7</v>
      </c>
      <c r="J245" s="8">
        <f t="shared" si="3"/>
        <v>0</v>
      </c>
      <c r="K245" s="77"/>
      <c r="L245" s="4"/>
    </row>
    <row r="246" s="2" customFormat="1" spans="1:12">
      <c r="A246" s="6">
        <v>13019</v>
      </c>
      <c r="B246" s="6" t="s">
        <v>352</v>
      </c>
      <c r="C246" s="6">
        <v>343</v>
      </c>
      <c r="D246" s="6" t="s">
        <v>351</v>
      </c>
      <c r="E246" s="6" t="s">
        <v>345</v>
      </c>
      <c r="F246" s="11">
        <v>30</v>
      </c>
      <c r="G246" s="11">
        <v>7</v>
      </c>
      <c r="H246" s="8">
        <v>8</v>
      </c>
      <c r="I246" s="8">
        <v>8</v>
      </c>
      <c r="J246" s="8">
        <f t="shared" si="3"/>
        <v>1</v>
      </c>
      <c r="K246" s="77"/>
      <c r="L246" s="4"/>
    </row>
    <row r="247" s="2" customFormat="1" spans="1:12">
      <c r="A247" s="6">
        <v>10932</v>
      </c>
      <c r="B247" s="6" t="s">
        <v>353</v>
      </c>
      <c r="C247" s="6">
        <v>343</v>
      </c>
      <c r="D247" s="6" t="s">
        <v>351</v>
      </c>
      <c r="E247" s="6" t="s">
        <v>345</v>
      </c>
      <c r="F247" s="11">
        <v>30</v>
      </c>
      <c r="G247" s="11">
        <v>8</v>
      </c>
      <c r="H247" s="8">
        <v>11</v>
      </c>
      <c r="I247" s="8">
        <v>11</v>
      </c>
      <c r="J247" s="8">
        <f t="shared" si="3"/>
        <v>3</v>
      </c>
      <c r="K247" s="77"/>
      <c r="L247" s="4"/>
    </row>
    <row r="248" s="2" customFormat="1" spans="1:12">
      <c r="A248" s="6">
        <v>7583</v>
      </c>
      <c r="B248" s="6" t="s">
        <v>354</v>
      </c>
      <c r="C248" s="6">
        <v>343</v>
      </c>
      <c r="D248" s="6" t="s">
        <v>351</v>
      </c>
      <c r="E248" s="6" t="s">
        <v>345</v>
      </c>
      <c r="F248" s="11">
        <v>30</v>
      </c>
      <c r="G248" s="11">
        <v>8</v>
      </c>
      <c r="H248" s="8">
        <v>10</v>
      </c>
      <c r="I248" s="8">
        <v>10</v>
      </c>
      <c r="J248" s="8">
        <f t="shared" si="3"/>
        <v>2</v>
      </c>
      <c r="K248" s="77"/>
      <c r="L248" s="4"/>
    </row>
    <row r="249" s="2" customFormat="1" spans="1:12">
      <c r="A249" s="6">
        <v>13100</v>
      </c>
      <c r="B249" s="6" t="s">
        <v>355</v>
      </c>
      <c r="C249" s="6">
        <v>357</v>
      </c>
      <c r="D249" s="6" t="s">
        <v>356</v>
      </c>
      <c r="E249" s="6" t="s">
        <v>345</v>
      </c>
      <c r="F249" s="11">
        <v>30</v>
      </c>
      <c r="G249" s="11">
        <v>15</v>
      </c>
      <c r="H249" s="8">
        <v>16</v>
      </c>
      <c r="I249" s="8">
        <v>16</v>
      </c>
      <c r="J249" s="8">
        <f t="shared" si="3"/>
        <v>1</v>
      </c>
      <c r="K249" s="77"/>
      <c r="L249" s="4"/>
    </row>
    <row r="250" s="2" customFormat="1" spans="1:12">
      <c r="A250" s="6">
        <v>6814</v>
      </c>
      <c r="B250" s="6" t="s">
        <v>357</v>
      </c>
      <c r="C250" s="6">
        <v>357</v>
      </c>
      <c r="D250" s="6" t="s">
        <v>356</v>
      </c>
      <c r="E250" s="6" t="s">
        <v>345</v>
      </c>
      <c r="F250" s="11">
        <v>30</v>
      </c>
      <c r="G250" s="11">
        <v>15</v>
      </c>
      <c r="H250" s="8">
        <v>16</v>
      </c>
      <c r="I250" s="8">
        <v>16</v>
      </c>
      <c r="J250" s="8">
        <f t="shared" si="3"/>
        <v>1</v>
      </c>
      <c r="K250" s="76"/>
      <c r="L250" s="4"/>
    </row>
    <row r="251" s="2" customFormat="1" spans="1:12">
      <c r="A251" s="80">
        <v>13300</v>
      </c>
      <c r="B251" s="80" t="s">
        <v>358</v>
      </c>
      <c r="C251" s="80">
        <v>359</v>
      </c>
      <c r="D251" s="80" t="s">
        <v>359</v>
      </c>
      <c r="E251" s="80" t="s">
        <v>345</v>
      </c>
      <c r="F251" s="86">
        <v>30</v>
      </c>
      <c r="G251" s="86">
        <v>15</v>
      </c>
      <c r="H251" s="72">
        <v>0</v>
      </c>
      <c r="I251" s="72">
        <v>0</v>
      </c>
      <c r="J251" s="12">
        <f t="shared" si="3"/>
        <v>-15</v>
      </c>
      <c r="K251" s="76">
        <f>J251*-2</f>
        <v>30</v>
      </c>
      <c r="L251" s="4"/>
    </row>
    <row r="252" s="2" customFormat="1" spans="1:12">
      <c r="A252" s="80">
        <v>14747</v>
      </c>
      <c r="B252" s="80" t="s">
        <v>360</v>
      </c>
      <c r="C252" s="80">
        <v>359</v>
      </c>
      <c r="D252" s="80" t="s">
        <v>359</v>
      </c>
      <c r="E252" s="80" t="s">
        <v>345</v>
      </c>
      <c r="F252" s="86">
        <v>30</v>
      </c>
      <c r="G252" s="86">
        <v>15</v>
      </c>
      <c r="H252" s="72">
        <v>0</v>
      </c>
      <c r="I252" s="72">
        <v>0</v>
      </c>
      <c r="J252" s="12">
        <f t="shared" si="3"/>
        <v>-15</v>
      </c>
      <c r="K252" s="76">
        <f>J252*-2</f>
        <v>30</v>
      </c>
      <c r="L252" s="4"/>
    </row>
    <row r="253" s="2" customFormat="1" spans="1:12">
      <c r="A253" s="80">
        <v>10931</v>
      </c>
      <c r="B253" s="80" t="s">
        <v>361</v>
      </c>
      <c r="C253" s="80">
        <v>365</v>
      </c>
      <c r="D253" s="80" t="s">
        <v>362</v>
      </c>
      <c r="E253" s="80" t="s">
        <v>345</v>
      </c>
      <c r="F253" s="86">
        <v>25</v>
      </c>
      <c r="G253" s="86">
        <v>13</v>
      </c>
      <c r="H253" s="72">
        <v>0</v>
      </c>
      <c r="I253" s="72">
        <v>0</v>
      </c>
      <c r="J253" s="12">
        <f t="shared" si="3"/>
        <v>-13</v>
      </c>
      <c r="K253" s="76">
        <f>J253*-2</f>
        <v>26</v>
      </c>
      <c r="L253" s="4"/>
    </row>
    <row r="254" s="2" customFormat="1" spans="1:12">
      <c r="A254" s="80">
        <v>4301</v>
      </c>
      <c r="B254" s="80" t="s">
        <v>363</v>
      </c>
      <c r="C254" s="80">
        <v>365</v>
      </c>
      <c r="D254" s="80" t="s">
        <v>362</v>
      </c>
      <c r="E254" s="80" t="s">
        <v>345</v>
      </c>
      <c r="F254" s="86">
        <v>25</v>
      </c>
      <c r="G254" s="86">
        <v>12</v>
      </c>
      <c r="H254" s="72">
        <v>0</v>
      </c>
      <c r="I254" s="72">
        <v>0</v>
      </c>
      <c r="J254" s="12">
        <f t="shared" si="3"/>
        <v>-12</v>
      </c>
      <c r="K254" s="76">
        <f>J254*-2</f>
        <v>24</v>
      </c>
      <c r="L254" s="4"/>
    </row>
    <row r="255" s="2" customFormat="1" spans="1:12">
      <c r="A255" s="6">
        <v>6831</v>
      </c>
      <c r="B255" s="6" t="s">
        <v>364</v>
      </c>
      <c r="C255" s="6">
        <v>379</v>
      </c>
      <c r="D255" s="6" t="s">
        <v>365</v>
      </c>
      <c r="E255" s="6" t="s">
        <v>345</v>
      </c>
      <c r="F255" s="11">
        <v>30</v>
      </c>
      <c r="G255" s="11">
        <v>10</v>
      </c>
      <c r="H255" s="8">
        <v>10</v>
      </c>
      <c r="I255" s="8">
        <v>10</v>
      </c>
      <c r="J255" s="8">
        <f t="shared" si="3"/>
        <v>0</v>
      </c>
      <c r="K255" s="77"/>
      <c r="L255" s="4"/>
    </row>
    <row r="256" s="2" customFormat="1" spans="1:12">
      <c r="A256" s="6">
        <v>5344</v>
      </c>
      <c r="B256" s="6" t="s">
        <v>366</v>
      </c>
      <c r="C256" s="6">
        <v>379</v>
      </c>
      <c r="D256" s="6" t="s">
        <v>365</v>
      </c>
      <c r="E256" s="6" t="s">
        <v>345</v>
      </c>
      <c r="F256" s="11">
        <v>30</v>
      </c>
      <c r="G256" s="11">
        <v>10</v>
      </c>
      <c r="H256" s="8">
        <v>10</v>
      </c>
      <c r="I256" s="8">
        <v>10</v>
      </c>
      <c r="J256" s="8">
        <f t="shared" si="3"/>
        <v>0</v>
      </c>
      <c r="K256" s="77"/>
      <c r="L256" s="4"/>
    </row>
    <row r="257" s="2" customFormat="1" spans="1:12">
      <c r="A257" s="6">
        <v>6830</v>
      </c>
      <c r="B257" s="6" t="s">
        <v>367</v>
      </c>
      <c r="C257" s="6">
        <v>379</v>
      </c>
      <c r="D257" s="6" t="s">
        <v>365</v>
      </c>
      <c r="E257" s="6" t="s">
        <v>345</v>
      </c>
      <c r="F257" s="11">
        <v>30</v>
      </c>
      <c r="G257" s="11">
        <v>10</v>
      </c>
      <c r="H257" s="8">
        <v>10</v>
      </c>
      <c r="I257" s="8">
        <v>10</v>
      </c>
      <c r="J257" s="8">
        <f t="shared" ref="J257:J319" si="6">I257-G257</f>
        <v>0</v>
      </c>
      <c r="K257" s="77"/>
      <c r="L257" s="4"/>
    </row>
    <row r="258" s="2" customFormat="1" spans="1:12">
      <c r="A258" s="6">
        <v>12157</v>
      </c>
      <c r="B258" s="6" t="s">
        <v>368</v>
      </c>
      <c r="C258" s="6">
        <v>513</v>
      </c>
      <c r="D258" s="6" t="s">
        <v>369</v>
      </c>
      <c r="E258" s="6" t="s">
        <v>345</v>
      </c>
      <c r="F258" s="11">
        <v>25</v>
      </c>
      <c r="G258" s="11">
        <v>10</v>
      </c>
      <c r="H258" s="8">
        <v>10</v>
      </c>
      <c r="I258" s="8">
        <v>10</v>
      </c>
      <c r="J258" s="8">
        <f t="shared" si="6"/>
        <v>0</v>
      </c>
      <c r="K258" s="76"/>
      <c r="L258" s="4"/>
    </row>
    <row r="259" s="2" customFormat="1" spans="1:12">
      <c r="A259" s="6">
        <v>9760</v>
      </c>
      <c r="B259" s="6" t="s">
        <v>370</v>
      </c>
      <c r="C259" s="6">
        <v>513</v>
      </c>
      <c r="D259" s="6" t="s">
        <v>369</v>
      </c>
      <c r="E259" s="6" t="s">
        <v>345</v>
      </c>
      <c r="F259" s="11">
        <v>25</v>
      </c>
      <c r="G259" s="11">
        <v>5</v>
      </c>
      <c r="H259" s="8">
        <v>5</v>
      </c>
      <c r="I259" s="8">
        <v>5</v>
      </c>
      <c r="J259" s="8">
        <f t="shared" si="6"/>
        <v>0</v>
      </c>
      <c r="K259" s="77"/>
      <c r="L259" s="4"/>
    </row>
    <row r="260" s="2" customFormat="1" spans="1:12">
      <c r="A260" s="6">
        <v>13148</v>
      </c>
      <c r="B260" s="6" t="s">
        <v>371</v>
      </c>
      <c r="C260" s="6">
        <v>513</v>
      </c>
      <c r="D260" s="6" t="s">
        <v>369</v>
      </c>
      <c r="E260" s="6" t="s">
        <v>345</v>
      </c>
      <c r="F260" s="11">
        <v>25</v>
      </c>
      <c r="G260" s="11">
        <v>10</v>
      </c>
      <c r="H260" s="8">
        <v>10</v>
      </c>
      <c r="I260" s="8">
        <v>10</v>
      </c>
      <c r="J260" s="8">
        <f t="shared" si="6"/>
        <v>0</v>
      </c>
      <c r="K260" s="77"/>
      <c r="L260" s="4"/>
    </row>
    <row r="261" s="2" customFormat="1" spans="1:12">
      <c r="A261" s="6">
        <v>11537</v>
      </c>
      <c r="B261" s="6" t="s">
        <v>372</v>
      </c>
      <c r="C261" s="6">
        <v>570</v>
      </c>
      <c r="D261" s="6" t="s">
        <v>373</v>
      </c>
      <c r="E261" s="6" t="s">
        <v>345</v>
      </c>
      <c r="F261" s="11">
        <v>20</v>
      </c>
      <c r="G261" s="11">
        <v>10</v>
      </c>
      <c r="H261" s="8">
        <v>10</v>
      </c>
      <c r="I261" s="8">
        <v>10</v>
      </c>
      <c r="J261" s="8">
        <f t="shared" si="6"/>
        <v>0</v>
      </c>
      <c r="K261" s="77"/>
      <c r="L261" s="4"/>
    </row>
    <row r="262" s="2" customFormat="1" spans="1:12">
      <c r="A262" s="6">
        <v>13304</v>
      </c>
      <c r="B262" s="6" t="s">
        <v>374</v>
      </c>
      <c r="C262" s="6">
        <v>570</v>
      </c>
      <c r="D262" s="6" t="s">
        <v>373</v>
      </c>
      <c r="E262" s="6" t="s">
        <v>345</v>
      </c>
      <c r="F262" s="11">
        <v>20</v>
      </c>
      <c r="G262" s="11">
        <v>10</v>
      </c>
      <c r="H262" s="8">
        <v>10</v>
      </c>
      <c r="I262" s="8">
        <v>10</v>
      </c>
      <c r="J262" s="8">
        <f t="shared" si="6"/>
        <v>0</v>
      </c>
      <c r="K262" s="77"/>
      <c r="L262" s="4"/>
    </row>
    <row r="263" s="2" customFormat="1" spans="1:12">
      <c r="A263" s="6">
        <v>10177</v>
      </c>
      <c r="B263" s="6" t="s">
        <v>375</v>
      </c>
      <c r="C263" s="6">
        <v>726</v>
      </c>
      <c r="D263" s="6" t="s">
        <v>376</v>
      </c>
      <c r="E263" s="6" t="s">
        <v>345</v>
      </c>
      <c r="F263" s="11">
        <v>20</v>
      </c>
      <c r="G263" s="11">
        <v>10</v>
      </c>
      <c r="H263" s="8">
        <v>10</v>
      </c>
      <c r="I263" s="8">
        <v>10</v>
      </c>
      <c r="J263" s="8">
        <f t="shared" si="6"/>
        <v>0</v>
      </c>
      <c r="K263" s="77"/>
      <c r="L263" s="4"/>
    </row>
    <row r="264" s="2" customFormat="1" spans="1:12">
      <c r="A264" s="6">
        <v>6607</v>
      </c>
      <c r="B264" s="6" t="s">
        <v>377</v>
      </c>
      <c r="C264" s="6">
        <v>726</v>
      </c>
      <c r="D264" s="6" t="s">
        <v>376</v>
      </c>
      <c r="E264" s="6" t="s">
        <v>345</v>
      </c>
      <c r="F264" s="11">
        <v>20</v>
      </c>
      <c r="G264" s="11">
        <v>10</v>
      </c>
      <c r="H264" s="8">
        <v>10</v>
      </c>
      <c r="I264" s="8">
        <v>10</v>
      </c>
      <c r="J264" s="8">
        <f t="shared" si="6"/>
        <v>0</v>
      </c>
      <c r="K264" s="77"/>
      <c r="L264" s="4"/>
    </row>
    <row r="265" s="2" customFormat="1" spans="1:12">
      <c r="A265" s="6">
        <v>8060</v>
      </c>
      <c r="B265" s="6" t="s">
        <v>378</v>
      </c>
      <c r="C265" s="6">
        <v>727</v>
      </c>
      <c r="D265" s="6" t="s">
        <v>379</v>
      </c>
      <c r="E265" s="6" t="s">
        <v>345</v>
      </c>
      <c r="F265" s="11">
        <v>20</v>
      </c>
      <c r="G265" s="11">
        <v>20</v>
      </c>
      <c r="H265" s="8">
        <v>22</v>
      </c>
      <c r="I265" s="8">
        <v>22</v>
      </c>
      <c r="J265" s="8">
        <f t="shared" si="6"/>
        <v>2</v>
      </c>
      <c r="K265" s="77"/>
      <c r="L265" s="4"/>
    </row>
    <row r="266" s="2" customFormat="1" spans="1:12">
      <c r="A266" s="6">
        <v>13282</v>
      </c>
      <c r="B266" s="6" t="s">
        <v>380</v>
      </c>
      <c r="C266" s="6">
        <v>745</v>
      </c>
      <c r="D266" s="6" t="s">
        <v>381</v>
      </c>
      <c r="E266" s="6" t="s">
        <v>345</v>
      </c>
      <c r="F266" s="11">
        <v>30</v>
      </c>
      <c r="G266" s="11">
        <v>15</v>
      </c>
      <c r="H266" s="8">
        <v>15</v>
      </c>
      <c r="I266" s="8">
        <v>15</v>
      </c>
      <c r="J266" s="8">
        <f t="shared" si="6"/>
        <v>0</v>
      </c>
      <c r="K266" s="77"/>
      <c r="L266" s="4"/>
    </row>
    <row r="267" s="2" customFormat="1" spans="1:12">
      <c r="A267" s="6">
        <v>11504</v>
      </c>
      <c r="B267" s="6" t="s">
        <v>382</v>
      </c>
      <c r="C267" s="6">
        <v>745</v>
      </c>
      <c r="D267" s="6" t="s">
        <v>381</v>
      </c>
      <c r="E267" s="6" t="s">
        <v>345</v>
      </c>
      <c r="F267" s="11">
        <v>30</v>
      </c>
      <c r="G267" s="11">
        <v>15</v>
      </c>
      <c r="H267" s="8">
        <v>15</v>
      </c>
      <c r="I267" s="8">
        <v>15</v>
      </c>
      <c r="J267" s="8">
        <f t="shared" si="6"/>
        <v>0</v>
      </c>
      <c r="K267" s="77"/>
      <c r="L267" s="4"/>
    </row>
    <row r="268" s="2" customFormat="1" spans="1:12">
      <c r="A268" s="80">
        <v>11318</v>
      </c>
      <c r="B268" s="80" t="s">
        <v>383</v>
      </c>
      <c r="C268" s="80">
        <v>752</v>
      </c>
      <c r="D268" s="80" t="s">
        <v>384</v>
      </c>
      <c r="E268" s="80" t="s">
        <v>345</v>
      </c>
      <c r="F268" s="86">
        <v>10</v>
      </c>
      <c r="G268" s="86">
        <v>10</v>
      </c>
      <c r="H268" s="72">
        <v>0</v>
      </c>
      <c r="I268" s="72">
        <v>0</v>
      </c>
      <c r="J268" s="12">
        <f t="shared" si="6"/>
        <v>-10</v>
      </c>
      <c r="K268" s="76">
        <f>J268*-2</f>
        <v>20</v>
      </c>
      <c r="L268" s="4"/>
    </row>
    <row r="269" s="2" customFormat="1" spans="1:12">
      <c r="A269" s="6">
        <v>12990</v>
      </c>
      <c r="B269" s="6" t="s">
        <v>385</v>
      </c>
      <c r="C269" s="6">
        <v>102565</v>
      </c>
      <c r="D269" s="6" t="s">
        <v>386</v>
      </c>
      <c r="E269" s="6" t="s">
        <v>345</v>
      </c>
      <c r="F269" s="11">
        <v>30</v>
      </c>
      <c r="G269" s="11">
        <v>15</v>
      </c>
      <c r="H269" s="8">
        <v>15</v>
      </c>
      <c r="I269" s="8">
        <v>15</v>
      </c>
      <c r="J269" s="8">
        <f t="shared" si="6"/>
        <v>0</v>
      </c>
      <c r="K269" s="76"/>
      <c r="L269" s="4"/>
    </row>
    <row r="270" s="2" customFormat="1" spans="1:12">
      <c r="A270" s="6">
        <v>12135</v>
      </c>
      <c r="B270" s="6" t="s">
        <v>387</v>
      </c>
      <c r="C270" s="6">
        <v>102565</v>
      </c>
      <c r="D270" s="6" t="s">
        <v>386</v>
      </c>
      <c r="E270" s="6" t="s">
        <v>345</v>
      </c>
      <c r="F270" s="11">
        <v>30</v>
      </c>
      <c r="G270" s="11">
        <v>15</v>
      </c>
      <c r="H270" s="8">
        <v>16</v>
      </c>
      <c r="I270" s="8">
        <v>16</v>
      </c>
      <c r="J270" s="8">
        <f t="shared" si="6"/>
        <v>1</v>
      </c>
      <c r="K270" s="76"/>
      <c r="L270" s="4"/>
    </row>
    <row r="271" s="2" customFormat="1" spans="1:12">
      <c r="A271" s="6">
        <v>4117</v>
      </c>
      <c r="B271" s="6" t="s">
        <v>388</v>
      </c>
      <c r="C271" s="6">
        <v>102934</v>
      </c>
      <c r="D271" s="6" t="s">
        <v>389</v>
      </c>
      <c r="E271" s="6" t="s">
        <v>345</v>
      </c>
      <c r="F271" s="11">
        <v>30</v>
      </c>
      <c r="G271" s="11">
        <v>15</v>
      </c>
      <c r="H271" s="8">
        <v>16</v>
      </c>
      <c r="I271" s="8">
        <v>16</v>
      </c>
      <c r="J271" s="8">
        <f t="shared" si="6"/>
        <v>1</v>
      </c>
      <c r="K271" s="77"/>
      <c r="L271" s="4"/>
    </row>
    <row r="272" s="2" customFormat="1" spans="1:12">
      <c r="A272" s="6">
        <v>8400</v>
      </c>
      <c r="B272" s="6" t="s">
        <v>390</v>
      </c>
      <c r="C272" s="6">
        <v>102934</v>
      </c>
      <c r="D272" s="6" t="s">
        <v>389</v>
      </c>
      <c r="E272" s="6" t="s">
        <v>345</v>
      </c>
      <c r="F272" s="11">
        <v>30</v>
      </c>
      <c r="G272" s="11">
        <v>15</v>
      </c>
      <c r="H272" s="8">
        <v>14</v>
      </c>
      <c r="I272" s="8">
        <v>14</v>
      </c>
      <c r="J272" s="12">
        <f t="shared" si="6"/>
        <v>-1</v>
      </c>
      <c r="K272" s="76">
        <f>J272*-2</f>
        <v>2</v>
      </c>
      <c r="L272" s="4"/>
    </row>
    <row r="273" s="2" customFormat="1" spans="1:12">
      <c r="A273" s="80">
        <v>12905</v>
      </c>
      <c r="B273" s="80" t="s">
        <v>391</v>
      </c>
      <c r="C273" s="80">
        <v>103198</v>
      </c>
      <c r="D273" s="80" t="s">
        <v>392</v>
      </c>
      <c r="E273" s="80" t="s">
        <v>345</v>
      </c>
      <c r="F273" s="86">
        <v>30</v>
      </c>
      <c r="G273" s="86">
        <v>15</v>
      </c>
      <c r="H273" s="72">
        <v>0</v>
      </c>
      <c r="I273" s="72">
        <v>0</v>
      </c>
      <c r="J273" s="12">
        <f t="shared" si="6"/>
        <v>-15</v>
      </c>
      <c r="K273" s="76">
        <f>J273*-2</f>
        <v>30</v>
      </c>
      <c r="L273" s="4"/>
    </row>
    <row r="274" s="2" customFormat="1" spans="1:12">
      <c r="A274" s="80">
        <v>12505</v>
      </c>
      <c r="B274" s="80" t="s">
        <v>393</v>
      </c>
      <c r="C274" s="80">
        <v>103198</v>
      </c>
      <c r="D274" s="80" t="s">
        <v>392</v>
      </c>
      <c r="E274" s="80" t="s">
        <v>345</v>
      </c>
      <c r="F274" s="86">
        <v>30</v>
      </c>
      <c r="G274" s="86">
        <v>15</v>
      </c>
      <c r="H274" s="72">
        <v>0</v>
      </c>
      <c r="I274" s="72">
        <v>0</v>
      </c>
      <c r="J274" s="12">
        <f t="shared" si="6"/>
        <v>-15</v>
      </c>
      <c r="K274" s="76">
        <f>J274*-2</f>
        <v>30</v>
      </c>
      <c r="L274" s="4"/>
    </row>
    <row r="275" s="2" customFormat="1" spans="1:12">
      <c r="A275" s="80">
        <v>12451</v>
      </c>
      <c r="B275" s="80" t="s">
        <v>394</v>
      </c>
      <c r="C275" s="80">
        <v>104429</v>
      </c>
      <c r="D275" s="80" t="s">
        <v>395</v>
      </c>
      <c r="E275" s="80" t="s">
        <v>345</v>
      </c>
      <c r="F275" s="86">
        <v>20</v>
      </c>
      <c r="G275" s="86">
        <v>10</v>
      </c>
      <c r="H275" s="72">
        <v>0</v>
      </c>
      <c r="I275" s="72">
        <v>0</v>
      </c>
      <c r="J275" s="12">
        <f t="shared" si="6"/>
        <v>-10</v>
      </c>
      <c r="K275" s="76">
        <f>J275*-2</f>
        <v>20</v>
      </c>
      <c r="L275" s="4"/>
    </row>
    <row r="276" s="2" customFormat="1" spans="1:12">
      <c r="A276" s="80">
        <v>13161</v>
      </c>
      <c r="B276" s="80" t="s">
        <v>396</v>
      </c>
      <c r="C276" s="80">
        <v>104429</v>
      </c>
      <c r="D276" s="80" t="s">
        <v>395</v>
      </c>
      <c r="E276" s="80" t="s">
        <v>345</v>
      </c>
      <c r="F276" s="86">
        <v>20</v>
      </c>
      <c r="G276" s="86">
        <v>10</v>
      </c>
      <c r="H276" s="72">
        <v>0</v>
      </c>
      <c r="I276" s="72">
        <v>0</v>
      </c>
      <c r="J276" s="12">
        <f t="shared" si="6"/>
        <v>-10</v>
      </c>
      <c r="K276" s="76">
        <f>J276*-2</f>
        <v>20</v>
      </c>
      <c r="L276" s="4"/>
    </row>
    <row r="277" s="2" customFormat="1" spans="1:12">
      <c r="A277" s="6">
        <v>12497</v>
      </c>
      <c r="B277" s="6" t="s">
        <v>397</v>
      </c>
      <c r="C277" s="6">
        <v>105267</v>
      </c>
      <c r="D277" s="6" t="s">
        <v>398</v>
      </c>
      <c r="E277" s="6" t="s">
        <v>345</v>
      </c>
      <c r="F277" s="11">
        <v>30</v>
      </c>
      <c r="G277" s="11">
        <v>15</v>
      </c>
      <c r="H277" s="8">
        <v>17</v>
      </c>
      <c r="I277" s="8">
        <v>17</v>
      </c>
      <c r="J277" s="8">
        <f t="shared" si="6"/>
        <v>2</v>
      </c>
      <c r="K277" s="77"/>
      <c r="L277" s="4"/>
    </row>
    <row r="278" s="2" customFormat="1" spans="1:12">
      <c r="A278" s="6">
        <v>12886</v>
      </c>
      <c r="B278" s="6" t="s">
        <v>399</v>
      </c>
      <c r="C278" s="6">
        <v>105267</v>
      </c>
      <c r="D278" s="6" t="s">
        <v>398</v>
      </c>
      <c r="E278" s="6" t="s">
        <v>345</v>
      </c>
      <c r="F278" s="11">
        <v>30</v>
      </c>
      <c r="G278" s="11">
        <v>15</v>
      </c>
      <c r="H278" s="8">
        <v>16</v>
      </c>
      <c r="I278" s="8">
        <v>16</v>
      </c>
      <c r="J278" s="8">
        <f t="shared" si="6"/>
        <v>1</v>
      </c>
      <c r="K278" s="77"/>
      <c r="L278" s="4"/>
    </row>
    <row r="279" s="2" customFormat="1" spans="1:12">
      <c r="A279" s="6">
        <v>13940</v>
      </c>
      <c r="B279" s="6" t="s">
        <v>400</v>
      </c>
      <c r="C279" s="6">
        <v>106399</v>
      </c>
      <c r="D279" s="6" t="s">
        <v>401</v>
      </c>
      <c r="E279" s="6" t="s">
        <v>345</v>
      </c>
      <c r="F279" s="11">
        <v>30</v>
      </c>
      <c r="G279" s="11">
        <v>15</v>
      </c>
      <c r="H279" s="8">
        <v>15</v>
      </c>
      <c r="I279" s="8">
        <v>15</v>
      </c>
      <c r="J279" s="8">
        <f t="shared" si="6"/>
        <v>0</v>
      </c>
      <c r="K279" s="76"/>
      <c r="L279" s="4"/>
    </row>
    <row r="280" s="2" customFormat="1" spans="1:12">
      <c r="A280" s="6">
        <v>14493</v>
      </c>
      <c r="B280" s="6" t="s">
        <v>402</v>
      </c>
      <c r="C280" s="6">
        <v>106399</v>
      </c>
      <c r="D280" s="6" t="s">
        <v>401</v>
      </c>
      <c r="E280" s="6" t="s">
        <v>345</v>
      </c>
      <c r="F280" s="11">
        <v>30</v>
      </c>
      <c r="G280" s="11">
        <v>15</v>
      </c>
      <c r="H280" s="8">
        <v>15</v>
      </c>
      <c r="I280" s="8">
        <v>15</v>
      </c>
      <c r="J280" s="8">
        <f t="shared" si="6"/>
        <v>0</v>
      </c>
      <c r="K280" s="77"/>
      <c r="L280" s="4"/>
    </row>
    <row r="281" s="2" customFormat="1" spans="1:12">
      <c r="A281" s="6">
        <v>14842</v>
      </c>
      <c r="B281" s="6" t="s">
        <v>403</v>
      </c>
      <c r="C281" s="6">
        <v>106569</v>
      </c>
      <c r="D281" s="6" t="s">
        <v>404</v>
      </c>
      <c r="E281" s="6" t="s">
        <v>345</v>
      </c>
      <c r="F281" s="11">
        <v>30</v>
      </c>
      <c r="G281" s="11">
        <v>15</v>
      </c>
      <c r="H281" s="8">
        <v>15</v>
      </c>
      <c r="I281" s="8">
        <v>15</v>
      </c>
      <c r="J281" s="8">
        <f t="shared" si="6"/>
        <v>0</v>
      </c>
      <c r="K281" s="77"/>
      <c r="L281" s="4"/>
    </row>
    <row r="282" s="2" customFormat="1" spans="1:12">
      <c r="A282" s="6">
        <v>10468</v>
      </c>
      <c r="B282" s="6" t="s">
        <v>405</v>
      </c>
      <c r="C282" s="6">
        <v>106569</v>
      </c>
      <c r="D282" s="6" t="s">
        <v>404</v>
      </c>
      <c r="E282" s="6" t="s">
        <v>345</v>
      </c>
      <c r="F282" s="11">
        <v>30</v>
      </c>
      <c r="G282" s="11">
        <v>15</v>
      </c>
      <c r="H282" s="8">
        <v>16</v>
      </c>
      <c r="I282" s="8">
        <v>16</v>
      </c>
      <c r="J282" s="8">
        <f t="shared" si="6"/>
        <v>1</v>
      </c>
      <c r="K282" s="77"/>
      <c r="L282" s="4"/>
    </row>
    <row r="283" s="2" customFormat="1" spans="1:12">
      <c r="A283" s="6">
        <v>13186</v>
      </c>
      <c r="B283" s="6" t="s">
        <v>406</v>
      </c>
      <c r="C283" s="6">
        <v>108277</v>
      </c>
      <c r="D283" s="6" t="s">
        <v>407</v>
      </c>
      <c r="E283" s="6" t="s">
        <v>345</v>
      </c>
      <c r="F283" s="11">
        <v>30</v>
      </c>
      <c r="G283" s="11">
        <v>15</v>
      </c>
      <c r="H283" s="8">
        <v>15</v>
      </c>
      <c r="I283" s="8">
        <v>15</v>
      </c>
      <c r="J283" s="8">
        <f t="shared" si="6"/>
        <v>0</v>
      </c>
      <c r="K283" s="77"/>
      <c r="L283" s="4"/>
    </row>
    <row r="284" s="2" customFormat="1" spans="1:12">
      <c r="A284" s="6">
        <v>12255</v>
      </c>
      <c r="B284" s="6" t="s">
        <v>408</v>
      </c>
      <c r="C284" s="6">
        <v>108277</v>
      </c>
      <c r="D284" s="6" t="s">
        <v>407</v>
      </c>
      <c r="E284" s="6" t="s">
        <v>345</v>
      </c>
      <c r="F284" s="11">
        <v>30</v>
      </c>
      <c r="G284" s="11">
        <v>15</v>
      </c>
      <c r="H284" s="8">
        <v>16</v>
      </c>
      <c r="I284" s="8">
        <v>16</v>
      </c>
      <c r="J284" s="8">
        <f t="shared" si="6"/>
        <v>1</v>
      </c>
      <c r="K284" s="77"/>
      <c r="L284" s="4"/>
    </row>
    <row r="285" s="2" customFormat="1" spans="1:12">
      <c r="A285" s="6">
        <v>11453</v>
      </c>
      <c r="B285" s="6" t="s">
        <v>409</v>
      </c>
      <c r="C285" s="6">
        <v>111219</v>
      </c>
      <c r="D285" s="6" t="s">
        <v>410</v>
      </c>
      <c r="E285" s="6" t="s">
        <v>345</v>
      </c>
      <c r="F285" s="11">
        <v>30</v>
      </c>
      <c r="G285" s="11">
        <v>15</v>
      </c>
      <c r="H285" s="8">
        <v>15</v>
      </c>
      <c r="I285" s="8">
        <v>15</v>
      </c>
      <c r="J285" s="8">
        <f t="shared" si="6"/>
        <v>0</v>
      </c>
      <c r="K285" s="77"/>
      <c r="L285" s="4"/>
    </row>
    <row r="286" s="2" customFormat="1" spans="1:12">
      <c r="A286" s="6">
        <v>12528</v>
      </c>
      <c r="B286" s="6" t="s">
        <v>411</v>
      </c>
      <c r="C286" s="6">
        <v>111219</v>
      </c>
      <c r="D286" s="6" t="s">
        <v>410</v>
      </c>
      <c r="E286" s="6" t="s">
        <v>345</v>
      </c>
      <c r="F286" s="11">
        <v>30</v>
      </c>
      <c r="G286" s="11">
        <v>15</v>
      </c>
      <c r="H286" s="8">
        <v>15</v>
      </c>
      <c r="I286" s="8">
        <v>15</v>
      </c>
      <c r="J286" s="8">
        <f t="shared" si="6"/>
        <v>0</v>
      </c>
      <c r="K286" s="77"/>
      <c r="L286" s="4"/>
    </row>
    <row r="287" s="2" customFormat="1" spans="1:12">
      <c r="A287" s="6">
        <v>11880</v>
      </c>
      <c r="B287" s="6" t="s">
        <v>412</v>
      </c>
      <c r="C287" s="6">
        <v>112415</v>
      </c>
      <c r="D287" s="6" t="s">
        <v>413</v>
      </c>
      <c r="E287" s="6" t="s">
        <v>345</v>
      </c>
      <c r="F287" s="11">
        <v>20</v>
      </c>
      <c r="G287" s="11">
        <v>10</v>
      </c>
      <c r="H287" s="8">
        <v>9</v>
      </c>
      <c r="I287" s="8">
        <v>9</v>
      </c>
      <c r="J287" s="12">
        <f t="shared" si="6"/>
        <v>-1</v>
      </c>
      <c r="K287" s="76">
        <f>J287*-2</f>
        <v>2</v>
      </c>
      <c r="L287" s="4"/>
    </row>
    <row r="288" s="2" customFormat="1" spans="1:12">
      <c r="A288" s="6">
        <v>4188</v>
      </c>
      <c r="B288" s="6" t="s">
        <v>414</v>
      </c>
      <c r="C288" s="6">
        <v>112415</v>
      </c>
      <c r="D288" s="6" t="s">
        <v>413</v>
      </c>
      <c r="E288" s="6" t="s">
        <v>345</v>
      </c>
      <c r="F288" s="11">
        <v>20</v>
      </c>
      <c r="G288" s="11">
        <v>10</v>
      </c>
      <c r="H288" s="8">
        <v>10</v>
      </c>
      <c r="I288" s="8">
        <v>10</v>
      </c>
      <c r="J288" s="8">
        <f t="shared" si="6"/>
        <v>0</v>
      </c>
      <c r="K288" s="77"/>
      <c r="L288" s="4"/>
    </row>
    <row r="289" s="2" customFormat="1" spans="1:12">
      <c r="A289" s="6">
        <v>12954</v>
      </c>
      <c r="B289" s="6" t="s">
        <v>415</v>
      </c>
      <c r="C289" s="6">
        <v>112888</v>
      </c>
      <c r="D289" s="6" t="s">
        <v>416</v>
      </c>
      <c r="E289" s="6" t="s">
        <v>345</v>
      </c>
      <c r="F289" s="11">
        <v>20</v>
      </c>
      <c r="G289" s="11">
        <v>20</v>
      </c>
      <c r="H289" s="8">
        <v>21</v>
      </c>
      <c r="I289" s="8">
        <v>21</v>
      </c>
      <c r="J289" s="8">
        <f t="shared" si="6"/>
        <v>1</v>
      </c>
      <c r="K289" s="77"/>
      <c r="L289" s="4"/>
    </row>
    <row r="290" s="2" customFormat="1" spans="1:12">
      <c r="A290" s="80">
        <v>12147</v>
      </c>
      <c r="B290" s="80" t="s">
        <v>417</v>
      </c>
      <c r="C290" s="80">
        <v>113025</v>
      </c>
      <c r="D290" s="80" t="s">
        <v>418</v>
      </c>
      <c r="E290" s="80" t="s">
        <v>345</v>
      </c>
      <c r="F290" s="86">
        <v>20</v>
      </c>
      <c r="G290" s="86">
        <v>10</v>
      </c>
      <c r="H290" s="72">
        <v>0</v>
      </c>
      <c r="I290" s="72">
        <v>0</v>
      </c>
      <c r="J290" s="12">
        <f t="shared" si="6"/>
        <v>-10</v>
      </c>
      <c r="K290" s="76">
        <f>J290*-2</f>
        <v>20</v>
      </c>
      <c r="L290" s="4"/>
    </row>
    <row r="291" s="2" customFormat="1" spans="1:12">
      <c r="A291" s="6">
        <v>12144</v>
      </c>
      <c r="B291" s="6" t="s">
        <v>419</v>
      </c>
      <c r="C291" s="6">
        <v>113025</v>
      </c>
      <c r="D291" s="6" t="s">
        <v>418</v>
      </c>
      <c r="E291" s="6" t="s">
        <v>345</v>
      </c>
      <c r="F291" s="11">
        <v>20</v>
      </c>
      <c r="G291" s="11">
        <v>10</v>
      </c>
      <c r="H291" s="8">
        <v>10</v>
      </c>
      <c r="I291" s="8">
        <v>10</v>
      </c>
      <c r="J291" s="8">
        <f t="shared" si="6"/>
        <v>0</v>
      </c>
      <c r="K291" s="76"/>
      <c r="L291" s="4"/>
    </row>
    <row r="292" s="2" customFormat="1" spans="1:12">
      <c r="A292" s="6">
        <v>12989</v>
      </c>
      <c r="B292" s="6" t="s">
        <v>420</v>
      </c>
      <c r="C292" s="6">
        <v>113298</v>
      </c>
      <c r="D292" s="6" t="s">
        <v>421</v>
      </c>
      <c r="E292" s="6" t="s">
        <v>345</v>
      </c>
      <c r="F292" s="11">
        <v>20</v>
      </c>
      <c r="G292" s="11">
        <v>20</v>
      </c>
      <c r="H292" s="8">
        <v>20</v>
      </c>
      <c r="I292" s="8">
        <v>20</v>
      </c>
      <c r="J292" s="8">
        <f t="shared" si="6"/>
        <v>0</v>
      </c>
      <c r="K292" s="76"/>
      <c r="L292" s="4"/>
    </row>
    <row r="293" s="2" customFormat="1" spans="1:12">
      <c r="A293" s="6">
        <v>11624</v>
      </c>
      <c r="B293" s="6" t="s">
        <v>422</v>
      </c>
      <c r="C293" s="6">
        <v>113833</v>
      </c>
      <c r="D293" s="6" t="s">
        <v>423</v>
      </c>
      <c r="E293" s="6" t="s">
        <v>345</v>
      </c>
      <c r="F293" s="11">
        <v>20</v>
      </c>
      <c r="G293" s="11">
        <v>10</v>
      </c>
      <c r="H293" s="8">
        <v>11</v>
      </c>
      <c r="I293" s="8">
        <v>11</v>
      </c>
      <c r="J293" s="8">
        <f t="shared" si="6"/>
        <v>1</v>
      </c>
      <c r="K293" s="76"/>
      <c r="L293" s="4"/>
    </row>
    <row r="294" s="2" customFormat="1" spans="1:12">
      <c r="A294" s="6">
        <v>13296</v>
      </c>
      <c r="B294" s="6" t="s">
        <v>424</v>
      </c>
      <c r="C294" s="6">
        <v>113833</v>
      </c>
      <c r="D294" s="6" t="s">
        <v>423</v>
      </c>
      <c r="E294" s="6" t="s">
        <v>345</v>
      </c>
      <c r="F294" s="11">
        <v>20</v>
      </c>
      <c r="G294" s="11">
        <v>10</v>
      </c>
      <c r="H294" s="8">
        <v>11</v>
      </c>
      <c r="I294" s="8">
        <v>11</v>
      </c>
      <c r="J294" s="8">
        <f t="shared" si="6"/>
        <v>1</v>
      </c>
      <c r="K294" s="76"/>
      <c r="L294" s="4"/>
    </row>
    <row r="295" s="2" customFormat="1" spans="1:12">
      <c r="A295" s="6">
        <v>12471</v>
      </c>
      <c r="B295" s="6" t="s">
        <v>425</v>
      </c>
      <c r="C295" s="6">
        <v>114286</v>
      </c>
      <c r="D295" s="6" t="s">
        <v>426</v>
      </c>
      <c r="E295" s="6" t="s">
        <v>345</v>
      </c>
      <c r="F295" s="11">
        <v>30</v>
      </c>
      <c r="G295" s="11">
        <v>15</v>
      </c>
      <c r="H295" s="8">
        <v>8</v>
      </c>
      <c r="I295" s="8">
        <v>8</v>
      </c>
      <c r="J295" s="12">
        <f t="shared" si="6"/>
        <v>-7</v>
      </c>
      <c r="K295" s="76">
        <f>J295*-2</f>
        <v>14</v>
      </c>
      <c r="L295" s="4"/>
    </row>
    <row r="296" s="2" customFormat="1" ht="15.75" spans="1:12">
      <c r="A296" s="80">
        <v>13698</v>
      </c>
      <c r="B296" s="80" t="s">
        <v>427</v>
      </c>
      <c r="C296" s="80">
        <v>114286</v>
      </c>
      <c r="D296" s="80" t="s">
        <v>426</v>
      </c>
      <c r="E296" s="80" t="s">
        <v>345</v>
      </c>
      <c r="F296" s="86">
        <v>30</v>
      </c>
      <c r="G296" s="86">
        <v>15</v>
      </c>
      <c r="H296" s="72">
        <v>0</v>
      </c>
      <c r="I296" s="72">
        <v>0</v>
      </c>
      <c r="J296" s="12">
        <f t="shared" si="6"/>
        <v>-15</v>
      </c>
      <c r="K296" s="76">
        <f>J296*-2</f>
        <v>30</v>
      </c>
      <c r="L296" s="91"/>
    </row>
    <row r="297" s="2" customFormat="1" spans="1:12">
      <c r="A297" s="6">
        <v>13149</v>
      </c>
      <c r="B297" s="6" t="s">
        <v>428</v>
      </c>
      <c r="C297" s="6">
        <v>116773</v>
      </c>
      <c r="D297" s="6" t="s">
        <v>429</v>
      </c>
      <c r="E297" s="6" t="s">
        <v>345</v>
      </c>
      <c r="F297" s="11">
        <v>20</v>
      </c>
      <c r="G297" s="11">
        <v>20</v>
      </c>
      <c r="H297" s="8">
        <v>20</v>
      </c>
      <c r="I297" s="8">
        <v>19</v>
      </c>
      <c r="J297" s="12">
        <f t="shared" si="6"/>
        <v>-1</v>
      </c>
      <c r="K297" s="76">
        <f>J297*-2</f>
        <v>2</v>
      </c>
      <c r="L297" s="4"/>
    </row>
    <row r="298" s="2" customFormat="1" spans="1:12">
      <c r="A298" s="6">
        <v>13199</v>
      </c>
      <c r="B298" s="6" t="s">
        <v>430</v>
      </c>
      <c r="C298" s="6">
        <v>117491</v>
      </c>
      <c r="D298" s="6" t="s">
        <v>431</v>
      </c>
      <c r="E298" s="6" t="s">
        <v>345</v>
      </c>
      <c r="F298" s="11">
        <v>20</v>
      </c>
      <c r="G298" s="11">
        <v>10</v>
      </c>
      <c r="H298" s="8">
        <v>13</v>
      </c>
      <c r="I298" s="8">
        <v>13</v>
      </c>
      <c r="J298" s="8">
        <f t="shared" si="6"/>
        <v>3</v>
      </c>
      <c r="K298" s="76"/>
      <c r="L298" s="4"/>
    </row>
    <row r="299" s="2" customFormat="1" spans="1:12">
      <c r="A299" s="6">
        <v>12909</v>
      </c>
      <c r="B299" s="6" t="s">
        <v>432</v>
      </c>
      <c r="C299" s="6">
        <v>117491</v>
      </c>
      <c r="D299" s="6" t="s">
        <v>431</v>
      </c>
      <c r="E299" s="6" t="s">
        <v>345</v>
      </c>
      <c r="F299" s="11">
        <v>20</v>
      </c>
      <c r="G299" s="11">
        <v>10</v>
      </c>
      <c r="H299" s="8">
        <v>10</v>
      </c>
      <c r="I299" s="8">
        <v>10</v>
      </c>
      <c r="J299" s="8">
        <f t="shared" si="6"/>
        <v>0</v>
      </c>
      <c r="K299" s="77"/>
      <c r="L299" s="4"/>
    </row>
    <row r="300" s="2" customFormat="1" spans="1:12">
      <c r="A300" s="6">
        <v>13279</v>
      </c>
      <c r="B300" s="6" t="s">
        <v>433</v>
      </c>
      <c r="C300" s="6">
        <v>118151</v>
      </c>
      <c r="D300" s="6" t="s">
        <v>434</v>
      </c>
      <c r="E300" s="6" t="s">
        <v>345</v>
      </c>
      <c r="F300" s="11">
        <v>15</v>
      </c>
      <c r="G300" s="11">
        <v>7</v>
      </c>
      <c r="H300" s="8">
        <v>9</v>
      </c>
      <c r="I300" s="8">
        <v>9</v>
      </c>
      <c r="J300" s="8">
        <f t="shared" si="6"/>
        <v>2</v>
      </c>
      <c r="K300" s="76"/>
      <c r="L300" s="4"/>
    </row>
    <row r="301" s="2" customFormat="1" spans="1:12">
      <c r="A301" s="6">
        <v>12185</v>
      </c>
      <c r="B301" s="6" t="s">
        <v>435</v>
      </c>
      <c r="C301" s="6">
        <v>118151</v>
      </c>
      <c r="D301" s="6" t="s">
        <v>434</v>
      </c>
      <c r="E301" s="6" t="s">
        <v>345</v>
      </c>
      <c r="F301" s="11">
        <v>15</v>
      </c>
      <c r="G301" s="11">
        <v>8</v>
      </c>
      <c r="H301" s="8">
        <v>8</v>
      </c>
      <c r="I301" s="8">
        <v>8</v>
      </c>
      <c r="J301" s="8">
        <f t="shared" si="6"/>
        <v>0</v>
      </c>
      <c r="K301" s="76"/>
      <c r="L301" s="4"/>
    </row>
    <row r="302" s="2" customFormat="1" spans="1:12">
      <c r="A302" s="6">
        <v>12932</v>
      </c>
      <c r="B302" s="6" t="s">
        <v>436</v>
      </c>
      <c r="C302" s="6">
        <v>118951</v>
      </c>
      <c r="D302" s="6" t="s">
        <v>437</v>
      </c>
      <c r="E302" s="6" t="s">
        <v>345</v>
      </c>
      <c r="F302" s="11">
        <v>15</v>
      </c>
      <c r="G302" s="11">
        <v>8</v>
      </c>
      <c r="H302" s="8">
        <v>8</v>
      </c>
      <c r="I302" s="8">
        <v>8</v>
      </c>
      <c r="J302" s="8">
        <f t="shared" si="6"/>
        <v>0</v>
      </c>
      <c r="K302" s="76"/>
      <c r="L302" s="4"/>
    </row>
    <row r="303" s="2" customFormat="1" spans="1:12">
      <c r="A303" s="6">
        <v>12158</v>
      </c>
      <c r="B303" s="6" t="s">
        <v>438</v>
      </c>
      <c r="C303" s="6">
        <v>118951</v>
      </c>
      <c r="D303" s="6" t="s">
        <v>437</v>
      </c>
      <c r="E303" s="6" t="s">
        <v>345</v>
      </c>
      <c r="F303" s="11">
        <v>15</v>
      </c>
      <c r="G303" s="11">
        <v>7</v>
      </c>
      <c r="H303" s="8">
        <v>7</v>
      </c>
      <c r="I303" s="8">
        <v>7</v>
      </c>
      <c r="J303" s="8">
        <f t="shared" si="6"/>
        <v>0</v>
      </c>
      <c r="K303" s="77"/>
      <c r="L303" s="4"/>
    </row>
    <row r="304" s="2" customFormat="1" spans="1:12">
      <c r="A304" s="6">
        <v>14337</v>
      </c>
      <c r="B304" s="6" t="s">
        <v>439</v>
      </c>
      <c r="C304" s="6">
        <v>119263</v>
      </c>
      <c r="D304" s="6" t="s">
        <v>440</v>
      </c>
      <c r="E304" s="6" t="s">
        <v>345</v>
      </c>
      <c r="F304" s="11">
        <v>15</v>
      </c>
      <c r="G304" s="11">
        <v>8</v>
      </c>
      <c r="H304" s="8">
        <v>8</v>
      </c>
      <c r="I304" s="8">
        <v>8</v>
      </c>
      <c r="J304" s="8">
        <f t="shared" si="6"/>
        <v>0</v>
      </c>
      <c r="K304" s="77"/>
      <c r="L304" s="4"/>
    </row>
    <row r="305" s="2" customFormat="1" spans="1:12">
      <c r="A305" s="6">
        <v>12718</v>
      </c>
      <c r="B305" s="6" t="s">
        <v>441</v>
      </c>
      <c r="C305" s="6">
        <v>119263</v>
      </c>
      <c r="D305" s="6" t="s">
        <v>440</v>
      </c>
      <c r="E305" s="6" t="s">
        <v>345</v>
      </c>
      <c r="F305" s="11">
        <v>15</v>
      </c>
      <c r="G305" s="11">
        <v>7</v>
      </c>
      <c r="H305" s="8">
        <v>7</v>
      </c>
      <c r="I305" s="8">
        <v>7</v>
      </c>
      <c r="J305" s="8">
        <f t="shared" si="6"/>
        <v>0</v>
      </c>
      <c r="K305" s="76"/>
      <c r="L305" s="4"/>
    </row>
    <row r="306" s="2" customFormat="1" spans="1:12">
      <c r="A306" s="6">
        <v>12746</v>
      </c>
      <c r="B306" s="6" t="s">
        <v>442</v>
      </c>
      <c r="C306" s="6">
        <v>582</v>
      </c>
      <c r="D306" s="6" t="s">
        <v>443</v>
      </c>
      <c r="E306" s="6" t="s">
        <v>345</v>
      </c>
      <c r="F306" s="11">
        <v>250</v>
      </c>
      <c r="G306" s="11">
        <v>250</v>
      </c>
      <c r="H306" s="8">
        <v>40</v>
      </c>
      <c r="I306" s="8">
        <v>40</v>
      </c>
      <c r="J306" s="12">
        <f t="shared" si="6"/>
        <v>-210</v>
      </c>
      <c r="K306" s="76"/>
      <c r="L306" s="4" t="s">
        <v>165</v>
      </c>
    </row>
    <row r="307" s="2" customFormat="1" spans="1:12">
      <c r="A307" s="80">
        <v>12332</v>
      </c>
      <c r="B307" s="80" t="s">
        <v>444</v>
      </c>
      <c r="C307" s="111">
        <v>119622</v>
      </c>
      <c r="D307" s="102" t="s">
        <v>445</v>
      </c>
      <c r="E307" s="80" t="s">
        <v>345</v>
      </c>
      <c r="F307" s="86">
        <v>10</v>
      </c>
      <c r="G307" s="86">
        <v>10</v>
      </c>
      <c r="H307" s="72">
        <v>0</v>
      </c>
      <c r="I307" s="72">
        <v>0</v>
      </c>
      <c r="J307" s="12">
        <f t="shared" si="6"/>
        <v>-10</v>
      </c>
      <c r="K307" s="76">
        <f>J307*-2</f>
        <v>20</v>
      </c>
      <c r="L307" s="4"/>
    </row>
    <row r="308" s="2" customFormat="1" ht="14.25" spans="1:12">
      <c r="A308" s="83">
        <v>7317</v>
      </c>
      <c r="B308" s="5" t="s">
        <v>446</v>
      </c>
      <c r="C308" s="5">
        <v>385</v>
      </c>
      <c r="D308" s="6" t="s">
        <v>447</v>
      </c>
      <c r="E308" s="5" t="s">
        <v>448</v>
      </c>
      <c r="F308" s="75">
        <v>30</v>
      </c>
      <c r="G308" s="7">
        <v>10</v>
      </c>
      <c r="H308" s="8">
        <v>10</v>
      </c>
      <c r="I308" s="8">
        <v>10</v>
      </c>
      <c r="J308" s="8">
        <f t="shared" si="6"/>
        <v>0</v>
      </c>
      <c r="K308" s="77"/>
      <c r="L308" s="4"/>
    </row>
    <row r="309" s="2" customFormat="1" ht="14.25" spans="1:12">
      <c r="A309" s="83">
        <v>7749</v>
      </c>
      <c r="B309" s="5" t="s">
        <v>449</v>
      </c>
      <c r="C309" s="5">
        <v>385</v>
      </c>
      <c r="D309" s="6" t="s">
        <v>447</v>
      </c>
      <c r="E309" s="5" t="s">
        <v>448</v>
      </c>
      <c r="F309" s="75">
        <v>30</v>
      </c>
      <c r="G309" s="7">
        <v>10</v>
      </c>
      <c r="H309" s="8">
        <v>10</v>
      </c>
      <c r="I309" s="8">
        <v>10</v>
      </c>
      <c r="J309" s="8">
        <f t="shared" si="6"/>
        <v>0</v>
      </c>
      <c r="K309" s="77"/>
      <c r="L309" s="4"/>
    </row>
    <row r="310" s="2" customFormat="1" ht="14.25" spans="1:12">
      <c r="A310" s="83">
        <v>12566</v>
      </c>
      <c r="B310" s="5" t="s">
        <v>450</v>
      </c>
      <c r="C310" s="5">
        <v>385</v>
      </c>
      <c r="D310" s="6" t="s">
        <v>447</v>
      </c>
      <c r="E310" s="5" t="s">
        <v>448</v>
      </c>
      <c r="F310" s="75">
        <v>30</v>
      </c>
      <c r="G310" s="7">
        <v>10</v>
      </c>
      <c r="H310" s="8">
        <v>11</v>
      </c>
      <c r="I310" s="8">
        <v>11</v>
      </c>
      <c r="J310" s="8">
        <f t="shared" si="6"/>
        <v>1</v>
      </c>
      <c r="K310" s="77"/>
      <c r="L310" s="4"/>
    </row>
    <row r="311" s="2" customFormat="1" ht="14.25" spans="1:12">
      <c r="A311" s="83">
        <v>4330</v>
      </c>
      <c r="B311" s="5" t="s">
        <v>451</v>
      </c>
      <c r="C311" s="5">
        <v>514</v>
      </c>
      <c r="D311" s="6" t="s">
        <v>452</v>
      </c>
      <c r="E311" s="5" t="s">
        <v>448</v>
      </c>
      <c r="F311" s="75">
        <v>30</v>
      </c>
      <c r="G311" s="7">
        <v>10</v>
      </c>
      <c r="H311" s="8">
        <v>10</v>
      </c>
      <c r="I311" s="8">
        <v>10</v>
      </c>
      <c r="J311" s="8">
        <f t="shared" si="6"/>
        <v>0</v>
      </c>
      <c r="K311" s="76"/>
      <c r="L311" s="4"/>
    </row>
    <row r="312" s="2" customFormat="1" ht="14.25" spans="1:12">
      <c r="A312" s="83">
        <v>5406</v>
      </c>
      <c r="B312" s="5" t="s">
        <v>453</v>
      </c>
      <c r="C312" s="5">
        <v>514</v>
      </c>
      <c r="D312" s="6" t="s">
        <v>452</v>
      </c>
      <c r="E312" s="5" t="s">
        <v>448</v>
      </c>
      <c r="F312" s="75">
        <v>30</v>
      </c>
      <c r="G312" s="7">
        <v>10</v>
      </c>
      <c r="H312" s="8">
        <v>12</v>
      </c>
      <c r="I312" s="8">
        <v>12</v>
      </c>
      <c r="J312" s="8">
        <f t="shared" si="6"/>
        <v>2</v>
      </c>
      <c r="K312" s="77"/>
      <c r="L312" s="4"/>
    </row>
    <row r="313" s="2" customFormat="1" ht="14.25" spans="1:12">
      <c r="A313" s="83">
        <v>14827</v>
      </c>
      <c r="B313" s="5" t="s">
        <v>454</v>
      </c>
      <c r="C313" s="5">
        <v>514</v>
      </c>
      <c r="D313" s="6" t="s">
        <v>452</v>
      </c>
      <c r="E313" s="5" t="s">
        <v>448</v>
      </c>
      <c r="F313" s="75">
        <v>30</v>
      </c>
      <c r="G313" s="7">
        <v>10</v>
      </c>
      <c r="H313" s="8">
        <v>11</v>
      </c>
      <c r="I313" s="8">
        <v>11</v>
      </c>
      <c r="J313" s="8">
        <f t="shared" si="6"/>
        <v>1</v>
      </c>
      <c r="K313" s="77"/>
      <c r="L313" s="4"/>
    </row>
    <row r="314" s="2" customFormat="1" ht="14.25" spans="1:12">
      <c r="A314" s="83">
        <v>8489</v>
      </c>
      <c r="B314" s="112" t="s">
        <v>455</v>
      </c>
      <c r="C314" s="5">
        <v>108656</v>
      </c>
      <c r="D314" s="6" t="s">
        <v>456</v>
      </c>
      <c r="E314" s="5" t="s">
        <v>448</v>
      </c>
      <c r="F314" s="75">
        <v>20</v>
      </c>
      <c r="G314" s="7">
        <v>10</v>
      </c>
      <c r="H314" s="8">
        <v>11</v>
      </c>
      <c r="I314" s="8">
        <v>11</v>
      </c>
      <c r="J314" s="8">
        <f t="shared" si="6"/>
        <v>1</v>
      </c>
      <c r="K314" s="77"/>
      <c r="L314" s="4"/>
    </row>
    <row r="315" s="2" customFormat="1" ht="14.25" spans="1:12">
      <c r="A315" s="83">
        <v>13331</v>
      </c>
      <c r="B315" s="5" t="s">
        <v>457</v>
      </c>
      <c r="C315" s="5">
        <v>108656</v>
      </c>
      <c r="D315" s="6" t="s">
        <v>456</v>
      </c>
      <c r="E315" s="5" t="s">
        <v>448</v>
      </c>
      <c r="F315" s="75">
        <v>20</v>
      </c>
      <c r="G315" s="7">
        <v>10</v>
      </c>
      <c r="H315" s="8">
        <v>11</v>
      </c>
      <c r="I315" s="8">
        <v>11</v>
      </c>
      <c r="J315" s="8">
        <f t="shared" si="6"/>
        <v>1</v>
      </c>
      <c r="K315" s="77"/>
      <c r="L315" s="4"/>
    </row>
    <row r="316" s="2" customFormat="1" ht="14.25" spans="1:12">
      <c r="A316" s="83">
        <v>5954</v>
      </c>
      <c r="B316" s="5" t="s">
        <v>458</v>
      </c>
      <c r="C316" s="5">
        <v>102567</v>
      </c>
      <c r="D316" s="6" t="s">
        <v>459</v>
      </c>
      <c r="E316" s="5" t="s">
        <v>448</v>
      </c>
      <c r="F316" s="75">
        <v>10</v>
      </c>
      <c r="G316" s="7">
        <v>5</v>
      </c>
      <c r="H316" s="8">
        <v>5</v>
      </c>
      <c r="I316" s="8">
        <v>5</v>
      </c>
      <c r="J316" s="8">
        <f t="shared" si="6"/>
        <v>0</v>
      </c>
      <c r="K316" s="76"/>
      <c r="L316" s="4"/>
    </row>
    <row r="317" s="2" customFormat="1" ht="14.25" spans="1:12">
      <c r="A317" s="83">
        <v>11458</v>
      </c>
      <c r="B317" s="5" t="s">
        <v>460</v>
      </c>
      <c r="C317" s="5">
        <v>102567</v>
      </c>
      <c r="D317" s="6" t="s">
        <v>459</v>
      </c>
      <c r="E317" s="5" t="s">
        <v>448</v>
      </c>
      <c r="F317" s="75">
        <v>10</v>
      </c>
      <c r="G317" s="7">
        <v>5</v>
      </c>
      <c r="H317" s="8">
        <v>5</v>
      </c>
      <c r="I317" s="8">
        <v>5</v>
      </c>
      <c r="J317" s="8">
        <f t="shared" si="6"/>
        <v>0</v>
      </c>
      <c r="K317" s="76"/>
      <c r="L317" s="4"/>
    </row>
    <row r="318" s="2" customFormat="1" ht="14.25" spans="1:12">
      <c r="A318" s="78">
        <v>9112</v>
      </c>
      <c r="B318" s="79" t="s">
        <v>461</v>
      </c>
      <c r="C318" s="79">
        <v>371</v>
      </c>
      <c r="D318" s="80" t="s">
        <v>462</v>
      </c>
      <c r="E318" s="79" t="s">
        <v>448</v>
      </c>
      <c r="F318" s="81">
        <v>10</v>
      </c>
      <c r="G318" s="82">
        <v>5</v>
      </c>
      <c r="H318" s="72">
        <v>0</v>
      </c>
      <c r="I318" s="72">
        <v>0</v>
      </c>
      <c r="J318" s="12">
        <f t="shared" si="6"/>
        <v>-5</v>
      </c>
      <c r="K318" s="76">
        <f>J318*-2</f>
        <v>10</v>
      </c>
      <c r="L318" s="4"/>
    </row>
    <row r="319" s="2" customFormat="1" ht="14.25" spans="1:12">
      <c r="A319" s="113">
        <v>11388</v>
      </c>
      <c r="B319" s="114" t="s">
        <v>463</v>
      </c>
      <c r="C319" s="114">
        <v>371</v>
      </c>
      <c r="D319" s="115" t="s">
        <v>462</v>
      </c>
      <c r="E319" s="114" t="s">
        <v>448</v>
      </c>
      <c r="F319" s="116">
        <v>10</v>
      </c>
      <c r="G319" s="117">
        <v>5</v>
      </c>
      <c r="H319" s="72">
        <v>0</v>
      </c>
      <c r="I319" s="72">
        <v>0</v>
      </c>
      <c r="J319" s="121">
        <f t="shared" si="6"/>
        <v>-5</v>
      </c>
      <c r="K319" s="76">
        <f>J319*-2</f>
        <v>10</v>
      </c>
      <c r="L319" s="122"/>
    </row>
    <row r="320" spans="1:12">
      <c r="A320" s="118" t="s">
        <v>464</v>
      </c>
      <c r="B320" s="119"/>
      <c r="C320" s="119"/>
      <c r="D320" s="119"/>
      <c r="E320" s="119"/>
      <c r="F320" s="120"/>
      <c r="G320" s="8">
        <f>SUM(G2:G319)</f>
        <v>3885</v>
      </c>
      <c r="H320" s="8">
        <f>SUM(H2:H319)</f>
        <v>3089</v>
      </c>
      <c r="I320" s="8">
        <f>SUM(I2:I319)</f>
        <v>3069</v>
      </c>
      <c r="J320" s="8">
        <f>SUM(J2:J319)</f>
        <v>-816</v>
      </c>
      <c r="K320" s="8">
        <f>SUM(K2:K319)</f>
        <v>1234</v>
      </c>
      <c r="L320" s="123">
        <f>I320/G320</f>
        <v>0.78996138996139</v>
      </c>
    </row>
  </sheetData>
  <sortState ref="A2:L321">
    <sortCondition ref="E2"/>
  </sortState>
  <mergeCells count="1">
    <mergeCell ref="A320:F3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workbookViewId="0">
      <pane ySplit="2" topLeftCell="A3" activePane="bottomLeft" state="frozen"/>
      <selection/>
      <selection pane="bottomLeft" activeCell="M25" sqref="M25"/>
    </sheetView>
  </sheetViews>
  <sheetFormatPr defaultColWidth="9" defaultRowHeight="14.25" outlineLevelCol="5"/>
  <cols>
    <col min="1" max="1" width="6.625" style="23" customWidth="1"/>
    <col min="2" max="2" width="15" style="24" customWidth="1"/>
    <col min="3" max="3" width="9" style="25"/>
    <col min="4" max="4" width="12.5" style="23" customWidth="1"/>
    <col min="5" max="16382" width="9" style="21"/>
    <col min="16383" max="16384" width="9" style="26"/>
  </cols>
  <sheetData>
    <row r="1" s="21" customFormat="1" ht="27" customHeight="1" spans="1:6">
      <c r="A1" s="27" t="s">
        <v>465</v>
      </c>
      <c r="B1" s="28"/>
      <c r="C1" s="28"/>
      <c r="D1" s="28"/>
      <c r="E1" s="28"/>
      <c r="F1" s="29"/>
    </row>
    <row r="2" s="22" customFormat="1" ht="20" customHeight="1" spans="1:6">
      <c r="A2" s="30" t="s">
        <v>2</v>
      </c>
      <c r="B2" s="31" t="s">
        <v>3</v>
      </c>
      <c r="C2" s="30" t="s">
        <v>466</v>
      </c>
      <c r="D2" s="30" t="s">
        <v>467</v>
      </c>
      <c r="E2" s="30" t="s">
        <v>468</v>
      </c>
      <c r="F2" s="30" t="s">
        <v>469</v>
      </c>
    </row>
    <row r="3" s="21" customFormat="1" spans="1:6">
      <c r="A3" s="32">
        <v>730</v>
      </c>
      <c r="B3" s="33" t="s">
        <v>63</v>
      </c>
      <c r="C3" s="34" t="s">
        <v>14</v>
      </c>
      <c r="D3" s="32">
        <v>30</v>
      </c>
      <c r="E3" s="32">
        <v>31</v>
      </c>
      <c r="F3" s="32">
        <f>E3-D3</f>
        <v>1</v>
      </c>
    </row>
    <row r="4" s="21" customFormat="1" spans="1:6">
      <c r="A4" s="35">
        <v>101453</v>
      </c>
      <c r="B4" s="33" t="s">
        <v>69</v>
      </c>
      <c r="C4" s="34" t="s">
        <v>14</v>
      </c>
      <c r="D4" s="32">
        <v>30</v>
      </c>
      <c r="E4" s="32">
        <v>26</v>
      </c>
      <c r="F4" s="36">
        <f t="shared" ref="F4:F35" si="0">E4-D4</f>
        <v>-4</v>
      </c>
    </row>
    <row r="5" s="21" customFormat="1" spans="1:6">
      <c r="A5" s="32">
        <v>107658</v>
      </c>
      <c r="B5" s="33" t="s">
        <v>51</v>
      </c>
      <c r="C5" s="34" t="s">
        <v>14</v>
      </c>
      <c r="D5" s="32">
        <v>30</v>
      </c>
      <c r="E5" s="32">
        <v>21</v>
      </c>
      <c r="F5" s="36">
        <f t="shared" si="0"/>
        <v>-9</v>
      </c>
    </row>
    <row r="6" s="21" customFormat="1" spans="1:6">
      <c r="A6" s="37">
        <v>54</v>
      </c>
      <c r="B6" s="33" t="s">
        <v>79</v>
      </c>
      <c r="C6" s="34" t="s">
        <v>14</v>
      </c>
      <c r="D6" s="32">
        <v>20</v>
      </c>
      <c r="E6" s="32">
        <v>15</v>
      </c>
      <c r="F6" s="36">
        <f t="shared" si="0"/>
        <v>-5</v>
      </c>
    </row>
    <row r="7" s="21" customFormat="1" spans="1:6">
      <c r="A7" s="32">
        <v>709</v>
      </c>
      <c r="B7" s="33" t="s">
        <v>17</v>
      </c>
      <c r="C7" s="34" t="s">
        <v>14</v>
      </c>
      <c r="D7" s="32">
        <v>30</v>
      </c>
      <c r="E7" s="32">
        <v>22</v>
      </c>
      <c r="F7" s="36">
        <f t="shared" si="0"/>
        <v>-8</v>
      </c>
    </row>
    <row r="8" s="21" customFormat="1" spans="1:6">
      <c r="A8" s="35">
        <v>104428</v>
      </c>
      <c r="B8" s="33" t="s">
        <v>55</v>
      </c>
      <c r="C8" s="34" t="s">
        <v>14</v>
      </c>
      <c r="D8" s="32">
        <v>20</v>
      </c>
      <c r="E8" s="32">
        <v>22</v>
      </c>
      <c r="F8" s="32">
        <f t="shared" si="0"/>
        <v>2</v>
      </c>
    </row>
    <row r="9" s="21" customFormat="1" spans="1:6">
      <c r="A9" s="35">
        <v>104838</v>
      </c>
      <c r="B9" s="33" t="s">
        <v>46</v>
      </c>
      <c r="C9" s="34" t="s">
        <v>14</v>
      </c>
      <c r="D9" s="32">
        <v>15</v>
      </c>
      <c r="E9" s="32">
        <v>15</v>
      </c>
      <c r="F9" s="32">
        <f t="shared" si="0"/>
        <v>0</v>
      </c>
    </row>
    <row r="10" s="21" customFormat="1" spans="1:6">
      <c r="A10" s="37">
        <v>587</v>
      </c>
      <c r="B10" s="33" t="s">
        <v>21</v>
      </c>
      <c r="C10" s="34" t="s">
        <v>14</v>
      </c>
      <c r="D10" s="32">
        <v>20</v>
      </c>
      <c r="E10" s="32">
        <v>20</v>
      </c>
      <c r="F10" s="32">
        <f t="shared" si="0"/>
        <v>0</v>
      </c>
    </row>
    <row r="11" s="21" customFormat="1" spans="1:6">
      <c r="A11" s="37">
        <v>367</v>
      </c>
      <c r="B11" s="33" t="s">
        <v>40</v>
      </c>
      <c r="C11" s="34" t="s">
        <v>14</v>
      </c>
      <c r="D11" s="32">
        <v>20</v>
      </c>
      <c r="E11" s="32">
        <v>20</v>
      </c>
      <c r="F11" s="32">
        <f t="shared" si="0"/>
        <v>0</v>
      </c>
    </row>
    <row r="12" s="21" customFormat="1" spans="1:6">
      <c r="A12" s="38">
        <v>704</v>
      </c>
      <c r="B12" s="39" t="s">
        <v>37</v>
      </c>
      <c r="C12" s="40" t="s">
        <v>14</v>
      </c>
      <c r="D12" s="41">
        <v>20</v>
      </c>
      <c r="E12" s="41">
        <v>0</v>
      </c>
      <c r="F12" s="36">
        <f t="shared" si="0"/>
        <v>-20</v>
      </c>
    </row>
    <row r="13" s="21" customFormat="1" spans="1:6">
      <c r="A13" s="38">
        <v>710</v>
      </c>
      <c r="B13" s="39" t="s">
        <v>60</v>
      </c>
      <c r="C13" s="40" t="s">
        <v>14</v>
      </c>
      <c r="D13" s="41">
        <v>15</v>
      </c>
      <c r="E13" s="41">
        <v>0</v>
      </c>
      <c r="F13" s="36">
        <f t="shared" si="0"/>
        <v>-15</v>
      </c>
    </row>
    <row r="14" s="21" customFormat="1" spans="1:6">
      <c r="A14" s="37">
        <v>754</v>
      </c>
      <c r="B14" s="33" t="s">
        <v>470</v>
      </c>
      <c r="C14" s="34" t="s">
        <v>14</v>
      </c>
      <c r="D14" s="32">
        <v>10</v>
      </c>
      <c r="E14" s="32">
        <v>8</v>
      </c>
      <c r="F14" s="36">
        <f t="shared" si="0"/>
        <v>-2</v>
      </c>
    </row>
    <row r="15" s="21" customFormat="1" spans="1:6">
      <c r="A15" s="37">
        <v>738</v>
      </c>
      <c r="B15" s="33" t="s">
        <v>31</v>
      </c>
      <c r="C15" s="34" t="s">
        <v>14</v>
      </c>
      <c r="D15" s="32">
        <v>20</v>
      </c>
      <c r="E15" s="32">
        <v>22</v>
      </c>
      <c r="F15" s="32">
        <f t="shared" si="0"/>
        <v>2</v>
      </c>
    </row>
    <row r="16" s="21" customFormat="1" spans="1:6">
      <c r="A16" s="35">
        <v>329</v>
      </c>
      <c r="B16" s="42" t="s">
        <v>73</v>
      </c>
      <c r="C16" s="34" t="s">
        <v>14</v>
      </c>
      <c r="D16" s="32">
        <v>10</v>
      </c>
      <c r="E16" s="32">
        <v>13</v>
      </c>
      <c r="F16" s="32">
        <f t="shared" si="0"/>
        <v>3</v>
      </c>
    </row>
    <row r="17" s="21" customFormat="1" spans="1:6">
      <c r="A17" s="37">
        <v>706</v>
      </c>
      <c r="B17" s="33" t="s">
        <v>13</v>
      </c>
      <c r="C17" s="34" t="s">
        <v>14</v>
      </c>
      <c r="D17" s="32">
        <v>20</v>
      </c>
      <c r="E17" s="32">
        <v>20</v>
      </c>
      <c r="F17" s="32">
        <f t="shared" si="0"/>
        <v>0</v>
      </c>
    </row>
    <row r="18" s="21" customFormat="1" spans="1:6">
      <c r="A18" s="43">
        <v>52</v>
      </c>
      <c r="B18" s="33" t="s">
        <v>49</v>
      </c>
      <c r="C18" s="34" t="s">
        <v>14</v>
      </c>
      <c r="D18" s="32">
        <v>10</v>
      </c>
      <c r="E18" s="32">
        <v>4</v>
      </c>
      <c r="F18" s="36">
        <f t="shared" si="0"/>
        <v>-6</v>
      </c>
    </row>
    <row r="19" s="21" customFormat="1" spans="1:6">
      <c r="A19" s="35">
        <v>56</v>
      </c>
      <c r="B19" s="33" t="s">
        <v>43</v>
      </c>
      <c r="C19" s="34" t="s">
        <v>14</v>
      </c>
      <c r="D19" s="32">
        <v>10</v>
      </c>
      <c r="E19" s="32">
        <v>9</v>
      </c>
      <c r="F19" s="36">
        <f t="shared" si="0"/>
        <v>-1</v>
      </c>
    </row>
    <row r="20" s="21" customFormat="1" spans="1:6">
      <c r="A20" s="37">
        <v>351</v>
      </c>
      <c r="B20" s="33" t="s">
        <v>27</v>
      </c>
      <c r="C20" s="34" t="s">
        <v>14</v>
      </c>
      <c r="D20" s="32">
        <v>10</v>
      </c>
      <c r="E20" s="32">
        <v>12</v>
      </c>
      <c r="F20" s="32">
        <f t="shared" si="0"/>
        <v>2</v>
      </c>
    </row>
    <row r="21" s="21" customFormat="1" spans="1:6">
      <c r="A21" s="37">
        <v>713</v>
      </c>
      <c r="B21" s="33" t="s">
        <v>76</v>
      </c>
      <c r="C21" s="34" t="s">
        <v>14</v>
      </c>
      <c r="D21" s="32">
        <v>15</v>
      </c>
      <c r="E21" s="32">
        <v>15</v>
      </c>
      <c r="F21" s="32">
        <f t="shared" si="0"/>
        <v>0</v>
      </c>
    </row>
    <row r="22" s="21" customFormat="1" spans="1:6">
      <c r="A22" s="35">
        <v>110378</v>
      </c>
      <c r="B22" s="33" t="s">
        <v>24</v>
      </c>
      <c r="C22" s="34" t="s">
        <v>14</v>
      </c>
      <c r="D22" s="32">
        <v>10</v>
      </c>
      <c r="E22" s="32">
        <v>7</v>
      </c>
      <c r="F22" s="36">
        <f t="shared" si="0"/>
        <v>-3</v>
      </c>
    </row>
    <row r="23" s="21" customFormat="1" spans="1:6">
      <c r="A23" s="44">
        <v>120844</v>
      </c>
      <c r="B23" s="39" t="s">
        <v>34</v>
      </c>
      <c r="C23" s="40" t="s">
        <v>14</v>
      </c>
      <c r="D23" s="41">
        <v>20</v>
      </c>
      <c r="E23" s="41">
        <v>0</v>
      </c>
      <c r="F23" s="36">
        <f t="shared" si="0"/>
        <v>-20</v>
      </c>
    </row>
    <row r="24" s="21" customFormat="1" spans="1:6">
      <c r="A24" s="32">
        <v>341</v>
      </c>
      <c r="B24" s="33" t="s">
        <v>121</v>
      </c>
      <c r="C24" s="34" t="s">
        <v>84</v>
      </c>
      <c r="D24" s="32">
        <v>30</v>
      </c>
      <c r="E24" s="32">
        <v>30</v>
      </c>
      <c r="F24" s="32">
        <f t="shared" si="0"/>
        <v>0</v>
      </c>
    </row>
    <row r="25" s="21" customFormat="1" spans="1:6">
      <c r="A25" s="32">
        <v>746</v>
      </c>
      <c r="B25" s="33" t="s">
        <v>140</v>
      </c>
      <c r="C25" s="34" t="s">
        <v>84</v>
      </c>
      <c r="D25" s="32">
        <v>25</v>
      </c>
      <c r="E25" s="32">
        <v>35</v>
      </c>
      <c r="F25" s="32">
        <f t="shared" si="0"/>
        <v>10</v>
      </c>
    </row>
    <row r="26" s="21" customFormat="1" spans="1:6">
      <c r="A26" s="32">
        <v>111400</v>
      </c>
      <c r="B26" s="33" t="s">
        <v>135</v>
      </c>
      <c r="C26" s="34" t="s">
        <v>84</v>
      </c>
      <c r="D26" s="32">
        <v>30</v>
      </c>
      <c r="E26" s="32">
        <v>28</v>
      </c>
      <c r="F26" s="36">
        <f t="shared" si="0"/>
        <v>-2</v>
      </c>
    </row>
    <row r="27" s="21" customFormat="1" spans="1:6">
      <c r="A27" s="32">
        <v>721</v>
      </c>
      <c r="B27" s="33" t="s">
        <v>471</v>
      </c>
      <c r="C27" s="34" t="s">
        <v>84</v>
      </c>
      <c r="D27" s="32">
        <v>30</v>
      </c>
      <c r="E27" s="32">
        <v>32</v>
      </c>
      <c r="F27" s="32">
        <f t="shared" si="0"/>
        <v>2</v>
      </c>
    </row>
    <row r="28" s="21" customFormat="1" spans="1:6">
      <c r="A28" s="32">
        <v>717</v>
      </c>
      <c r="B28" s="33" t="s">
        <v>130</v>
      </c>
      <c r="C28" s="34" t="s">
        <v>84</v>
      </c>
      <c r="D28" s="32">
        <v>20</v>
      </c>
      <c r="E28" s="32">
        <v>21</v>
      </c>
      <c r="F28" s="32">
        <f t="shared" si="0"/>
        <v>1</v>
      </c>
    </row>
    <row r="29" s="21" customFormat="1" spans="1:6">
      <c r="A29" s="32">
        <v>748</v>
      </c>
      <c r="B29" s="33" t="s">
        <v>97</v>
      </c>
      <c r="C29" s="34" t="s">
        <v>84</v>
      </c>
      <c r="D29" s="32">
        <v>20</v>
      </c>
      <c r="E29" s="32">
        <v>20</v>
      </c>
      <c r="F29" s="32">
        <f t="shared" si="0"/>
        <v>0</v>
      </c>
    </row>
    <row r="30" s="21" customFormat="1" spans="1:6">
      <c r="A30" s="32">
        <v>594</v>
      </c>
      <c r="B30" s="33" t="s">
        <v>472</v>
      </c>
      <c r="C30" s="34" t="s">
        <v>84</v>
      </c>
      <c r="D30" s="32">
        <v>15</v>
      </c>
      <c r="E30" s="32">
        <v>18</v>
      </c>
      <c r="F30" s="32">
        <f t="shared" si="0"/>
        <v>3</v>
      </c>
    </row>
    <row r="31" s="21" customFormat="1" spans="1:6">
      <c r="A31" s="32">
        <v>716</v>
      </c>
      <c r="B31" s="33" t="s">
        <v>127</v>
      </c>
      <c r="C31" s="34" t="s">
        <v>84</v>
      </c>
      <c r="D31" s="32">
        <v>15</v>
      </c>
      <c r="E31" s="32">
        <v>22</v>
      </c>
      <c r="F31" s="32">
        <f t="shared" si="0"/>
        <v>7</v>
      </c>
    </row>
    <row r="32" s="21" customFormat="1" spans="1:6">
      <c r="A32" s="32">
        <v>539</v>
      </c>
      <c r="B32" s="33" t="s">
        <v>106</v>
      </c>
      <c r="C32" s="34" t="s">
        <v>84</v>
      </c>
      <c r="D32" s="32">
        <v>20</v>
      </c>
      <c r="E32" s="32">
        <v>22</v>
      </c>
      <c r="F32" s="32">
        <f t="shared" si="0"/>
        <v>2</v>
      </c>
    </row>
    <row r="33" s="21" customFormat="1" spans="1:6">
      <c r="A33" s="32">
        <v>107728</v>
      </c>
      <c r="B33" s="33" t="s">
        <v>90</v>
      </c>
      <c r="C33" s="34" t="s">
        <v>84</v>
      </c>
      <c r="D33" s="32">
        <v>20</v>
      </c>
      <c r="E33" s="32">
        <v>21</v>
      </c>
      <c r="F33" s="32">
        <f t="shared" si="0"/>
        <v>1</v>
      </c>
    </row>
    <row r="34" s="21" customFormat="1" spans="1:6">
      <c r="A34" s="32">
        <v>720</v>
      </c>
      <c r="B34" s="33" t="s">
        <v>133</v>
      </c>
      <c r="C34" s="34" t="s">
        <v>84</v>
      </c>
      <c r="D34" s="32">
        <v>15</v>
      </c>
      <c r="E34" s="32">
        <v>15</v>
      </c>
      <c r="F34" s="32">
        <f t="shared" si="0"/>
        <v>0</v>
      </c>
    </row>
    <row r="35" s="21" customFormat="1" spans="1:6">
      <c r="A35" s="32">
        <v>104533</v>
      </c>
      <c r="B35" s="33" t="s">
        <v>473</v>
      </c>
      <c r="C35" s="34" t="s">
        <v>84</v>
      </c>
      <c r="D35" s="32">
        <v>20</v>
      </c>
      <c r="E35" s="32">
        <v>21</v>
      </c>
      <c r="F35" s="32">
        <f t="shared" si="0"/>
        <v>1</v>
      </c>
    </row>
    <row r="36" s="21" customFormat="1" spans="1:6">
      <c r="A36" s="32">
        <v>732</v>
      </c>
      <c r="B36" s="33" t="s">
        <v>474</v>
      </c>
      <c r="C36" s="34" t="s">
        <v>84</v>
      </c>
      <c r="D36" s="32">
        <v>20</v>
      </c>
      <c r="E36" s="32">
        <v>10</v>
      </c>
      <c r="F36" s="36">
        <f t="shared" ref="F36:F67" si="1">E36-D36</f>
        <v>-10</v>
      </c>
    </row>
    <row r="37" s="21" customFormat="1" spans="1:6">
      <c r="A37" s="32">
        <v>102564</v>
      </c>
      <c r="B37" s="33" t="s">
        <v>87</v>
      </c>
      <c r="C37" s="34" t="s">
        <v>84</v>
      </c>
      <c r="D37" s="32">
        <v>20</v>
      </c>
      <c r="E37" s="32">
        <v>25</v>
      </c>
      <c r="F37" s="32">
        <f t="shared" si="1"/>
        <v>5</v>
      </c>
    </row>
    <row r="38" s="21" customFormat="1" spans="1:6">
      <c r="A38" s="32">
        <v>549</v>
      </c>
      <c r="B38" s="33" t="s">
        <v>475</v>
      </c>
      <c r="C38" s="34" t="s">
        <v>84</v>
      </c>
      <c r="D38" s="32">
        <v>10</v>
      </c>
      <c r="E38" s="32">
        <v>29</v>
      </c>
      <c r="F38" s="32">
        <f t="shared" si="1"/>
        <v>19</v>
      </c>
    </row>
    <row r="39" s="21" customFormat="1" spans="1:6">
      <c r="A39" s="32">
        <v>117923</v>
      </c>
      <c r="B39" s="33" t="s">
        <v>100</v>
      </c>
      <c r="C39" s="34" t="s">
        <v>84</v>
      </c>
      <c r="D39" s="32">
        <v>10</v>
      </c>
      <c r="E39" s="32">
        <v>10</v>
      </c>
      <c r="F39" s="32">
        <f t="shared" si="1"/>
        <v>0</v>
      </c>
    </row>
    <row r="40" s="21" customFormat="1" spans="1:6">
      <c r="A40" s="32">
        <v>117637</v>
      </c>
      <c r="B40" s="33" t="s">
        <v>476</v>
      </c>
      <c r="C40" s="34" t="s">
        <v>84</v>
      </c>
      <c r="D40" s="32">
        <v>10</v>
      </c>
      <c r="E40" s="32">
        <v>10</v>
      </c>
      <c r="F40" s="32">
        <f t="shared" si="1"/>
        <v>0</v>
      </c>
    </row>
    <row r="41" s="21" customFormat="1" spans="1:6">
      <c r="A41" s="32">
        <v>591</v>
      </c>
      <c r="B41" s="33" t="s">
        <v>109</v>
      </c>
      <c r="C41" s="34" t="s">
        <v>84</v>
      </c>
      <c r="D41" s="32">
        <v>10</v>
      </c>
      <c r="E41" s="32">
        <v>9</v>
      </c>
      <c r="F41" s="36">
        <f t="shared" si="1"/>
        <v>-1</v>
      </c>
    </row>
    <row r="42" s="21" customFormat="1" spans="1:6">
      <c r="A42" s="32">
        <v>517</v>
      </c>
      <c r="B42" s="33" t="s">
        <v>164</v>
      </c>
      <c r="C42" s="34" t="s">
        <v>145</v>
      </c>
      <c r="D42" s="32">
        <v>250</v>
      </c>
      <c r="E42" s="32">
        <v>124</v>
      </c>
      <c r="F42" s="36">
        <f t="shared" si="1"/>
        <v>-126</v>
      </c>
    </row>
    <row r="43" s="21" customFormat="1" spans="1:6">
      <c r="A43" s="32">
        <v>114622</v>
      </c>
      <c r="B43" s="33" t="s">
        <v>208</v>
      </c>
      <c r="C43" s="34" t="s">
        <v>145</v>
      </c>
      <c r="D43" s="32">
        <v>30</v>
      </c>
      <c r="E43" s="32">
        <v>38</v>
      </c>
      <c r="F43" s="32">
        <f t="shared" si="1"/>
        <v>8</v>
      </c>
    </row>
    <row r="44" s="21" customFormat="1" spans="1:6">
      <c r="A44" s="32">
        <v>724</v>
      </c>
      <c r="B44" s="33" t="s">
        <v>187</v>
      </c>
      <c r="C44" s="34" t="s">
        <v>145</v>
      </c>
      <c r="D44" s="32">
        <v>30</v>
      </c>
      <c r="E44" s="32">
        <v>27</v>
      </c>
      <c r="F44" s="36">
        <f t="shared" si="1"/>
        <v>-3</v>
      </c>
    </row>
    <row r="45" s="21" customFormat="1" spans="1:6">
      <c r="A45" s="32">
        <v>308</v>
      </c>
      <c r="B45" s="33" t="s">
        <v>144</v>
      </c>
      <c r="C45" s="34" t="s">
        <v>145</v>
      </c>
      <c r="D45" s="32">
        <v>20</v>
      </c>
      <c r="E45" s="32">
        <v>27</v>
      </c>
      <c r="F45" s="32">
        <f t="shared" si="1"/>
        <v>7</v>
      </c>
    </row>
    <row r="46" s="21" customFormat="1" spans="1:6">
      <c r="A46" s="32">
        <v>116482</v>
      </c>
      <c r="B46" s="33" t="s">
        <v>477</v>
      </c>
      <c r="C46" s="34" t="s">
        <v>145</v>
      </c>
      <c r="D46" s="32">
        <v>30</v>
      </c>
      <c r="E46" s="32">
        <v>26</v>
      </c>
      <c r="F46" s="36">
        <f t="shared" si="1"/>
        <v>-4</v>
      </c>
    </row>
    <row r="47" s="21" customFormat="1" spans="1:6">
      <c r="A47" s="45">
        <v>578</v>
      </c>
      <c r="B47" s="33" t="s">
        <v>171</v>
      </c>
      <c r="C47" s="34" t="s">
        <v>145</v>
      </c>
      <c r="D47" s="32">
        <v>25</v>
      </c>
      <c r="E47" s="32">
        <v>29</v>
      </c>
      <c r="F47" s="32">
        <f t="shared" si="1"/>
        <v>4</v>
      </c>
    </row>
    <row r="48" s="21" customFormat="1" spans="1:6">
      <c r="A48" s="32">
        <v>581</v>
      </c>
      <c r="B48" s="33" t="s">
        <v>175</v>
      </c>
      <c r="C48" s="34" t="s">
        <v>145</v>
      </c>
      <c r="D48" s="32">
        <v>30</v>
      </c>
      <c r="E48" s="32">
        <v>33</v>
      </c>
      <c r="F48" s="32">
        <f t="shared" si="1"/>
        <v>3</v>
      </c>
    </row>
    <row r="49" s="21" customFormat="1" spans="1:6">
      <c r="A49" s="32">
        <v>337</v>
      </c>
      <c r="B49" s="33" t="s">
        <v>243</v>
      </c>
      <c r="C49" s="34" t="s">
        <v>145</v>
      </c>
      <c r="D49" s="32">
        <v>250</v>
      </c>
      <c r="E49" s="32">
        <v>129</v>
      </c>
      <c r="F49" s="36">
        <f t="shared" si="1"/>
        <v>-121</v>
      </c>
    </row>
    <row r="50" s="21" customFormat="1" spans="1:6">
      <c r="A50" s="32">
        <v>102479</v>
      </c>
      <c r="B50" s="33" t="s">
        <v>240</v>
      </c>
      <c r="C50" s="34" t="s">
        <v>145</v>
      </c>
      <c r="D50" s="32">
        <v>20</v>
      </c>
      <c r="E50" s="32">
        <v>20</v>
      </c>
      <c r="F50" s="32">
        <f t="shared" si="1"/>
        <v>0</v>
      </c>
    </row>
    <row r="51" s="21" customFormat="1" spans="1:6">
      <c r="A51" s="32">
        <v>391</v>
      </c>
      <c r="B51" s="33" t="s">
        <v>154</v>
      </c>
      <c r="C51" s="34" t="s">
        <v>145</v>
      </c>
      <c r="D51" s="32">
        <v>20</v>
      </c>
      <c r="E51" s="32">
        <v>14</v>
      </c>
      <c r="F51" s="36">
        <f t="shared" si="1"/>
        <v>-6</v>
      </c>
    </row>
    <row r="52" s="21" customFormat="1" spans="1:6">
      <c r="A52" s="32">
        <v>117184</v>
      </c>
      <c r="B52" s="33" t="s">
        <v>231</v>
      </c>
      <c r="C52" s="34" t="s">
        <v>145</v>
      </c>
      <c r="D52" s="32">
        <v>30</v>
      </c>
      <c r="E52" s="32">
        <v>8</v>
      </c>
      <c r="F52" s="36">
        <f t="shared" si="1"/>
        <v>-22</v>
      </c>
    </row>
    <row r="53" s="21" customFormat="1" spans="1:6">
      <c r="A53" s="32">
        <v>116919</v>
      </c>
      <c r="B53" s="33" t="s">
        <v>478</v>
      </c>
      <c r="C53" s="34" t="s">
        <v>145</v>
      </c>
      <c r="D53" s="32">
        <v>30</v>
      </c>
      <c r="E53" s="32">
        <v>34</v>
      </c>
      <c r="F53" s="32">
        <f t="shared" si="1"/>
        <v>4</v>
      </c>
    </row>
    <row r="54" s="21" customFormat="1" spans="1:6">
      <c r="A54" s="32">
        <v>744</v>
      </c>
      <c r="B54" s="33" t="s">
        <v>192</v>
      </c>
      <c r="C54" s="34" t="s">
        <v>145</v>
      </c>
      <c r="D54" s="32">
        <v>20</v>
      </c>
      <c r="E54" s="32">
        <v>20</v>
      </c>
      <c r="F54" s="32">
        <f t="shared" si="1"/>
        <v>0</v>
      </c>
    </row>
    <row r="55" s="21" customFormat="1" spans="1:6">
      <c r="A55" s="41">
        <v>113299</v>
      </c>
      <c r="B55" s="39" t="s">
        <v>245</v>
      </c>
      <c r="C55" s="40" t="s">
        <v>145</v>
      </c>
      <c r="D55" s="41">
        <v>20</v>
      </c>
      <c r="E55" s="41">
        <v>0</v>
      </c>
      <c r="F55" s="36">
        <f t="shared" si="1"/>
        <v>-20</v>
      </c>
    </row>
    <row r="56" s="21" customFormat="1" spans="1:6">
      <c r="A56" s="32">
        <v>114844</v>
      </c>
      <c r="B56" s="33" t="s">
        <v>215</v>
      </c>
      <c r="C56" s="34" t="s">
        <v>145</v>
      </c>
      <c r="D56" s="32">
        <v>20</v>
      </c>
      <c r="E56" s="32">
        <v>9</v>
      </c>
      <c r="F56" s="36">
        <f t="shared" si="1"/>
        <v>-11</v>
      </c>
    </row>
    <row r="57" s="21" customFormat="1" spans="1:6">
      <c r="A57" s="32">
        <v>572</v>
      </c>
      <c r="B57" s="33" t="s">
        <v>167</v>
      </c>
      <c r="C57" s="34" t="s">
        <v>145</v>
      </c>
      <c r="D57" s="32">
        <v>20</v>
      </c>
      <c r="E57" s="32">
        <v>15</v>
      </c>
      <c r="F57" s="36">
        <f t="shared" si="1"/>
        <v>-5</v>
      </c>
    </row>
    <row r="58" s="21" customFormat="1" spans="1:6">
      <c r="A58" s="41">
        <v>747</v>
      </c>
      <c r="B58" s="39" t="s">
        <v>197</v>
      </c>
      <c r="C58" s="40" t="s">
        <v>145</v>
      </c>
      <c r="D58" s="41">
        <v>20</v>
      </c>
      <c r="E58" s="41">
        <v>0</v>
      </c>
      <c r="F58" s="36">
        <f t="shared" si="1"/>
        <v>-20</v>
      </c>
    </row>
    <row r="59" s="21" customFormat="1" spans="1:6">
      <c r="A59" s="32">
        <v>114685</v>
      </c>
      <c r="B59" s="33" t="s">
        <v>211</v>
      </c>
      <c r="C59" s="34" t="s">
        <v>145</v>
      </c>
      <c r="D59" s="32">
        <v>30</v>
      </c>
      <c r="E59" s="32">
        <v>30</v>
      </c>
      <c r="F59" s="32">
        <f t="shared" si="1"/>
        <v>0</v>
      </c>
    </row>
    <row r="60" s="21" customFormat="1" spans="1:6">
      <c r="A60" s="32">
        <v>598</v>
      </c>
      <c r="B60" s="33" t="s">
        <v>183</v>
      </c>
      <c r="C60" s="34" t="s">
        <v>145</v>
      </c>
      <c r="D60" s="32">
        <v>20</v>
      </c>
      <c r="E60" s="32">
        <v>21</v>
      </c>
      <c r="F60" s="32">
        <f t="shared" si="1"/>
        <v>1</v>
      </c>
    </row>
    <row r="61" s="21" customFormat="1" spans="1:6">
      <c r="A61" s="32">
        <v>119262</v>
      </c>
      <c r="B61" s="33" t="s">
        <v>237</v>
      </c>
      <c r="C61" s="34" t="s">
        <v>145</v>
      </c>
      <c r="D61" s="32">
        <v>15</v>
      </c>
      <c r="E61" s="32">
        <v>16</v>
      </c>
      <c r="F61" s="32">
        <f t="shared" si="1"/>
        <v>1</v>
      </c>
    </row>
    <row r="62" s="21" customFormat="1" spans="1:6">
      <c r="A62" s="32">
        <v>399</v>
      </c>
      <c r="B62" s="33" t="s">
        <v>159</v>
      </c>
      <c r="C62" s="34" t="s">
        <v>145</v>
      </c>
      <c r="D62" s="32">
        <v>30</v>
      </c>
      <c r="E62" s="32">
        <v>31</v>
      </c>
      <c r="F62" s="32">
        <f t="shared" si="1"/>
        <v>1</v>
      </c>
    </row>
    <row r="63" s="21" customFormat="1" spans="1:6">
      <c r="A63" s="32">
        <v>115971</v>
      </c>
      <c r="B63" s="33" t="s">
        <v>479</v>
      </c>
      <c r="C63" s="34" t="s">
        <v>145</v>
      </c>
      <c r="D63" s="32">
        <v>20</v>
      </c>
      <c r="E63" s="32">
        <v>29</v>
      </c>
      <c r="F63" s="32">
        <f t="shared" si="1"/>
        <v>9</v>
      </c>
    </row>
    <row r="64" s="21" customFormat="1" spans="1:6">
      <c r="A64" s="41">
        <v>373</v>
      </c>
      <c r="B64" s="39" t="s">
        <v>150</v>
      </c>
      <c r="C64" s="40" t="s">
        <v>145</v>
      </c>
      <c r="D64" s="41">
        <v>20</v>
      </c>
      <c r="E64" s="41">
        <v>0</v>
      </c>
      <c r="F64" s="36">
        <f t="shared" si="1"/>
        <v>-20</v>
      </c>
    </row>
    <row r="65" s="21" customFormat="1" spans="1:6">
      <c r="A65" s="32">
        <v>103199</v>
      </c>
      <c r="B65" s="33" t="s">
        <v>200</v>
      </c>
      <c r="C65" s="34" t="s">
        <v>145</v>
      </c>
      <c r="D65" s="32">
        <v>30</v>
      </c>
      <c r="E65" s="32">
        <v>30</v>
      </c>
      <c r="F65" s="32">
        <f t="shared" si="1"/>
        <v>0</v>
      </c>
    </row>
    <row r="66" s="21" customFormat="1" spans="1:6">
      <c r="A66" s="32">
        <v>585</v>
      </c>
      <c r="B66" s="33" t="s">
        <v>179</v>
      </c>
      <c r="C66" s="34" t="s">
        <v>145</v>
      </c>
      <c r="D66" s="32">
        <v>30</v>
      </c>
      <c r="E66" s="32">
        <v>33</v>
      </c>
      <c r="F66" s="32">
        <f t="shared" si="1"/>
        <v>3</v>
      </c>
    </row>
    <row r="67" s="21" customFormat="1" spans="1:6">
      <c r="A67" s="32">
        <v>117310</v>
      </c>
      <c r="B67" s="33" t="s">
        <v>235</v>
      </c>
      <c r="C67" s="34" t="s">
        <v>145</v>
      </c>
      <c r="D67" s="32">
        <v>15</v>
      </c>
      <c r="E67" s="32">
        <v>14</v>
      </c>
      <c r="F67" s="36">
        <f t="shared" si="1"/>
        <v>-1</v>
      </c>
    </row>
    <row r="68" s="21" customFormat="1" spans="1:6">
      <c r="A68" s="32">
        <v>105910</v>
      </c>
      <c r="B68" s="33" t="s">
        <v>204</v>
      </c>
      <c r="C68" s="34" t="s">
        <v>145</v>
      </c>
      <c r="D68" s="32">
        <v>30</v>
      </c>
      <c r="E68" s="32">
        <v>30</v>
      </c>
      <c r="F68" s="32">
        <f t="shared" ref="F68:F99" si="2">E68-D68</f>
        <v>0</v>
      </c>
    </row>
    <row r="69" s="21" customFormat="1" spans="1:6">
      <c r="A69" s="46">
        <v>707</v>
      </c>
      <c r="B69" s="33" t="s">
        <v>263</v>
      </c>
      <c r="C69" s="34" t="s">
        <v>248</v>
      </c>
      <c r="D69" s="32">
        <v>30</v>
      </c>
      <c r="E69" s="32">
        <v>51</v>
      </c>
      <c r="F69" s="32">
        <f t="shared" si="2"/>
        <v>21</v>
      </c>
    </row>
    <row r="70" s="21" customFormat="1" spans="1:6">
      <c r="A70" s="46">
        <v>712</v>
      </c>
      <c r="B70" s="33" t="s">
        <v>269</v>
      </c>
      <c r="C70" s="34" t="s">
        <v>248</v>
      </c>
      <c r="D70" s="32">
        <v>30</v>
      </c>
      <c r="E70" s="32">
        <v>53</v>
      </c>
      <c r="F70" s="32">
        <f t="shared" si="2"/>
        <v>23</v>
      </c>
    </row>
    <row r="71" s="21" customFormat="1" spans="1:6">
      <c r="A71" s="46">
        <v>546</v>
      </c>
      <c r="B71" s="33" t="s">
        <v>253</v>
      </c>
      <c r="C71" s="34" t="s">
        <v>248</v>
      </c>
      <c r="D71" s="32">
        <v>30</v>
      </c>
      <c r="E71" s="32">
        <v>35</v>
      </c>
      <c r="F71" s="32">
        <f t="shared" si="2"/>
        <v>5</v>
      </c>
    </row>
    <row r="72" s="21" customFormat="1" spans="1:6">
      <c r="A72" s="46">
        <v>511</v>
      </c>
      <c r="B72" s="33" t="s">
        <v>311</v>
      </c>
      <c r="C72" s="34" t="s">
        <v>248</v>
      </c>
      <c r="D72" s="32">
        <v>30</v>
      </c>
      <c r="E72" s="32">
        <v>30</v>
      </c>
      <c r="F72" s="32">
        <f t="shared" si="2"/>
        <v>0</v>
      </c>
    </row>
    <row r="73" s="21" customFormat="1" spans="1:6">
      <c r="A73" s="47">
        <v>571</v>
      </c>
      <c r="B73" s="33" t="s">
        <v>257</v>
      </c>
      <c r="C73" s="34" t="s">
        <v>248</v>
      </c>
      <c r="D73" s="32">
        <v>30</v>
      </c>
      <c r="E73" s="32">
        <v>17</v>
      </c>
      <c r="F73" s="36">
        <f t="shared" si="2"/>
        <v>-13</v>
      </c>
    </row>
    <row r="74" s="21" customFormat="1" spans="1:6">
      <c r="A74" s="48">
        <v>377</v>
      </c>
      <c r="B74" s="39" t="s">
        <v>247</v>
      </c>
      <c r="C74" s="40" t="s">
        <v>248</v>
      </c>
      <c r="D74" s="41">
        <v>30</v>
      </c>
      <c r="E74" s="41">
        <v>0</v>
      </c>
      <c r="F74" s="36">
        <f t="shared" si="2"/>
        <v>-30</v>
      </c>
    </row>
    <row r="75" s="21" customFormat="1" spans="1:6">
      <c r="A75" s="46">
        <v>387</v>
      </c>
      <c r="B75" s="33" t="s">
        <v>251</v>
      </c>
      <c r="C75" s="34" t="s">
        <v>248</v>
      </c>
      <c r="D75" s="32">
        <v>30</v>
      </c>
      <c r="E75" s="32">
        <v>30</v>
      </c>
      <c r="F75" s="32">
        <f t="shared" si="2"/>
        <v>0</v>
      </c>
    </row>
    <row r="76" s="21" customFormat="1" spans="1:6">
      <c r="A76" s="46">
        <v>737</v>
      </c>
      <c r="B76" s="33" t="s">
        <v>281</v>
      </c>
      <c r="C76" s="34" t="s">
        <v>248</v>
      </c>
      <c r="D76" s="32">
        <v>25</v>
      </c>
      <c r="E76" s="32">
        <v>12</v>
      </c>
      <c r="F76" s="36">
        <f t="shared" si="2"/>
        <v>-13</v>
      </c>
    </row>
    <row r="77" s="21" customFormat="1" spans="1:6">
      <c r="A77" s="47">
        <v>515</v>
      </c>
      <c r="B77" s="33" t="s">
        <v>318</v>
      </c>
      <c r="C77" s="34" t="s">
        <v>248</v>
      </c>
      <c r="D77" s="32">
        <v>20</v>
      </c>
      <c r="E77" s="32">
        <v>21</v>
      </c>
      <c r="F77" s="32">
        <f t="shared" si="2"/>
        <v>1</v>
      </c>
    </row>
    <row r="78" s="21" customFormat="1" spans="1:6">
      <c r="A78" s="46">
        <v>105751</v>
      </c>
      <c r="B78" s="33" t="s">
        <v>293</v>
      </c>
      <c r="C78" s="34" t="s">
        <v>248</v>
      </c>
      <c r="D78" s="32">
        <v>30</v>
      </c>
      <c r="E78" s="32">
        <v>30</v>
      </c>
      <c r="F78" s="32">
        <f t="shared" si="2"/>
        <v>0</v>
      </c>
    </row>
    <row r="79" s="21" customFormat="1" spans="1:6">
      <c r="A79" s="46">
        <v>103639</v>
      </c>
      <c r="B79" s="33" t="s">
        <v>287</v>
      </c>
      <c r="C79" s="34" t="s">
        <v>248</v>
      </c>
      <c r="D79" s="32">
        <v>30</v>
      </c>
      <c r="E79" s="32">
        <v>20</v>
      </c>
      <c r="F79" s="36">
        <f t="shared" si="2"/>
        <v>-10</v>
      </c>
    </row>
    <row r="80" s="21" customFormat="1" spans="1:6">
      <c r="A80" s="46">
        <v>118074</v>
      </c>
      <c r="B80" s="33" t="s">
        <v>299</v>
      </c>
      <c r="C80" s="34" t="s">
        <v>248</v>
      </c>
      <c r="D80" s="32">
        <v>20</v>
      </c>
      <c r="E80" s="32">
        <v>13</v>
      </c>
      <c r="F80" s="36">
        <f t="shared" si="2"/>
        <v>-7</v>
      </c>
    </row>
    <row r="81" s="21" customFormat="1" spans="1:6">
      <c r="A81" s="46">
        <v>733</v>
      </c>
      <c r="B81" s="33" t="s">
        <v>276</v>
      </c>
      <c r="C81" s="34" t="s">
        <v>248</v>
      </c>
      <c r="D81" s="49">
        <v>20</v>
      </c>
      <c r="E81" s="32">
        <v>8</v>
      </c>
      <c r="F81" s="36">
        <f t="shared" si="2"/>
        <v>-12</v>
      </c>
    </row>
    <row r="82" s="21" customFormat="1" spans="1:6">
      <c r="A82" s="46">
        <v>573</v>
      </c>
      <c r="B82" s="33" t="s">
        <v>260</v>
      </c>
      <c r="C82" s="34" t="s">
        <v>248</v>
      </c>
      <c r="D82" s="32">
        <v>20</v>
      </c>
      <c r="E82" s="32">
        <v>12</v>
      </c>
      <c r="F82" s="36">
        <f t="shared" si="2"/>
        <v>-8</v>
      </c>
    </row>
    <row r="83" s="21" customFormat="1" spans="1:6">
      <c r="A83" s="46">
        <v>104430</v>
      </c>
      <c r="B83" s="33" t="s">
        <v>290</v>
      </c>
      <c r="C83" s="34" t="s">
        <v>248</v>
      </c>
      <c r="D83" s="49">
        <v>20</v>
      </c>
      <c r="E83" s="32">
        <v>23</v>
      </c>
      <c r="F83" s="32">
        <f t="shared" si="2"/>
        <v>3</v>
      </c>
    </row>
    <row r="84" s="21" customFormat="1" spans="1:6">
      <c r="A84" s="46">
        <v>740</v>
      </c>
      <c r="B84" s="33" t="s">
        <v>284</v>
      </c>
      <c r="C84" s="34" t="s">
        <v>248</v>
      </c>
      <c r="D84" s="49">
        <v>20</v>
      </c>
      <c r="E84" s="32">
        <v>20</v>
      </c>
      <c r="F84" s="32">
        <f t="shared" si="2"/>
        <v>0</v>
      </c>
    </row>
    <row r="85" s="21" customFormat="1" spans="1:6">
      <c r="A85" s="46">
        <v>355</v>
      </c>
      <c r="B85" s="33" t="s">
        <v>302</v>
      </c>
      <c r="C85" s="34" t="s">
        <v>248</v>
      </c>
      <c r="D85" s="32">
        <v>20</v>
      </c>
      <c r="E85" s="32">
        <v>6</v>
      </c>
      <c r="F85" s="36">
        <f t="shared" si="2"/>
        <v>-14</v>
      </c>
    </row>
    <row r="86" s="21" customFormat="1" spans="1:6">
      <c r="A86" s="46">
        <v>723</v>
      </c>
      <c r="B86" s="33" t="s">
        <v>314</v>
      </c>
      <c r="C86" s="34" t="s">
        <v>248</v>
      </c>
      <c r="D86" s="32">
        <v>20</v>
      </c>
      <c r="E86" s="32">
        <v>12</v>
      </c>
      <c r="F86" s="36">
        <f t="shared" si="2"/>
        <v>-8</v>
      </c>
    </row>
    <row r="87" s="21" customFormat="1" spans="1:6">
      <c r="A87" s="50">
        <v>743</v>
      </c>
      <c r="B87" s="33" t="s">
        <v>266</v>
      </c>
      <c r="C87" s="34" t="s">
        <v>248</v>
      </c>
      <c r="D87" s="32">
        <v>20</v>
      </c>
      <c r="E87" s="32">
        <v>32</v>
      </c>
      <c r="F87" s="32">
        <f t="shared" si="2"/>
        <v>12</v>
      </c>
    </row>
    <row r="88" s="21" customFormat="1" spans="1:6">
      <c r="A88" s="48">
        <v>114069</v>
      </c>
      <c r="B88" s="39" t="s">
        <v>321</v>
      </c>
      <c r="C88" s="40" t="s">
        <v>248</v>
      </c>
      <c r="D88" s="41">
        <v>10</v>
      </c>
      <c r="E88" s="41">
        <v>0</v>
      </c>
      <c r="F88" s="36">
        <f t="shared" si="2"/>
        <v>-10</v>
      </c>
    </row>
    <row r="89" s="21" customFormat="1" spans="1:6">
      <c r="A89" s="46">
        <v>106568</v>
      </c>
      <c r="B89" s="33" t="s">
        <v>296</v>
      </c>
      <c r="C89" s="34" t="s">
        <v>248</v>
      </c>
      <c r="D89" s="32">
        <v>10</v>
      </c>
      <c r="E89" s="32">
        <v>12</v>
      </c>
      <c r="F89" s="32">
        <f t="shared" si="2"/>
        <v>2</v>
      </c>
    </row>
    <row r="90" s="21" customFormat="1" spans="1:6">
      <c r="A90" s="46">
        <v>118758</v>
      </c>
      <c r="B90" s="33" t="s">
        <v>308</v>
      </c>
      <c r="C90" s="34" t="s">
        <v>248</v>
      </c>
      <c r="D90" s="32">
        <v>15</v>
      </c>
      <c r="E90" s="32">
        <v>3</v>
      </c>
      <c r="F90" s="36">
        <f t="shared" si="2"/>
        <v>-12</v>
      </c>
    </row>
    <row r="91" s="21" customFormat="1" spans="1:6">
      <c r="A91" s="46">
        <v>545</v>
      </c>
      <c r="B91" s="33" t="s">
        <v>274</v>
      </c>
      <c r="C91" s="34" t="s">
        <v>248</v>
      </c>
      <c r="D91" s="32">
        <v>10</v>
      </c>
      <c r="E91" s="32">
        <v>12</v>
      </c>
      <c r="F91" s="32">
        <f t="shared" si="2"/>
        <v>2</v>
      </c>
    </row>
    <row r="92" s="21" customFormat="1" spans="1:6">
      <c r="A92" s="32">
        <v>106485</v>
      </c>
      <c r="B92" s="33" t="s">
        <v>336</v>
      </c>
      <c r="C92" s="34" t="s">
        <v>325</v>
      </c>
      <c r="D92" s="32">
        <v>20</v>
      </c>
      <c r="E92" s="32">
        <v>9</v>
      </c>
      <c r="F92" s="36">
        <f t="shared" si="2"/>
        <v>-11</v>
      </c>
    </row>
    <row r="93" s="21" customFormat="1" spans="1:6">
      <c r="A93" s="51">
        <v>307</v>
      </c>
      <c r="B93" s="33" t="s">
        <v>324</v>
      </c>
      <c r="C93" s="34" t="s">
        <v>325</v>
      </c>
      <c r="D93" s="45">
        <v>250</v>
      </c>
      <c r="E93" s="32">
        <v>266</v>
      </c>
      <c r="F93" s="32">
        <f t="shared" si="2"/>
        <v>16</v>
      </c>
    </row>
    <row r="94" s="21" customFormat="1" spans="1:6">
      <c r="A94" s="51">
        <v>750</v>
      </c>
      <c r="B94" s="33" t="s">
        <v>480</v>
      </c>
      <c r="C94" s="34" t="s">
        <v>325</v>
      </c>
      <c r="D94" s="45">
        <v>40</v>
      </c>
      <c r="E94" s="32">
        <v>4</v>
      </c>
      <c r="F94" s="36">
        <f t="shared" si="2"/>
        <v>-36</v>
      </c>
    </row>
    <row r="95" s="21" customFormat="1" spans="1:6">
      <c r="A95" s="51">
        <v>742</v>
      </c>
      <c r="B95" s="33" t="s">
        <v>329</v>
      </c>
      <c r="C95" s="34" t="s">
        <v>325</v>
      </c>
      <c r="D95" s="45">
        <v>30</v>
      </c>
      <c r="E95" s="32">
        <v>31</v>
      </c>
      <c r="F95" s="32">
        <f t="shared" si="2"/>
        <v>1</v>
      </c>
    </row>
    <row r="96" s="21" customFormat="1" spans="1:6">
      <c r="A96" s="52">
        <v>106066</v>
      </c>
      <c r="B96" s="39" t="s">
        <v>327</v>
      </c>
      <c r="C96" s="40" t="s">
        <v>325</v>
      </c>
      <c r="D96" s="53">
        <v>20</v>
      </c>
      <c r="E96" s="41">
        <v>0</v>
      </c>
      <c r="F96" s="36">
        <f t="shared" si="2"/>
        <v>-20</v>
      </c>
    </row>
    <row r="97" s="21" customFormat="1" spans="1:6">
      <c r="A97" s="32">
        <v>102935</v>
      </c>
      <c r="B97" s="33" t="s">
        <v>334</v>
      </c>
      <c r="C97" s="34" t="s">
        <v>325</v>
      </c>
      <c r="D97" s="32">
        <v>20</v>
      </c>
      <c r="E97" s="32">
        <v>28</v>
      </c>
      <c r="F97" s="32">
        <f t="shared" si="2"/>
        <v>8</v>
      </c>
    </row>
    <row r="98" s="21" customFormat="1" spans="1:6">
      <c r="A98" s="51">
        <v>106865</v>
      </c>
      <c r="B98" s="33" t="s">
        <v>481</v>
      </c>
      <c r="C98" s="34" t="s">
        <v>325</v>
      </c>
      <c r="D98" s="45">
        <v>20</v>
      </c>
      <c r="E98" s="32">
        <v>20</v>
      </c>
      <c r="F98" s="32">
        <f t="shared" si="2"/>
        <v>0</v>
      </c>
    </row>
    <row r="99" s="21" customFormat="1" spans="1:6">
      <c r="A99" s="54">
        <v>582</v>
      </c>
      <c r="B99" s="33" t="s">
        <v>482</v>
      </c>
      <c r="C99" s="34" t="s">
        <v>345</v>
      </c>
      <c r="D99" s="51">
        <v>250</v>
      </c>
      <c r="E99" s="32">
        <v>40</v>
      </c>
      <c r="F99" s="36">
        <f t="shared" si="2"/>
        <v>-210</v>
      </c>
    </row>
    <row r="100" s="21" customFormat="1" spans="1:6">
      <c r="A100" s="55">
        <v>343</v>
      </c>
      <c r="B100" s="33" t="s">
        <v>351</v>
      </c>
      <c r="C100" s="34" t="s">
        <v>345</v>
      </c>
      <c r="D100" s="56">
        <v>30</v>
      </c>
      <c r="E100" s="32">
        <v>36</v>
      </c>
      <c r="F100" s="32">
        <f t="shared" ref="F100:F139" si="3">E100-D100</f>
        <v>6</v>
      </c>
    </row>
    <row r="101" s="21" customFormat="1" spans="1:6">
      <c r="A101" s="57">
        <v>365</v>
      </c>
      <c r="B101" s="39" t="s">
        <v>362</v>
      </c>
      <c r="C101" s="40" t="s">
        <v>345</v>
      </c>
      <c r="D101" s="58">
        <v>25</v>
      </c>
      <c r="E101" s="41">
        <v>0</v>
      </c>
      <c r="F101" s="36">
        <f t="shared" si="3"/>
        <v>-25</v>
      </c>
    </row>
    <row r="102" s="21" customFormat="1" spans="1:6">
      <c r="A102" s="55">
        <v>102934</v>
      </c>
      <c r="B102" s="33" t="s">
        <v>389</v>
      </c>
      <c r="C102" s="34" t="s">
        <v>345</v>
      </c>
      <c r="D102" s="56">
        <v>30</v>
      </c>
      <c r="E102" s="32">
        <v>30</v>
      </c>
      <c r="F102" s="32">
        <f t="shared" si="3"/>
        <v>0</v>
      </c>
    </row>
    <row r="103" s="21" customFormat="1" spans="1:6">
      <c r="A103" s="41">
        <v>103198</v>
      </c>
      <c r="B103" s="39" t="s">
        <v>392</v>
      </c>
      <c r="C103" s="40" t="s">
        <v>345</v>
      </c>
      <c r="D103" s="41">
        <v>30</v>
      </c>
      <c r="E103" s="41">
        <v>0</v>
      </c>
      <c r="F103" s="36">
        <f t="shared" si="3"/>
        <v>-30</v>
      </c>
    </row>
    <row r="104" s="21" customFormat="1" spans="1:6">
      <c r="A104" s="55">
        <v>379</v>
      </c>
      <c r="B104" s="33" t="s">
        <v>365</v>
      </c>
      <c r="C104" s="34" t="s">
        <v>345</v>
      </c>
      <c r="D104" s="56">
        <v>30</v>
      </c>
      <c r="E104" s="32">
        <v>30</v>
      </c>
      <c r="F104" s="32">
        <f t="shared" si="3"/>
        <v>0</v>
      </c>
    </row>
    <row r="105" s="21" customFormat="1" spans="1:6">
      <c r="A105" s="32">
        <v>513</v>
      </c>
      <c r="B105" s="33" t="s">
        <v>369</v>
      </c>
      <c r="C105" s="34" t="s">
        <v>345</v>
      </c>
      <c r="D105" s="32">
        <v>25</v>
      </c>
      <c r="E105" s="32">
        <v>25</v>
      </c>
      <c r="F105" s="32">
        <f t="shared" si="3"/>
        <v>0</v>
      </c>
    </row>
    <row r="106" s="21" customFormat="1" spans="1:6">
      <c r="A106" s="32">
        <v>102565</v>
      </c>
      <c r="B106" s="33" t="s">
        <v>386</v>
      </c>
      <c r="C106" s="34" t="s">
        <v>345</v>
      </c>
      <c r="D106" s="32">
        <v>30</v>
      </c>
      <c r="E106" s="32">
        <v>31</v>
      </c>
      <c r="F106" s="32">
        <f t="shared" si="3"/>
        <v>1</v>
      </c>
    </row>
    <row r="107" s="21" customFormat="1" spans="1:6">
      <c r="A107" s="55">
        <v>105267</v>
      </c>
      <c r="B107" s="33" t="s">
        <v>398</v>
      </c>
      <c r="C107" s="34" t="s">
        <v>345</v>
      </c>
      <c r="D107" s="56">
        <v>30</v>
      </c>
      <c r="E107" s="32">
        <v>33</v>
      </c>
      <c r="F107" s="32">
        <f t="shared" si="3"/>
        <v>3</v>
      </c>
    </row>
    <row r="108" s="21" customFormat="1" spans="1:6">
      <c r="A108" s="57">
        <v>359</v>
      </c>
      <c r="B108" s="39" t="s">
        <v>359</v>
      </c>
      <c r="C108" s="40" t="s">
        <v>345</v>
      </c>
      <c r="D108" s="58">
        <v>30</v>
      </c>
      <c r="E108" s="41">
        <v>0</v>
      </c>
      <c r="F108" s="36">
        <f t="shared" si="3"/>
        <v>-30</v>
      </c>
    </row>
    <row r="109" s="21" customFormat="1" spans="1:6">
      <c r="A109" s="55">
        <v>726</v>
      </c>
      <c r="B109" s="33" t="s">
        <v>376</v>
      </c>
      <c r="C109" s="34" t="s">
        <v>345</v>
      </c>
      <c r="D109" s="56">
        <v>20</v>
      </c>
      <c r="E109" s="32">
        <v>20</v>
      </c>
      <c r="F109" s="32">
        <f t="shared" si="3"/>
        <v>0</v>
      </c>
    </row>
    <row r="110" s="21" customFormat="1" spans="1:6">
      <c r="A110" s="55">
        <v>108277</v>
      </c>
      <c r="B110" s="33" t="s">
        <v>407</v>
      </c>
      <c r="C110" s="34" t="s">
        <v>345</v>
      </c>
      <c r="D110" s="56">
        <v>30</v>
      </c>
      <c r="E110" s="32">
        <v>31</v>
      </c>
      <c r="F110" s="32">
        <f t="shared" si="3"/>
        <v>1</v>
      </c>
    </row>
    <row r="111" s="21" customFormat="1" spans="1:6">
      <c r="A111" s="32">
        <v>106399</v>
      </c>
      <c r="B111" s="33" t="s">
        <v>401</v>
      </c>
      <c r="C111" s="34" t="s">
        <v>345</v>
      </c>
      <c r="D111" s="32">
        <v>30</v>
      </c>
      <c r="E111" s="32">
        <v>30</v>
      </c>
      <c r="F111" s="32">
        <f t="shared" si="3"/>
        <v>0</v>
      </c>
    </row>
    <row r="112" s="21" customFormat="1" spans="1:6">
      <c r="A112" s="55">
        <v>745</v>
      </c>
      <c r="B112" s="33" t="s">
        <v>381</v>
      </c>
      <c r="C112" s="34" t="s">
        <v>345</v>
      </c>
      <c r="D112" s="56">
        <v>30</v>
      </c>
      <c r="E112" s="32">
        <v>30</v>
      </c>
      <c r="F112" s="32">
        <f t="shared" si="3"/>
        <v>0</v>
      </c>
    </row>
    <row r="113" s="21" customFormat="1" spans="1:6">
      <c r="A113" s="55">
        <v>111219</v>
      </c>
      <c r="B113" s="33" t="s">
        <v>410</v>
      </c>
      <c r="C113" s="34" t="s">
        <v>345</v>
      </c>
      <c r="D113" s="56">
        <v>30</v>
      </c>
      <c r="E113" s="32">
        <v>30</v>
      </c>
      <c r="F113" s="32">
        <f t="shared" si="3"/>
        <v>0</v>
      </c>
    </row>
    <row r="114" s="21" customFormat="1" spans="1:6">
      <c r="A114" s="55">
        <v>357</v>
      </c>
      <c r="B114" s="33" t="s">
        <v>356</v>
      </c>
      <c r="C114" s="34" t="s">
        <v>345</v>
      </c>
      <c r="D114" s="56">
        <v>30</v>
      </c>
      <c r="E114" s="32">
        <v>32</v>
      </c>
      <c r="F114" s="32">
        <f t="shared" si="3"/>
        <v>2</v>
      </c>
    </row>
    <row r="115" s="21" customFormat="1" spans="1:6">
      <c r="A115" s="55">
        <v>114286</v>
      </c>
      <c r="B115" s="33" t="s">
        <v>426</v>
      </c>
      <c r="C115" s="34" t="s">
        <v>345</v>
      </c>
      <c r="D115" s="56">
        <v>30</v>
      </c>
      <c r="E115" s="32">
        <v>8</v>
      </c>
      <c r="F115" s="36">
        <f t="shared" si="3"/>
        <v>-22</v>
      </c>
    </row>
    <row r="116" s="21" customFormat="1" spans="1:6">
      <c r="A116" s="32">
        <v>106569</v>
      </c>
      <c r="B116" s="33" t="s">
        <v>404</v>
      </c>
      <c r="C116" s="34" t="s">
        <v>345</v>
      </c>
      <c r="D116" s="32">
        <v>30</v>
      </c>
      <c r="E116" s="32">
        <v>31</v>
      </c>
      <c r="F116" s="32">
        <f t="shared" si="3"/>
        <v>1</v>
      </c>
    </row>
    <row r="117" s="21" customFormat="1" spans="1:6">
      <c r="A117" s="41">
        <v>752</v>
      </c>
      <c r="B117" s="39" t="s">
        <v>384</v>
      </c>
      <c r="C117" s="40" t="s">
        <v>345</v>
      </c>
      <c r="D117" s="41">
        <v>10</v>
      </c>
      <c r="E117" s="41">
        <v>0</v>
      </c>
      <c r="F117" s="36">
        <f t="shared" si="3"/>
        <v>-10</v>
      </c>
    </row>
    <row r="118" s="21" customFormat="1" spans="1:6">
      <c r="A118" s="55">
        <v>112415</v>
      </c>
      <c r="B118" s="33" t="s">
        <v>413</v>
      </c>
      <c r="C118" s="34" t="s">
        <v>345</v>
      </c>
      <c r="D118" s="56">
        <v>20</v>
      </c>
      <c r="E118" s="32">
        <v>19</v>
      </c>
      <c r="F118" s="36">
        <f t="shared" si="3"/>
        <v>-1</v>
      </c>
    </row>
    <row r="119" s="21" customFormat="1" spans="1:6">
      <c r="A119" s="55">
        <v>117491</v>
      </c>
      <c r="B119" s="33" t="s">
        <v>431</v>
      </c>
      <c r="C119" s="34" t="s">
        <v>345</v>
      </c>
      <c r="D119" s="56">
        <v>20</v>
      </c>
      <c r="E119" s="32">
        <v>23</v>
      </c>
      <c r="F119" s="32">
        <f t="shared" si="3"/>
        <v>3</v>
      </c>
    </row>
    <row r="120" s="21" customFormat="1" spans="1:6">
      <c r="A120" s="55">
        <v>727</v>
      </c>
      <c r="B120" s="33" t="s">
        <v>379</v>
      </c>
      <c r="C120" s="34" t="s">
        <v>345</v>
      </c>
      <c r="D120" s="56">
        <v>20</v>
      </c>
      <c r="E120" s="32">
        <v>22</v>
      </c>
      <c r="F120" s="32">
        <f t="shared" si="3"/>
        <v>2</v>
      </c>
    </row>
    <row r="121" s="21" customFormat="1" spans="1:6">
      <c r="A121" s="55">
        <v>113833</v>
      </c>
      <c r="B121" s="33" t="s">
        <v>423</v>
      </c>
      <c r="C121" s="34" t="s">
        <v>345</v>
      </c>
      <c r="D121" s="56">
        <v>20</v>
      </c>
      <c r="E121" s="32">
        <v>22</v>
      </c>
      <c r="F121" s="32">
        <f t="shared" si="3"/>
        <v>2</v>
      </c>
    </row>
    <row r="122" s="21" customFormat="1" spans="1:6">
      <c r="A122" s="55">
        <v>570</v>
      </c>
      <c r="B122" s="33" t="s">
        <v>373</v>
      </c>
      <c r="C122" s="34" t="s">
        <v>345</v>
      </c>
      <c r="D122" s="56">
        <v>20</v>
      </c>
      <c r="E122" s="32">
        <v>20</v>
      </c>
      <c r="F122" s="32">
        <f t="shared" si="3"/>
        <v>0</v>
      </c>
    </row>
    <row r="123" s="21" customFormat="1" spans="1:6">
      <c r="A123" s="55">
        <v>112888</v>
      </c>
      <c r="B123" s="33" t="s">
        <v>416</v>
      </c>
      <c r="C123" s="34" t="s">
        <v>345</v>
      </c>
      <c r="D123" s="56">
        <v>20</v>
      </c>
      <c r="E123" s="32">
        <v>21</v>
      </c>
      <c r="F123" s="32">
        <f t="shared" si="3"/>
        <v>1</v>
      </c>
    </row>
    <row r="124" s="21" customFormat="1" spans="1:6">
      <c r="A124" s="55">
        <v>339</v>
      </c>
      <c r="B124" s="33" t="s">
        <v>483</v>
      </c>
      <c r="C124" s="34" t="s">
        <v>345</v>
      </c>
      <c r="D124" s="56">
        <v>20</v>
      </c>
      <c r="E124" s="32">
        <v>26</v>
      </c>
      <c r="F124" s="32">
        <f t="shared" si="3"/>
        <v>6</v>
      </c>
    </row>
    <row r="125" s="21" customFormat="1" spans="1:6">
      <c r="A125" s="55">
        <v>118151</v>
      </c>
      <c r="B125" s="33" t="s">
        <v>434</v>
      </c>
      <c r="C125" s="34" t="s">
        <v>345</v>
      </c>
      <c r="D125" s="56">
        <v>15</v>
      </c>
      <c r="E125" s="32">
        <v>17</v>
      </c>
      <c r="F125" s="32">
        <f t="shared" si="3"/>
        <v>2</v>
      </c>
    </row>
    <row r="126" s="21" customFormat="1" spans="1:6">
      <c r="A126" s="55">
        <v>116773</v>
      </c>
      <c r="B126" s="33" t="s">
        <v>429</v>
      </c>
      <c r="C126" s="34" t="s">
        <v>345</v>
      </c>
      <c r="D126" s="56">
        <v>20</v>
      </c>
      <c r="E126" s="32">
        <v>19</v>
      </c>
      <c r="F126" s="36">
        <f t="shared" si="3"/>
        <v>-1</v>
      </c>
    </row>
    <row r="127" s="21" customFormat="1" spans="1:6">
      <c r="A127" s="32">
        <v>118951</v>
      </c>
      <c r="B127" s="33" t="s">
        <v>437</v>
      </c>
      <c r="C127" s="34" t="s">
        <v>345</v>
      </c>
      <c r="D127" s="32">
        <v>15</v>
      </c>
      <c r="E127" s="32">
        <v>15</v>
      </c>
      <c r="F127" s="32">
        <f t="shared" si="3"/>
        <v>0</v>
      </c>
    </row>
    <row r="128" s="21" customFormat="1" spans="1:6">
      <c r="A128" s="32">
        <v>113025</v>
      </c>
      <c r="B128" s="33" t="s">
        <v>418</v>
      </c>
      <c r="C128" s="34" t="s">
        <v>345</v>
      </c>
      <c r="D128" s="32">
        <v>20</v>
      </c>
      <c r="E128" s="32">
        <v>10</v>
      </c>
      <c r="F128" s="36">
        <f t="shared" si="3"/>
        <v>-10</v>
      </c>
    </row>
    <row r="129" s="21" customFormat="1" spans="1:6">
      <c r="A129" s="41">
        <v>104429</v>
      </c>
      <c r="B129" s="39" t="s">
        <v>395</v>
      </c>
      <c r="C129" s="40" t="s">
        <v>345</v>
      </c>
      <c r="D129" s="41">
        <v>20</v>
      </c>
      <c r="E129" s="41">
        <v>0</v>
      </c>
      <c r="F129" s="36">
        <f t="shared" si="3"/>
        <v>-20</v>
      </c>
    </row>
    <row r="130" s="21" customFormat="1" spans="1:6">
      <c r="A130" s="55">
        <v>113298</v>
      </c>
      <c r="B130" s="33" t="s">
        <v>421</v>
      </c>
      <c r="C130" s="34" t="s">
        <v>345</v>
      </c>
      <c r="D130" s="56">
        <v>20</v>
      </c>
      <c r="E130" s="32">
        <v>20</v>
      </c>
      <c r="F130" s="32">
        <f t="shared" si="3"/>
        <v>0</v>
      </c>
    </row>
    <row r="131" s="21" customFormat="1" spans="1:6">
      <c r="A131" s="32">
        <v>119263</v>
      </c>
      <c r="B131" s="33" t="s">
        <v>440</v>
      </c>
      <c r="C131" s="34" t="s">
        <v>345</v>
      </c>
      <c r="D131" s="32">
        <v>15</v>
      </c>
      <c r="E131" s="32">
        <v>15</v>
      </c>
      <c r="F131" s="32">
        <f t="shared" si="3"/>
        <v>0</v>
      </c>
    </row>
    <row r="132" s="21" customFormat="1" spans="1:6">
      <c r="A132" s="55">
        <v>311</v>
      </c>
      <c r="B132" s="33" t="s">
        <v>344</v>
      </c>
      <c r="C132" s="34" t="s">
        <v>345</v>
      </c>
      <c r="D132" s="56">
        <v>10</v>
      </c>
      <c r="E132" s="32">
        <v>10</v>
      </c>
      <c r="F132" s="32">
        <f t="shared" si="3"/>
        <v>0</v>
      </c>
    </row>
    <row r="133" s="21" customFormat="1" spans="1:6">
      <c r="A133" s="59">
        <v>119622</v>
      </c>
      <c r="B133" s="60" t="s">
        <v>445</v>
      </c>
      <c r="C133" s="40" t="s">
        <v>345</v>
      </c>
      <c r="D133" s="41">
        <v>10</v>
      </c>
      <c r="E133" s="41">
        <v>0</v>
      </c>
      <c r="F133" s="36">
        <f t="shared" si="3"/>
        <v>-10</v>
      </c>
    </row>
    <row r="134" s="21" customFormat="1" spans="1:6">
      <c r="A134" s="32">
        <v>385</v>
      </c>
      <c r="B134" s="33" t="s">
        <v>447</v>
      </c>
      <c r="C134" s="34" t="s">
        <v>448</v>
      </c>
      <c r="D134" s="32">
        <v>30</v>
      </c>
      <c r="E134" s="32">
        <v>31</v>
      </c>
      <c r="F134" s="32">
        <f t="shared" si="3"/>
        <v>1</v>
      </c>
    </row>
    <row r="135" s="21" customFormat="1" spans="1:6">
      <c r="A135" s="32">
        <v>514</v>
      </c>
      <c r="B135" s="33" t="s">
        <v>452</v>
      </c>
      <c r="C135" s="34" t="s">
        <v>448</v>
      </c>
      <c r="D135" s="32">
        <v>30</v>
      </c>
      <c r="E135" s="32">
        <v>33</v>
      </c>
      <c r="F135" s="32">
        <f t="shared" si="3"/>
        <v>3</v>
      </c>
    </row>
    <row r="136" s="21" customFormat="1" spans="1:6">
      <c r="A136" s="32">
        <v>108656</v>
      </c>
      <c r="B136" s="33" t="s">
        <v>456</v>
      </c>
      <c r="C136" s="34" t="s">
        <v>448</v>
      </c>
      <c r="D136" s="32">
        <v>20</v>
      </c>
      <c r="E136" s="32">
        <v>22</v>
      </c>
      <c r="F136" s="32">
        <f t="shared" si="3"/>
        <v>2</v>
      </c>
    </row>
    <row r="137" s="21" customFormat="1" spans="1:6">
      <c r="A137" s="32">
        <v>102567</v>
      </c>
      <c r="B137" s="33" t="s">
        <v>459</v>
      </c>
      <c r="C137" s="34" t="s">
        <v>448</v>
      </c>
      <c r="D137" s="32">
        <v>10</v>
      </c>
      <c r="E137" s="32">
        <v>10</v>
      </c>
      <c r="F137" s="32">
        <f t="shared" si="3"/>
        <v>0</v>
      </c>
    </row>
    <row r="138" s="21" customFormat="1" spans="1:6">
      <c r="A138" s="41">
        <v>371</v>
      </c>
      <c r="B138" s="39" t="s">
        <v>462</v>
      </c>
      <c r="C138" s="40" t="s">
        <v>448</v>
      </c>
      <c r="D138" s="41">
        <v>10</v>
      </c>
      <c r="E138" s="41">
        <v>0</v>
      </c>
      <c r="F138" s="36">
        <f t="shared" si="3"/>
        <v>-10</v>
      </c>
    </row>
    <row r="139" s="21" customFormat="1" spans="1:6">
      <c r="A139" s="32"/>
      <c r="B139" s="61"/>
      <c r="C139" s="34" t="s">
        <v>464</v>
      </c>
      <c r="D139" s="32">
        <f>SUM(D3:D138)</f>
        <v>3885</v>
      </c>
      <c r="E139" s="32">
        <f>SUM(E3:E138)</f>
        <v>3069</v>
      </c>
      <c r="F139" s="32">
        <f t="shared" si="3"/>
        <v>-816</v>
      </c>
    </row>
  </sheetData>
  <sortState ref="A3:F140">
    <sortCondition ref="B42"/>
  </sortState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E8" sqref="E8"/>
    </sheetView>
  </sheetViews>
  <sheetFormatPr defaultColWidth="9" defaultRowHeight="13.5" outlineLevelCol="4"/>
  <cols>
    <col min="1" max="1" width="9.375" style="13" customWidth="1"/>
    <col min="2" max="4" width="9" style="13"/>
    <col min="5" max="5" width="12.75" style="13" customWidth="1"/>
    <col min="6" max="16384" width="9" style="13"/>
  </cols>
  <sheetData>
    <row r="1" s="13" customFormat="1" ht="18.75" spans="1:5">
      <c r="A1" s="14" t="s">
        <v>484</v>
      </c>
      <c r="B1" s="14"/>
      <c r="C1" s="14"/>
      <c r="D1" s="14"/>
      <c r="E1" s="14"/>
    </row>
    <row r="2" s="13" customFormat="1" ht="19" customHeight="1" spans="1:5">
      <c r="A2" s="15" t="s">
        <v>466</v>
      </c>
      <c r="B2" s="16" t="s">
        <v>485</v>
      </c>
      <c r="C2" s="16" t="s">
        <v>486</v>
      </c>
      <c r="D2" s="16" t="s">
        <v>487</v>
      </c>
      <c r="E2" s="16" t="s">
        <v>488</v>
      </c>
    </row>
    <row r="3" s="13" customFormat="1" ht="19" customHeight="1" spans="1:5">
      <c r="A3" s="17" t="s">
        <v>14</v>
      </c>
      <c r="B3" s="18">
        <v>385</v>
      </c>
      <c r="C3" s="18">
        <v>302</v>
      </c>
      <c r="D3" s="18">
        <v>302</v>
      </c>
      <c r="E3" s="19">
        <f>D3/B3</f>
        <v>0.784415584415584</v>
      </c>
    </row>
    <row r="4" s="13" customFormat="1" ht="19" customHeight="1" spans="1:5">
      <c r="A4" s="17" t="s">
        <v>84</v>
      </c>
      <c r="B4" s="18">
        <v>340</v>
      </c>
      <c r="C4" s="18">
        <v>374</v>
      </c>
      <c r="D4" s="18">
        <v>378</v>
      </c>
      <c r="E4" s="19">
        <f t="shared" ref="E4:E10" si="0">D4/B4</f>
        <v>1.11176470588235</v>
      </c>
    </row>
    <row r="5" s="13" customFormat="1" ht="19" customHeight="1" spans="1:5">
      <c r="A5" s="17" t="s">
        <v>145</v>
      </c>
      <c r="B5" s="18">
        <v>1105</v>
      </c>
      <c r="C5" s="18">
        <v>800</v>
      </c>
      <c r="D5" s="18">
        <v>787</v>
      </c>
      <c r="E5" s="19">
        <f t="shared" si="0"/>
        <v>0.712217194570136</v>
      </c>
    </row>
    <row r="6" s="13" customFormat="1" ht="19" customHeight="1" spans="1:5">
      <c r="A6" s="17" t="s">
        <v>248</v>
      </c>
      <c r="B6" s="18">
        <v>520</v>
      </c>
      <c r="C6" s="18">
        <v>461</v>
      </c>
      <c r="D6" s="18">
        <v>452</v>
      </c>
      <c r="E6" s="19">
        <f t="shared" si="0"/>
        <v>0.869230769230769</v>
      </c>
    </row>
    <row r="7" s="13" customFormat="1" ht="19" customHeight="1" spans="1:5">
      <c r="A7" s="17" t="s">
        <v>325</v>
      </c>
      <c r="B7" s="18">
        <v>400</v>
      </c>
      <c r="C7" s="18">
        <v>358</v>
      </c>
      <c r="D7" s="18">
        <v>358</v>
      </c>
      <c r="E7" s="19">
        <f t="shared" si="0"/>
        <v>0.895</v>
      </c>
    </row>
    <row r="8" s="13" customFormat="1" ht="19" customHeight="1" spans="1:5">
      <c r="A8" s="17" t="s">
        <v>345</v>
      </c>
      <c r="B8" s="18">
        <v>1035</v>
      </c>
      <c r="C8" s="18">
        <v>698</v>
      </c>
      <c r="D8" s="18">
        <v>696</v>
      </c>
      <c r="E8" s="19">
        <f t="shared" si="0"/>
        <v>0.672463768115942</v>
      </c>
    </row>
    <row r="9" s="13" customFormat="1" ht="19" customHeight="1" spans="1:5">
      <c r="A9" s="17" t="s">
        <v>448</v>
      </c>
      <c r="B9" s="18">
        <v>100</v>
      </c>
      <c r="C9" s="18">
        <v>96</v>
      </c>
      <c r="D9" s="18">
        <v>96</v>
      </c>
      <c r="E9" s="19">
        <f t="shared" si="0"/>
        <v>0.96</v>
      </c>
    </row>
    <row r="10" s="13" customFormat="1" ht="14.25" spans="1:5">
      <c r="A10" s="15" t="s">
        <v>464</v>
      </c>
      <c r="B10" s="16">
        <f>SUM(B3:B9)</f>
        <v>3885</v>
      </c>
      <c r="C10" s="16">
        <f>SUM(C3:C9)</f>
        <v>3089</v>
      </c>
      <c r="D10" s="16">
        <f>SUM(D3:D9)</f>
        <v>3069</v>
      </c>
      <c r="E10" s="20">
        <f t="shared" si="0"/>
        <v>0.78996138996139</v>
      </c>
    </row>
    <row r="13" s="13" customFormat="1" ht="15" customHeight="1"/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D6" sqref="D6"/>
    </sheetView>
  </sheetViews>
  <sheetFormatPr defaultColWidth="9" defaultRowHeight="13.5" outlineLevelRow="5"/>
  <cols>
    <col min="1" max="1" width="7.125" style="1" customWidth="1"/>
    <col min="2" max="2" width="8.5" style="1" customWidth="1"/>
    <col min="3" max="3" width="7.25" style="1" customWidth="1"/>
    <col min="4" max="5" width="9" style="1"/>
    <col min="6" max="6" width="8" style="1" customWidth="1"/>
    <col min="7" max="7" width="6.625" style="1" customWidth="1"/>
    <col min="8" max="8" width="8" style="1" customWidth="1"/>
    <col min="9" max="9" width="8.375" style="1" customWidth="1"/>
    <col min="10" max="16384" width="9" style="1"/>
  </cols>
  <sheetData>
    <row r="1" s="1" customFormat="1" spans="1:9">
      <c r="A1" s="3" t="s">
        <v>489</v>
      </c>
      <c r="B1" s="3"/>
      <c r="C1" s="3"/>
      <c r="D1" s="3"/>
      <c r="E1" s="3"/>
      <c r="F1" s="3"/>
      <c r="G1" s="3"/>
      <c r="H1" s="3"/>
      <c r="I1" s="3"/>
    </row>
    <row r="2" s="2" customFormat="1" ht="24" customHeight="1" spans="1:9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490</v>
      </c>
      <c r="G2" s="4" t="s">
        <v>491</v>
      </c>
      <c r="H2" s="4" t="s">
        <v>8</v>
      </c>
      <c r="I2" s="4" t="s">
        <v>9</v>
      </c>
    </row>
    <row r="3" s="2" customFormat="1" ht="14.25" spans="1:9">
      <c r="A3" s="5">
        <v>14704</v>
      </c>
      <c r="B3" s="5" t="s">
        <v>163</v>
      </c>
      <c r="C3" s="5">
        <v>517</v>
      </c>
      <c r="D3" s="6" t="s">
        <v>164</v>
      </c>
      <c r="E3" s="5" t="s">
        <v>145</v>
      </c>
      <c r="F3" s="7">
        <v>250</v>
      </c>
      <c r="G3" s="8">
        <v>126</v>
      </c>
      <c r="H3" s="8">
        <v>124</v>
      </c>
      <c r="I3" s="12">
        <v>-126</v>
      </c>
    </row>
    <row r="4" s="2" customFormat="1" ht="14.25" spans="1:9">
      <c r="A4" s="5">
        <v>14107</v>
      </c>
      <c r="B4" s="5" t="s">
        <v>242</v>
      </c>
      <c r="C4" s="5">
        <v>337</v>
      </c>
      <c r="D4" s="5" t="s">
        <v>243</v>
      </c>
      <c r="E4" s="5" t="s">
        <v>145</v>
      </c>
      <c r="F4" s="7">
        <v>250</v>
      </c>
      <c r="G4" s="8">
        <v>129</v>
      </c>
      <c r="H4" s="8">
        <v>129</v>
      </c>
      <c r="I4" s="12">
        <v>-121</v>
      </c>
    </row>
    <row r="5" s="2" customFormat="1" ht="14.25" spans="1:9">
      <c r="A5" s="9">
        <v>4291</v>
      </c>
      <c r="B5" s="6" t="s">
        <v>323</v>
      </c>
      <c r="C5" s="6">
        <v>307</v>
      </c>
      <c r="D5" s="6" t="s">
        <v>324</v>
      </c>
      <c r="E5" s="6" t="s">
        <v>325</v>
      </c>
      <c r="F5" s="10">
        <v>250</v>
      </c>
      <c r="G5" s="8">
        <v>266</v>
      </c>
      <c r="H5" s="8">
        <v>266</v>
      </c>
      <c r="I5" s="8">
        <v>16</v>
      </c>
    </row>
    <row r="6" s="2" customFormat="1" spans="1:9">
      <c r="A6" s="6">
        <v>12746</v>
      </c>
      <c r="B6" s="6" t="s">
        <v>442</v>
      </c>
      <c r="C6" s="6">
        <v>582</v>
      </c>
      <c r="D6" s="6" t="s">
        <v>443</v>
      </c>
      <c r="E6" s="6" t="s">
        <v>345</v>
      </c>
      <c r="F6" s="11">
        <v>250</v>
      </c>
      <c r="G6" s="8">
        <v>40</v>
      </c>
      <c r="H6" s="8">
        <v>40</v>
      </c>
      <c r="I6" s="12">
        <v>-210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分门店</vt:lpstr>
      <vt:lpstr>分片区</vt:lpstr>
      <vt:lpstr>慢病专员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2022-03-03T02:26:00Z</dcterms:created>
  <dcterms:modified xsi:type="dcterms:W3CDTF">2022-04-01T10:40:18Z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681ABF33ECC74B76A65F17F96664E6A5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