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.26-2.28数据情况表" sheetId="1" r:id="rId1"/>
    <sheet name="员工加分明细表" sheetId="2" r:id="rId2"/>
    <sheet name="Sheet3" sheetId="3" r:id="rId3"/>
  </sheets>
  <definedNames>
    <definedName name="_xlnm._FilterDatabase" localSheetId="0" hidden="1">'2.26-2.28数据情况表'!$B$3:$L$147</definedName>
  </definedNames>
  <calcPr calcId="144525"/>
</workbook>
</file>

<file path=xl/sharedStrings.xml><?xml version="1.0" encoding="utf-8"?>
<sst xmlns="http://schemas.openxmlformats.org/spreadsheetml/2006/main" count="367" uniqueCount="182">
  <si>
    <t>2.26—2.28 周末钜惠 活动数据表</t>
  </si>
  <si>
    <t>序号</t>
  </si>
  <si>
    <t>门店ID</t>
  </si>
  <si>
    <t>门店名称</t>
  </si>
  <si>
    <t>片区名称</t>
  </si>
  <si>
    <t xml:space="preserve">挑战2  任务    </t>
  </si>
  <si>
    <t>2.26-2.28</t>
  </si>
  <si>
    <t>完成率</t>
  </si>
  <si>
    <t>员工加分</t>
  </si>
  <si>
    <t>日均销售</t>
  </si>
  <si>
    <t>3天销售</t>
  </si>
  <si>
    <t>日均毛利</t>
  </si>
  <si>
    <t>3天毛利</t>
  </si>
  <si>
    <t>销售</t>
  </si>
  <si>
    <t>毛利</t>
  </si>
  <si>
    <t>销售完成率</t>
  </si>
  <si>
    <t>毛利完成率</t>
  </si>
  <si>
    <t>华泰路二药店</t>
  </si>
  <si>
    <t xml:space="preserve"> 东南片区</t>
  </si>
  <si>
    <t>20分/人</t>
  </si>
  <si>
    <t>清江东路药店</t>
  </si>
  <si>
    <t>西北片区</t>
  </si>
  <si>
    <t>大邑县晋原镇北街药店</t>
  </si>
  <si>
    <t>城郊一片区</t>
  </si>
  <si>
    <t>新津武阳西路</t>
  </si>
  <si>
    <t>银沙路药店</t>
  </si>
  <si>
    <t>新津五津西路二店</t>
  </si>
  <si>
    <t>华康路药店</t>
  </si>
  <si>
    <t>东南片区</t>
  </si>
  <si>
    <t xml:space="preserve">永康东路药店 </t>
  </si>
  <si>
    <t>城郊二片区</t>
  </si>
  <si>
    <t>元通大道店</t>
  </si>
  <si>
    <t>城郊一片</t>
  </si>
  <si>
    <t>蜀兴路店</t>
  </si>
  <si>
    <t>元华二巷</t>
  </si>
  <si>
    <t>城中片区</t>
  </si>
  <si>
    <t>顺和街店</t>
  </si>
  <si>
    <t>三医院店</t>
  </si>
  <si>
    <t>三江店</t>
  </si>
  <si>
    <t>蜀辉路店</t>
  </si>
  <si>
    <t>长寿路</t>
  </si>
  <si>
    <t>都江堰市蒲阳镇堰问道西路药店</t>
  </si>
  <si>
    <t>蜀源路店</t>
  </si>
  <si>
    <t>都江堰聚源镇药店</t>
  </si>
  <si>
    <t>光华北五路店</t>
  </si>
  <si>
    <t>花照壁中横街</t>
  </si>
  <si>
    <t>新津邓双镇岷江店</t>
  </si>
  <si>
    <t>大邑县晋原镇通达东路五段药店</t>
  </si>
  <si>
    <t>大邑蜀望路店</t>
  </si>
  <si>
    <t>大邑县晋源镇东壕沟段药店</t>
  </si>
  <si>
    <t>中和大道药店</t>
  </si>
  <si>
    <t>聚萃街药店</t>
  </si>
  <si>
    <t>庆云南街药店</t>
  </si>
  <si>
    <t>旗舰片区</t>
  </si>
  <si>
    <t>郫县郫筒镇一环路东南段药店</t>
  </si>
  <si>
    <t>大邑县沙渠镇方圆路药店</t>
  </si>
  <si>
    <t>新乐中街药店</t>
  </si>
  <si>
    <t>蜀汉路药店</t>
  </si>
  <si>
    <t>新园大道药店</t>
  </si>
  <si>
    <t>水杉街药店</t>
  </si>
  <si>
    <t>榕声路店</t>
  </si>
  <si>
    <t>沙湾东一路</t>
  </si>
  <si>
    <t>大华街药店</t>
  </si>
  <si>
    <t>观音阁店</t>
  </si>
  <si>
    <t>中和公济桥路药店</t>
  </si>
  <si>
    <t>丝竹路</t>
  </si>
  <si>
    <t>十二桥药店</t>
  </si>
  <si>
    <t>观音桥街药店</t>
  </si>
  <si>
    <t>枣子巷药店</t>
  </si>
  <si>
    <t>泰和二街</t>
  </si>
  <si>
    <t>西林一街</t>
  </si>
  <si>
    <t>培华东路店（六医院店）</t>
  </si>
  <si>
    <t>花照壁</t>
  </si>
  <si>
    <t>天顺路店</t>
  </si>
  <si>
    <t>交大路第三药店</t>
  </si>
  <si>
    <t>华油路药店</t>
  </si>
  <si>
    <t>万科路药店</t>
  </si>
  <si>
    <t>西部店</t>
  </si>
  <si>
    <t>倪家桥</t>
  </si>
  <si>
    <t>沙河源药店</t>
  </si>
  <si>
    <t>大石西路药店</t>
  </si>
  <si>
    <t>羊子山西路药店（兴元华盛）</t>
  </si>
  <si>
    <t>金沙路药店</t>
  </si>
  <si>
    <t>贝森北路</t>
  </si>
  <si>
    <t>大邑县安仁镇千禧街药店</t>
  </si>
  <si>
    <t>崔家店路药店</t>
  </si>
  <si>
    <t>通盈街药店</t>
  </si>
  <si>
    <t>宏济路</t>
  </si>
  <si>
    <t>新都区新繁镇繁江北路药店</t>
  </si>
  <si>
    <t>城郊二片</t>
  </si>
  <si>
    <t>静沙路</t>
  </si>
  <si>
    <t>浆洗街药店</t>
  </si>
  <si>
    <t>都江堰宝莲路</t>
  </si>
  <si>
    <t>万宇路药店</t>
  </si>
  <si>
    <t>都江堰奎光路中段药店</t>
  </si>
  <si>
    <t>旗舰店</t>
  </si>
  <si>
    <t>光华村街药店</t>
  </si>
  <si>
    <t>新下街</t>
  </si>
  <si>
    <t>医贸大道店</t>
  </si>
  <si>
    <t>怀远店</t>
  </si>
  <si>
    <t>大邑县晋原镇内蒙古大道桃源药店</t>
  </si>
  <si>
    <t>银河北街</t>
  </si>
  <si>
    <t>二环路北四段药店（汇融名城）</t>
  </si>
  <si>
    <t>剑南大道店</t>
  </si>
  <si>
    <t>都江堰药店</t>
  </si>
  <si>
    <t>大源北街药店</t>
  </si>
  <si>
    <t>金巷西街店</t>
  </si>
  <si>
    <t>邛崃中心药店</t>
  </si>
  <si>
    <t>大邑县晋原镇东街药店</t>
  </si>
  <si>
    <t>东昌路店</t>
  </si>
  <si>
    <t>北东街店</t>
  </si>
  <si>
    <t>成都成汉太极大药房有限公司</t>
  </si>
  <si>
    <t>新都区新都街道万和北路药店</t>
  </si>
  <si>
    <t>光华西一路</t>
  </si>
  <si>
    <t>黄苑东街药店</t>
  </si>
  <si>
    <t>兴义镇万兴路药店</t>
  </si>
  <si>
    <t>科华街药店</t>
  </si>
  <si>
    <t>都江堰幸福镇翔凤路药店</t>
  </si>
  <si>
    <t>土龙路药店</t>
  </si>
  <si>
    <t>邛崃市羊安镇永康大道药店</t>
  </si>
  <si>
    <t>光华药店</t>
  </si>
  <si>
    <t>尚贤坊街药店</t>
  </si>
  <si>
    <t>大邑县新场镇文昌街药店</t>
  </si>
  <si>
    <t>大悦路店</t>
  </si>
  <si>
    <t>杉板桥南一路店</t>
  </si>
  <si>
    <t>都江堰景中路店</t>
  </si>
  <si>
    <t>华泰路药店</t>
  </si>
  <si>
    <t>邛崃市临邛镇洪川小区药店</t>
  </si>
  <si>
    <t>温江区公平街道江安路药店</t>
  </si>
  <si>
    <t>五福桥东路</t>
  </si>
  <si>
    <t>金丝街药店</t>
  </si>
  <si>
    <t>蜀州中路店</t>
  </si>
  <si>
    <t>都江堰市蒲阳路药店</t>
  </si>
  <si>
    <t>大邑县晋原镇子龙路店</t>
  </si>
  <si>
    <t>杏林路</t>
  </si>
  <si>
    <t>童子街</t>
  </si>
  <si>
    <t>金马河</t>
  </si>
  <si>
    <t>邛崃翠荫街</t>
  </si>
  <si>
    <t>逸都路店</t>
  </si>
  <si>
    <t>红星店</t>
  </si>
  <si>
    <t>双流区东升街道三强西路药店</t>
  </si>
  <si>
    <t>金祥店</t>
  </si>
  <si>
    <t>水碾河</t>
  </si>
  <si>
    <t>双楠店</t>
  </si>
  <si>
    <t>邛崃市临邛镇凤凰大道药店</t>
  </si>
  <si>
    <t>潘家街店</t>
  </si>
  <si>
    <t>人民中路店</t>
  </si>
  <si>
    <t>龙潭西路店</t>
  </si>
  <si>
    <t>双林路药店</t>
  </si>
  <si>
    <t>民丰大道西段药店</t>
  </si>
  <si>
    <t>紫薇东路</t>
  </si>
  <si>
    <t>柳翠路药店</t>
  </si>
  <si>
    <t>双流县西航港街道锦华路一段药店</t>
  </si>
  <si>
    <t>梨花街</t>
  </si>
  <si>
    <t>大邑南街店</t>
  </si>
  <si>
    <t>佳灵路</t>
  </si>
  <si>
    <t>聚福路</t>
  </si>
  <si>
    <t>郫县郫筒镇东大街药店</t>
  </si>
  <si>
    <t>新都区马超东路店</t>
  </si>
  <si>
    <t>怀远二店</t>
  </si>
  <si>
    <t>经一路店</t>
  </si>
  <si>
    <t>金带街药店</t>
  </si>
  <si>
    <t>劼人路药店</t>
  </si>
  <si>
    <t>驷马桥店</t>
  </si>
  <si>
    <t>科华北路</t>
  </si>
  <si>
    <t>彭州致和路店</t>
  </si>
  <si>
    <t>温江店</t>
  </si>
  <si>
    <t>天久北巷药店</t>
  </si>
  <si>
    <t>崇州中心店</t>
  </si>
  <si>
    <t>五津西路药店</t>
  </si>
  <si>
    <t>合计</t>
  </si>
  <si>
    <r>
      <rPr>
        <b/>
        <sz val="10"/>
        <rFont val="Arial"/>
        <charset val="0"/>
      </rPr>
      <t xml:space="preserve">2.26-2.28 </t>
    </r>
    <r>
      <rPr>
        <b/>
        <sz val="10"/>
        <rFont val="宋体"/>
        <charset val="0"/>
      </rPr>
      <t>周末钜惠活动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</si>
  <si>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</si>
  <si>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</si>
  <si>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</si>
  <si>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</si>
  <si>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</si>
  <si>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备注</t>
  </si>
  <si>
    <t>文淼</t>
  </si>
  <si>
    <t>曾艳</t>
  </si>
  <si>
    <t>吴成芬</t>
  </si>
  <si>
    <t>徐明会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</si>
</sst>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Segoe UI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18" borderId="1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3" fillId="0" borderId="3" xfId="49" applyNumberFormat="1" applyFont="1" applyFill="1" applyBorder="1" applyAlignment="1">
      <alignment horizontal="center" vertical="center" wrapText="1"/>
    </xf>
    <xf numFmtId="9" fontId="3" fillId="0" borderId="3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left" vertical="center" wrapText="1"/>
    </xf>
    <xf numFmtId="177" fontId="8" fillId="0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9" fontId="8" fillId="0" borderId="1" xfId="49" applyNumberFormat="1" applyFont="1" applyFill="1" applyBorder="1" applyAlignment="1">
      <alignment horizontal="left" vertical="center" wrapText="1"/>
    </xf>
    <xf numFmtId="177" fontId="8" fillId="0" borderId="1" xfId="50" applyNumberFormat="1" applyFont="1" applyFill="1" applyBorder="1" applyAlignment="1">
      <alignment horizontal="center" vertical="center"/>
    </xf>
    <xf numFmtId="9" fontId="8" fillId="0" borderId="1" xfId="50" applyNumberFormat="1" applyFont="1" applyFill="1" applyBorder="1" applyAlignment="1">
      <alignment horizontal="left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opLeftCell="A88" workbookViewId="0">
      <selection activeCell="G110" sqref="G110"/>
    </sheetView>
  </sheetViews>
  <sheetFormatPr defaultColWidth="9" defaultRowHeight="15" customHeight="1"/>
  <cols>
    <col min="1" max="1" width="4.75" style="7" customWidth="1"/>
    <col min="2" max="2" width="8.75" style="8" customWidth="1"/>
    <col min="3" max="3" width="24.25" style="9" customWidth="1"/>
    <col min="4" max="4" width="11.5" style="8" customWidth="1"/>
    <col min="5" max="5" width="9.375" style="8" customWidth="1"/>
    <col min="6" max="6" width="9.375" style="10" customWidth="1"/>
    <col min="7" max="7" width="10.625" style="11" customWidth="1"/>
    <col min="8" max="8" width="10.5" style="11" customWidth="1"/>
    <col min="9" max="10" width="10.5" style="7" customWidth="1"/>
    <col min="11" max="12" width="10.5" style="12" customWidth="1"/>
    <col min="13" max="13" width="9.875" style="13" customWidth="1"/>
    <col min="14" max="16384" width="9" style="14"/>
  </cols>
  <sheetData>
    <row r="1" customHeight="1" spans="1:13">
      <c r="A1" s="15" t="s">
        <v>0</v>
      </c>
      <c r="B1" s="16"/>
      <c r="C1" s="16"/>
      <c r="D1" s="16"/>
      <c r="E1" s="16"/>
      <c r="F1" s="16"/>
      <c r="G1" s="15"/>
      <c r="H1" s="15"/>
      <c r="I1" s="15"/>
      <c r="J1" s="15"/>
      <c r="K1" s="15"/>
      <c r="L1" s="15"/>
      <c r="M1" s="15"/>
    </row>
    <row r="2" customHeight="1" spans="1:13">
      <c r="A2" s="17" t="s">
        <v>1</v>
      </c>
      <c r="B2" s="18" t="s">
        <v>2</v>
      </c>
      <c r="C2" s="19" t="s">
        <v>3</v>
      </c>
      <c r="D2" s="18" t="s">
        <v>4</v>
      </c>
      <c r="E2" s="20" t="s">
        <v>5</v>
      </c>
      <c r="F2" s="20"/>
      <c r="G2" s="20"/>
      <c r="H2" s="20"/>
      <c r="I2" s="32" t="s">
        <v>6</v>
      </c>
      <c r="J2" s="32"/>
      <c r="K2" s="33" t="s">
        <v>7</v>
      </c>
      <c r="L2" s="33"/>
      <c r="M2" s="34" t="s">
        <v>8</v>
      </c>
    </row>
    <row r="3" customHeight="1" spans="1:13">
      <c r="A3" s="17"/>
      <c r="B3" s="21"/>
      <c r="C3" s="22"/>
      <c r="D3" s="21"/>
      <c r="E3" s="20" t="s">
        <v>9</v>
      </c>
      <c r="F3" s="20" t="s">
        <v>10</v>
      </c>
      <c r="G3" s="20" t="s">
        <v>11</v>
      </c>
      <c r="H3" s="20" t="s">
        <v>12</v>
      </c>
      <c r="I3" s="32" t="s">
        <v>13</v>
      </c>
      <c r="J3" s="32" t="s">
        <v>14</v>
      </c>
      <c r="K3" s="35" t="s">
        <v>15</v>
      </c>
      <c r="L3" s="33" t="s">
        <v>16</v>
      </c>
      <c r="M3" s="34"/>
    </row>
    <row r="4" customHeight="1" spans="1:13">
      <c r="A4" s="17">
        <v>1</v>
      </c>
      <c r="B4" s="23">
        <v>122198</v>
      </c>
      <c r="C4" s="24" t="s">
        <v>17</v>
      </c>
      <c r="D4" s="25" t="s">
        <v>18</v>
      </c>
      <c r="E4" s="25">
        <v>3068</v>
      </c>
      <c r="F4" s="25">
        <f t="shared" ref="F4:F67" si="0">E4*3</f>
        <v>9204</v>
      </c>
      <c r="G4" s="26">
        <v>705.64</v>
      </c>
      <c r="H4" s="26">
        <f t="shared" ref="H4:H67" si="1">G4*3</f>
        <v>2116.92</v>
      </c>
      <c r="I4" s="17">
        <v>19217.73</v>
      </c>
      <c r="J4" s="17">
        <v>3826.38</v>
      </c>
      <c r="K4" s="36">
        <f t="shared" ref="K4:K67" si="2">I4/F4</f>
        <v>2.08797588005215</v>
      </c>
      <c r="L4" s="36">
        <f t="shared" ref="L4:L67" si="3">J4/H4</f>
        <v>1.80752224930559</v>
      </c>
      <c r="M4" s="37" t="s">
        <v>19</v>
      </c>
    </row>
    <row r="5" customHeight="1" spans="1:13">
      <c r="A5" s="17">
        <v>2</v>
      </c>
      <c r="B5" s="25">
        <v>357</v>
      </c>
      <c r="C5" s="27" t="s">
        <v>20</v>
      </c>
      <c r="D5" s="25" t="s">
        <v>21</v>
      </c>
      <c r="E5" s="25">
        <v>7797</v>
      </c>
      <c r="F5" s="25">
        <f t="shared" si="0"/>
        <v>23391</v>
      </c>
      <c r="G5" s="26">
        <v>2272.8255</v>
      </c>
      <c r="H5" s="26">
        <f t="shared" si="1"/>
        <v>6818.4765</v>
      </c>
      <c r="I5" s="17">
        <v>39233.61</v>
      </c>
      <c r="J5" s="17">
        <v>6730.06</v>
      </c>
      <c r="K5" s="36">
        <f t="shared" si="2"/>
        <v>1.67729511350519</v>
      </c>
      <c r="L5" s="38">
        <f t="shared" si="3"/>
        <v>0.987032807108744</v>
      </c>
      <c r="M5" s="37"/>
    </row>
    <row r="6" customHeight="1" spans="1:13">
      <c r="A6" s="17">
        <v>3</v>
      </c>
      <c r="B6" s="28">
        <v>107728</v>
      </c>
      <c r="C6" s="29" t="s">
        <v>22</v>
      </c>
      <c r="D6" s="25" t="s">
        <v>23</v>
      </c>
      <c r="E6" s="25">
        <v>5000</v>
      </c>
      <c r="F6" s="25">
        <f t="shared" si="0"/>
        <v>15000</v>
      </c>
      <c r="G6" s="26">
        <v>1401</v>
      </c>
      <c r="H6" s="26">
        <f t="shared" si="1"/>
        <v>4203</v>
      </c>
      <c r="I6" s="17">
        <v>24301.61</v>
      </c>
      <c r="J6" s="17">
        <v>6025.71</v>
      </c>
      <c r="K6" s="36">
        <f t="shared" si="2"/>
        <v>1.62010733333333</v>
      </c>
      <c r="L6" s="36">
        <f t="shared" si="3"/>
        <v>1.43366880799429</v>
      </c>
      <c r="M6" s="37" t="s">
        <v>19</v>
      </c>
    </row>
    <row r="7" customHeight="1" spans="1:13">
      <c r="A7" s="17">
        <v>4</v>
      </c>
      <c r="B7" s="25">
        <v>102567</v>
      </c>
      <c r="C7" s="27" t="s">
        <v>24</v>
      </c>
      <c r="D7" s="25" t="s">
        <v>23</v>
      </c>
      <c r="E7" s="25">
        <v>3500</v>
      </c>
      <c r="F7" s="25">
        <f t="shared" si="0"/>
        <v>10500</v>
      </c>
      <c r="G7" s="26">
        <v>994</v>
      </c>
      <c r="H7" s="26">
        <f t="shared" si="1"/>
        <v>2982</v>
      </c>
      <c r="I7" s="17">
        <v>16976.2</v>
      </c>
      <c r="J7" s="17">
        <v>4412.45</v>
      </c>
      <c r="K7" s="36">
        <f t="shared" si="2"/>
        <v>1.61678095238095</v>
      </c>
      <c r="L7" s="36">
        <f t="shared" si="3"/>
        <v>1.47969483568075</v>
      </c>
      <c r="M7" s="37" t="s">
        <v>19</v>
      </c>
    </row>
    <row r="8" customHeight="1" spans="1:13">
      <c r="A8" s="17">
        <v>5</v>
      </c>
      <c r="B8" s="28">
        <v>108277</v>
      </c>
      <c r="C8" s="29" t="s">
        <v>25</v>
      </c>
      <c r="D8" s="25" t="s">
        <v>21</v>
      </c>
      <c r="E8" s="25">
        <v>6000</v>
      </c>
      <c r="F8" s="25">
        <f t="shared" si="0"/>
        <v>18000</v>
      </c>
      <c r="G8" s="26">
        <v>1536.6</v>
      </c>
      <c r="H8" s="26">
        <f t="shared" si="1"/>
        <v>4609.8</v>
      </c>
      <c r="I8" s="17">
        <v>28124.84</v>
      </c>
      <c r="J8" s="17">
        <v>7539.08</v>
      </c>
      <c r="K8" s="36">
        <f t="shared" si="2"/>
        <v>1.56249111111111</v>
      </c>
      <c r="L8" s="36">
        <f t="shared" si="3"/>
        <v>1.63544622326348</v>
      </c>
      <c r="M8" s="37" t="s">
        <v>19</v>
      </c>
    </row>
    <row r="9" customHeight="1" spans="1:13">
      <c r="A9" s="17">
        <v>6</v>
      </c>
      <c r="B9" s="28">
        <v>108656</v>
      </c>
      <c r="C9" s="29" t="s">
        <v>26</v>
      </c>
      <c r="D9" s="25" t="s">
        <v>23</v>
      </c>
      <c r="E9" s="25">
        <v>9500</v>
      </c>
      <c r="F9" s="25">
        <f t="shared" si="0"/>
        <v>28500</v>
      </c>
      <c r="G9" s="26">
        <v>2185.95</v>
      </c>
      <c r="H9" s="26">
        <f t="shared" si="1"/>
        <v>6557.85</v>
      </c>
      <c r="I9" s="17">
        <v>43067.67</v>
      </c>
      <c r="J9" s="17">
        <v>9182.18</v>
      </c>
      <c r="K9" s="36">
        <f t="shared" si="2"/>
        <v>1.51114631578947</v>
      </c>
      <c r="L9" s="36">
        <f t="shared" si="3"/>
        <v>1.40018146191206</v>
      </c>
      <c r="M9" s="37" t="s">
        <v>19</v>
      </c>
    </row>
    <row r="10" customHeight="1" spans="1:13">
      <c r="A10" s="17">
        <v>7</v>
      </c>
      <c r="B10" s="25">
        <v>740</v>
      </c>
      <c r="C10" s="27" t="s">
        <v>27</v>
      </c>
      <c r="D10" s="25" t="s">
        <v>28</v>
      </c>
      <c r="E10" s="25">
        <v>4250</v>
      </c>
      <c r="F10" s="25">
        <f t="shared" si="0"/>
        <v>12750</v>
      </c>
      <c r="G10" s="26">
        <v>1476.875</v>
      </c>
      <c r="H10" s="26">
        <f t="shared" si="1"/>
        <v>4430.625</v>
      </c>
      <c r="I10" s="17">
        <v>18226.93</v>
      </c>
      <c r="J10" s="17">
        <v>5327.98</v>
      </c>
      <c r="K10" s="36">
        <f t="shared" si="2"/>
        <v>1.4295631372549</v>
      </c>
      <c r="L10" s="36">
        <f t="shared" si="3"/>
        <v>1.20253463111863</v>
      </c>
      <c r="M10" s="37" t="s">
        <v>19</v>
      </c>
    </row>
    <row r="11" customHeight="1" spans="1:13">
      <c r="A11" s="17">
        <v>8</v>
      </c>
      <c r="B11" s="25">
        <v>104428</v>
      </c>
      <c r="C11" s="27" t="s">
        <v>29</v>
      </c>
      <c r="D11" s="25" t="s">
        <v>30</v>
      </c>
      <c r="E11" s="25">
        <v>5428</v>
      </c>
      <c r="F11" s="25">
        <f t="shared" si="0"/>
        <v>16284</v>
      </c>
      <c r="G11" s="26">
        <v>1789.0688</v>
      </c>
      <c r="H11" s="26">
        <f t="shared" si="1"/>
        <v>5367.2064</v>
      </c>
      <c r="I11" s="17">
        <v>22005.77</v>
      </c>
      <c r="J11" s="17">
        <v>7040.19</v>
      </c>
      <c r="K11" s="36">
        <f t="shared" si="2"/>
        <v>1.35137374109555</v>
      </c>
      <c r="L11" s="36">
        <f t="shared" si="3"/>
        <v>1.31170472594458</v>
      </c>
      <c r="M11" s="37" t="s">
        <v>19</v>
      </c>
    </row>
    <row r="12" customHeight="1" spans="1:13">
      <c r="A12" s="17">
        <v>9</v>
      </c>
      <c r="B12" s="23">
        <v>123007</v>
      </c>
      <c r="C12" s="24" t="s">
        <v>31</v>
      </c>
      <c r="D12" s="25" t="s">
        <v>32</v>
      </c>
      <c r="E12" s="25">
        <v>1652</v>
      </c>
      <c r="F12" s="25">
        <f t="shared" si="0"/>
        <v>4956</v>
      </c>
      <c r="G12" s="26">
        <v>495.6</v>
      </c>
      <c r="H12" s="26">
        <f t="shared" si="1"/>
        <v>1486.8</v>
      </c>
      <c r="I12" s="17">
        <v>6693.2</v>
      </c>
      <c r="J12" s="17">
        <v>2144.16</v>
      </c>
      <c r="K12" s="36">
        <f t="shared" si="2"/>
        <v>1.35052461662631</v>
      </c>
      <c r="L12" s="36">
        <f t="shared" si="3"/>
        <v>1.44213075060533</v>
      </c>
      <c r="M12" s="37" t="s">
        <v>19</v>
      </c>
    </row>
    <row r="13" customHeight="1" spans="1:13">
      <c r="A13" s="17">
        <v>10</v>
      </c>
      <c r="B13" s="25">
        <v>113025</v>
      </c>
      <c r="C13" s="27" t="s">
        <v>33</v>
      </c>
      <c r="D13" s="25" t="s">
        <v>21</v>
      </c>
      <c r="E13" s="25">
        <v>4125</v>
      </c>
      <c r="F13" s="25">
        <f t="shared" si="0"/>
        <v>12375</v>
      </c>
      <c r="G13" s="26">
        <v>1117.4625</v>
      </c>
      <c r="H13" s="26">
        <f t="shared" si="1"/>
        <v>3352.3875</v>
      </c>
      <c r="I13" s="17">
        <v>16673.09</v>
      </c>
      <c r="J13" s="17">
        <v>4664.82</v>
      </c>
      <c r="K13" s="36">
        <f t="shared" si="2"/>
        <v>1.3473204040404</v>
      </c>
      <c r="L13" s="36">
        <f t="shared" si="3"/>
        <v>1.39149188451514</v>
      </c>
      <c r="M13" s="37" t="s">
        <v>19</v>
      </c>
    </row>
    <row r="14" customHeight="1" spans="1:13">
      <c r="A14" s="17">
        <v>11</v>
      </c>
      <c r="B14" s="25">
        <v>106485</v>
      </c>
      <c r="C14" s="27" t="s">
        <v>34</v>
      </c>
      <c r="D14" s="25" t="s">
        <v>35</v>
      </c>
      <c r="E14" s="25">
        <v>4375</v>
      </c>
      <c r="F14" s="25">
        <f t="shared" si="0"/>
        <v>13125</v>
      </c>
      <c r="G14" s="26">
        <v>1084.125</v>
      </c>
      <c r="H14" s="26">
        <f t="shared" si="1"/>
        <v>3252.375</v>
      </c>
      <c r="I14" s="17">
        <v>17654.99</v>
      </c>
      <c r="J14" s="17">
        <v>4922.25</v>
      </c>
      <c r="K14" s="36">
        <f t="shared" si="2"/>
        <v>1.3451420952381</v>
      </c>
      <c r="L14" s="36">
        <f t="shared" si="3"/>
        <v>1.51343249164072</v>
      </c>
      <c r="M14" s="37" t="s">
        <v>19</v>
      </c>
    </row>
    <row r="15" customHeight="1" spans="1:13">
      <c r="A15" s="17">
        <v>12</v>
      </c>
      <c r="B15" s="25">
        <v>513</v>
      </c>
      <c r="C15" s="27" t="s">
        <v>36</v>
      </c>
      <c r="D15" s="25" t="s">
        <v>21</v>
      </c>
      <c r="E15" s="25">
        <v>8475</v>
      </c>
      <c r="F15" s="25">
        <f t="shared" si="0"/>
        <v>25425</v>
      </c>
      <c r="G15" s="26">
        <v>2814.5475</v>
      </c>
      <c r="H15" s="26">
        <f t="shared" si="1"/>
        <v>8443.6425</v>
      </c>
      <c r="I15" s="17">
        <v>33544.1</v>
      </c>
      <c r="J15" s="17">
        <v>10871.34</v>
      </c>
      <c r="K15" s="36">
        <f t="shared" si="2"/>
        <v>1.31933529990167</v>
      </c>
      <c r="L15" s="36">
        <f t="shared" si="3"/>
        <v>1.28751779815406</v>
      </c>
      <c r="M15" s="37" t="s">
        <v>19</v>
      </c>
    </row>
    <row r="16" customHeight="1" spans="1:13">
      <c r="A16" s="17">
        <v>13</v>
      </c>
      <c r="B16" s="25">
        <v>114685</v>
      </c>
      <c r="C16" s="27" t="s">
        <v>37</v>
      </c>
      <c r="D16" s="25" t="s">
        <v>35</v>
      </c>
      <c r="E16" s="25">
        <v>28750</v>
      </c>
      <c r="F16" s="25">
        <f t="shared" si="0"/>
        <v>86250</v>
      </c>
      <c r="G16" s="26">
        <v>5175</v>
      </c>
      <c r="H16" s="26">
        <f t="shared" si="1"/>
        <v>15525</v>
      </c>
      <c r="I16" s="17">
        <v>111661.55</v>
      </c>
      <c r="J16" s="17">
        <v>16638.55</v>
      </c>
      <c r="K16" s="36">
        <f t="shared" si="2"/>
        <v>1.29462666666667</v>
      </c>
      <c r="L16" s="36">
        <f t="shared" si="3"/>
        <v>1.07172624798712</v>
      </c>
      <c r="M16" s="37" t="s">
        <v>19</v>
      </c>
    </row>
    <row r="17" customHeight="1" spans="1:13">
      <c r="A17" s="17">
        <v>14</v>
      </c>
      <c r="B17" s="25">
        <v>56</v>
      </c>
      <c r="C17" s="27" t="s">
        <v>38</v>
      </c>
      <c r="D17" s="25" t="s">
        <v>30</v>
      </c>
      <c r="E17" s="25">
        <v>3750</v>
      </c>
      <c r="F17" s="25">
        <f t="shared" si="0"/>
        <v>11250</v>
      </c>
      <c r="G17" s="26">
        <v>998.25</v>
      </c>
      <c r="H17" s="26">
        <f t="shared" si="1"/>
        <v>2994.75</v>
      </c>
      <c r="I17" s="17">
        <v>14197.08</v>
      </c>
      <c r="J17" s="17">
        <v>4181.48</v>
      </c>
      <c r="K17" s="36">
        <f t="shared" si="2"/>
        <v>1.26196266666667</v>
      </c>
      <c r="L17" s="36">
        <f t="shared" si="3"/>
        <v>1.39627013941064</v>
      </c>
      <c r="M17" s="37" t="s">
        <v>19</v>
      </c>
    </row>
    <row r="18" customHeight="1" spans="1:13">
      <c r="A18" s="17">
        <v>15</v>
      </c>
      <c r="B18" s="25">
        <v>106399</v>
      </c>
      <c r="C18" s="27" t="s">
        <v>39</v>
      </c>
      <c r="D18" s="25" t="s">
        <v>21</v>
      </c>
      <c r="E18" s="25">
        <v>7500</v>
      </c>
      <c r="F18" s="25">
        <f t="shared" si="0"/>
        <v>22500</v>
      </c>
      <c r="G18" s="26">
        <v>2438.25</v>
      </c>
      <c r="H18" s="26">
        <f t="shared" si="1"/>
        <v>7314.75</v>
      </c>
      <c r="I18" s="17">
        <v>28266.96</v>
      </c>
      <c r="J18" s="17">
        <v>7629.31</v>
      </c>
      <c r="K18" s="36">
        <f t="shared" si="2"/>
        <v>1.25630933333333</v>
      </c>
      <c r="L18" s="36">
        <f t="shared" si="3"/>
        <v>1.04300352028436</v>
      </c>
      <c r="M18" s="37" t="s">
        <v>19</v>
      </c>
    </row>
    <row r="19" customHeight="1" spans="1:13">
      <c r="A19" s="17">
        <v>16</v>
      </c>
      <c r="B19" s="23">
        <v>117310</v>
      </c>
      <c r="C19" s="24" t="s">
        <v>40</v>
      </c>
      <c r="D19" s="25" t="s">
        <v>35</v>
      </c>
      <c r="E19" s="25">
        <v>4000</v>
      </c>
      <c r="F19" s="25">
        <f t="shared" si="0"/>
        <v>12000</v>
      </c>
      <c r="G19" s="26">
        <v>1213.2</v>
      </c>
      <c r="H19" s="26">
        <f t="shared" si="1"/>
        <v>3639.6</v>
      </c>
      <c r="I19" s="17">
        <v>15000.52</v>
      </c>
      <c r="J19" s="17">
        <v>3966.97</v>
      </c>
      <c r="K19" s="36">
        <f t="shared" si="2"/>
        <v>1.25004333333333</v>
      </c>
      <c r="L19" s="36">
        <f t="shared" si="3"/>
        <v>1.08994669743928</v>
      </c>
      <c r="M19" s="37" t="s">
        <v>19</v>
      </c>
    </row>
    <row r="20" customHeight="1" spans="1:13">
      <c r="A20" s="17">
        <v>17</v>
      </c>
      <c r="B20" s="25">
        <v>710</v>
      </c>
      <c r="C20" s="27" t="s">
        <v>41</v>
      </c>
      <c r="D20" s="25" t="s">
        <v>30</v>
      </c>
      <c r="E20" s="25">
        <v>4375</v>
      </c>
      <c r="F20" s="25">
        <f t="shared" si="0"/>
        <v>13125</v>
      </c>
      <c r="G20" s="26">
        <v>1551.8125</v>
      </c>
      <c r="H20" s="26">
        <f t="shared" si="1"/>
        <v>4655.4375</v>
      </c>
      <c r="I20" s="17">
        <v>16405.32</v>
      </c>
      <c r="J20" s="17">
        <v>5051.72</v>
      </c>
      <c r="K20" s="36">
        <f t="shared" si="2"/>
        <v>1.24992914285714</v>
      </c>
      <c r="L20" s="36">
        <f t="shared" si="3"/>
        <v>1.08512250459812</v>
      </c>
      <c r="M20" s="37" t="s">
        <v>19</v>
      </c>
    </row>
    <row r="21" customHeight="1" spans="1:13">
      <c r="A21" s="17">
        <v>18</v>
      </c>
      <c r="B21" s="23">
        <v>119263</v>
      </c>
      <c r="C21" s="24" t="s">
        <v>42</v>
      </c>
      <c r="D21" s="23" t="s">
        <v>21</v>
      </c>
      <c r="E21" s="25">
        <v>3000</v>
      </c>
      <c r="F21" s="25">
        <f t="shared" si="0"/>
        <v>9000</v>
      </c>
      <c r="G21" s="26">
        <v>780</v>
      </c>
      <c r="H21" s="26">
        <f t="shared" si="1"/>
        <v>2340</v>
      </c>
      <c r="I21" s="17">
        <v>11237.8</v>
      </c>
      <c r="J21" s="17">
        <v>3105.15</v>
      </c>
      <c r="K21" s="36">
        <f t="shared" si="2"/>
        <v>1.24864444444444</v>
      </c>
      <c r="L21" s="36">
        <f t="shared" si="3"/>
        <v>1.32698717948718</v>
      </c>
      <c r="M21" s="37" t="s">
        <v>19</v>
      </c>
    </row>
    <row r="22" customHeight="1" spans="1:13">
      <c r="A22" s="17">
        <v>19</v>
      </c>
      <c r="B22" s="25">
        <v>713</v>
      </c>
      <c r="C22" s="27" t="s">
        <v>43</v>
      </c>
      <c r="D22" s="25" t="s">
        <v>30</v>
      </c>
      <c r="E22" s="25">
        <v>3375</v>
      </c>
      <c r="F22" s="25">
        <f t="shared" si="0"/>
        <v>10125</v>
      </c>
      <c r="G22" s="26">
        <v>1026</v>
      </c>
      <c r="H22" s="26">
        <f t="shared" si="1"/>
        <v>3078</v>
      </c>
      <c r="I22" s="17">
        <v>12583.42</v>
      </c>
      <c r="J22" s="17">
        <v>4237.26</v>
      </c>
      <c r="K22" s="36">
        <f t="shared" si="2"/>
        <v>1.24280691358025</v>
      </c>
      <c r="L22" s="36">
        <f t="shared" si="3"/>
        <v>1.37662768031189</v>
      </c>
      <c r="M22" s="37" t="s">
        <v>19</v>
      </c>
    </row>
    <row r="23" customHeight="1" spans="1:13">
      <c r="A23" s="17">
        <v>20</v>
      </c>
      <c r="B23" s="25">
        <v>114286</v>
      </c>
      <c r="C23" s="27" t="s">
        <v>44</v>
      </c>
      <c r="D23" s="25" t="s">
        <v>21</v>
      </c>
      <c r="E23" s="25">
        <v>5250</v>
      </c>
      <c r="F23" s="25">
        <f t="shared" si="0"/>
        <v>15750</v>
      </c>
      <c r="G23" s="26">
        <v>1434.825</v>
      </c>
      <c r="H23" s="26">
        <f t="shared" si="1"/>
        <v>4304.475</v>
      </c>
      <c r="I23" s="17">
        <v>19529.32</v>
      </c>
      <c r="J23" s="17">
        <v>5015.86</v>
      </c>
      <c r="K23" s="36">
        <f t="shared" si="2"/>
        <v>1.23995682539683</v>
      </c>
      <c r="L23" s="36">
        <f t="shared" si="3"/>
        <v>1.16526637975595</v>
      </c>
      <c r="M23" s="37" t="s">
        <v>19</v>
      </c>
    </row>
    <row r="24" customHeight="1" spans="1:13">
      <c r="A24" s="17">
        <v>21</v>
      </c>
      <c r="B24" s="23">
        <v>117491</v>
      </c>
      <c r="C24" s="24" t="s">
        <v>45</v>
      </c>
      <c r="D24" s="25" t="s">
        <v>21</v>
      </c>
      <c r="E24" s="25">
        <v>10000</v>
      </c>
      <c r="F24" s="25">
        <f t="shared" si="0"/>
        <v>30000</v>
      </c>
      <c r="G24" s="26">
        <v>2300</v>
      </c>
      <c r="H24" s="26">
        <f t="shared" si="1"/>
        <v>6900</v>
      </c>
      <c r="I24" s="17">
        <v>36649.89</v>
      </c>
      <c r="J24" s="17">
        <v>5721.66</v>
      </c>
      <c r="K24" s="36">
        <f t="shared" si="2"/>
        <v>1.221663</v>
      </c>
      <c r="L24" s="38">
        <f t="shared" si="3"/>
        <v>0.829226086956522</v>
      </c>
      <c r="M24" s="37"/>
    </row>
    <row r="25" customHeight="1" spans="1:13">
      <c r="A25" s="17">
        <v>22</v>
      </c>
      <c r="B25" s="25">
        <v>514</v>
      </c>
      <c r="C25" s="27" t="s">
        <v>46</v>
      </c>
      <c r="D25" s="25" t="s">
        <v>23</v>
      </c>
      <c r="E25" s="25">
        <v>8136</v>
      </c>
      <c r="F25" s="25">
        <f t="shared" si="0"/>
        <v>24408</v>
      </c>
      <c r="G25" s="26">
        <v>2475.7848</v>
      </c>
      <c r="H25" s="26">
        <f t="shared" si="1"/>
        <v>7427.3544</v>
      </c>
      <c r="I25" s="17">
        <v>29558.93</v>
      </c>
      <c r="J25" s="17">
        <v>9791.35</v>
      </c>
      <c r="K25" s="36">
        <f t="shared" si="2"/>
        <v>1.21103449688627</v>
      </c>
      <c r="L25" s="36">
        <f t="shared" si="3"/>
        <v>1.31828232136062</v>
      </c>
      <c r="M25" s="37" t="s">
        <v>19</v>
      </c>
    </row>
    <row r="26" customHeight="1" spans="1:13">
      <c r="A26" s="17">
        <v>23</v>
      </c>
      <c r="B26" s="25">
        <v>717</v>
      </c>
      <c r="C26" s="27" t="s">
        <v>47</v>
      </c>
      <c r="D26" s="25" t="s">
        <v>23</v>
      </c>
      <c r="E26" s="25">
        <v>5546</v>
      </c>
      <c r="F26" s="25">
        <f t="shared" si="0"/>
        <v>16638</v>
      </c>
      <c r="G26" s="26">
        <v>1836.8352</v>
      </c>
      <c r="H26" s="26">
        <f t="shared" si="1"/>
        <v>5510.5056</v>
      </c>
      <c r="I26" s="17">
        <v>19673.22</v>
      </c>
      <c r="J26" s="17">
        <v>6325.47</v>
      </c>
      <c r="K26" s="36">
        <f t="shared" si="2"/>
        <v>1.18242697439596</v>
      </c>
      <c r="L26" s="36">
        <f t="shared" si="3"/>
        <v>1.1478928539697</v>
      </c>
      <c r="M26" s="37" t="s">
        <v>19</v>
      </c>
    </row>
    <row r="27" customHeight="1" spans="1:13">
      <c r="A27" s="17">
        <v>24</v>
      </c>
      <c r="B27" s="23">
        <v>122686</v>
      </c>
      <c r="C27" s="24" t="s">
        <v>48</v>
      </c>
      <c r="D27" s="25" t="s">
        <v>32</v>
      </c>
      <c r="E27" s="25">
        <v>1534</v>
      </c>
      <c r="F27" s="25">
        <f t="shared" si="0"/>
        <v>4602</v>
      </c>
      <c r="G27" s="26">
        <v>444.86</v>
      </c>
      <c r="H27" s="26">
        <f t="shared" si="1"/>
        <v>1334.58</v>
      </c>
      <c r="I27" s="17">
        <v>5353.39</v>
      </c>
      <c r="J27" s="17">
        <v>1527.96</v>
      </c>
      <c r="K27" s="36">
        <f t="shared" si="2"/>
        <v>1.16327466318992</v>
      </c>
      <c r="L27" s="36">
        <f t="shared" si="3"/>
        <v>1.14489951894978</v>
      </c>
      <c r="M27" s="37" t="s">
        <v>19</v>
      </c>
    </row>
    <row r="28" customHeight="1" spans="1:13">
      <c r="A28" s="17">
        <v>25</v>
      </c>
      <c r="B28" s="25">
        <v>549</v>
      </c>
      <c r="C28" s="27" t="s">
        <v>49</v>
      </c>
      <c r="D28" s="25" t="s">
        <v>23</v>
      </c>
      <c r="E28" s="25">
        <v>4248</v>
      </c>
      <c r="F28" s="25">
        <f t="shared" si="0"/>
        <v>12744</v>
      </c>
      <c r="G28" s="26">
        <v>1247.2128</v>
      </c>
      <c r="H28" s="26">
        <f t="shared" si="1"/>
        <v>3741.6384</v>
      </c>
      <c r="I28" s="17">
        <v>14796</v>
      </c>
      <c r="J28" s="17">
        <v>4523.2</v>
      </c>
      <c r="K28" s="36">
        <f t="shared" si="2"/>
        <v>1.16101694915254</v>
      </c>
      <c r="L28" s="36">
        <f t="shared" si="3"/>
        <v>1.20888218380483</v>
      </c>
      <c r="M28" s="37" t="s">
        <v>19</v>
      </c>
    </row>
    <row r="29" customHeight="1" spans="1:13">
      <c r="A29" s="17">
        <v>26</v>
      </c>
      <c r="B29" s="25">
        <v>104430</v>
      </c>
      <c r="C29" s="27" t="s">
        <v>50</v>
      </c>
      <c r="D29" s="25" t="s">
        <v>28</v>
      </c>
      <c r="E29" s="25">
        <v>3500</v>
      </c>
      <c r="F29" s="25">
        <f t="shared" si="0"/>
        <v>10500</v>
      </c>
      <c r="G29" s="26">
        <v>1110.9</v>
      </c>
      <c r="H29" s="26">
        <f t="shared" si="1"/>
        <v>3332.7</v>
      </c>
      <c r="I29" s="17">
        <v>12078.08</v>
      </c>
      <c r="J29" s="17">
        <v>4058.45</v>
      </c>
      <c r="K29" s="36">
        <f t="shared" si="2"/>
        <v>1.15029333333333</v>
      </c>
      <c r="L29" s="36">
        <f t="shared" si="3"/>
        <v>1.21776637561137</v>
      </c>
      <c r="M29" s="37" t="s">
        <v>19</v>
      </c>
    </row>
    <row r="30" customHeight="1" spans="1:13">
      <c r="A30" s="17">
        <v>27</v>
      </c>
      <c r="B30" s="25">
        <v>752</v>
      </c>
      <c r="C30" s="27" t="s">
        <v>51</v>
      </c>
      <c r="D30" s="25" t="s">
        <v>21</v>
      </c>
      <c r="E30" s="25">
        <v>4500</v>
      </c>
      <c r="F30" s="25">
        <f t="shared" si="0"/>
        <v>13500</v>
      </c>
      <c r="G30" s="26">
        <v>1400.85</v>
      </c>
      <c r="H30" s="26">
        <f t="shared" si="1"/>
        <v>4202.55</v>
      </c>
      <c r="I30" s="17">
        <v>15439.49</v>
      </c>
      <c r="J30" s="17">
        <v>4894.76</v>
      </c>
      <c r="K30" s="36">
        <f t="shared" si="2"/>
        <v>1.14366592592593</v>
      </c>
      <c r="L30" s="36">
        <f t="shared" si="3"/>
        <v>1.16471190110766</v>
      </c>
      <c r="M30" s="37" t="s">
        <v>19</v>
      </c>
    </row>
    <row r="31" customHeight="1" spans="1:13">
      <c r="A31" s="17">
        <v>28</v>
      </c>
      <c r="B31" s="25">
        <v>742</v>
      </c>
      <c r="C31" s="27" t="s">
        <v>52</v>
      </c>
      <c r="D31" s="25" t="s">
        <v>53</v>
      </c>
      <c r="E31" s="25">
        <v>10170</v>
      </c>
      <c r="F31" s="25">
        <f t="shared" si="0"/>
        <v>30510</v>
      </c>
      <c r="G31" s="26">
        <v>2186.55</v>
      </c>
      <c r="H31" s="26">
        <f t="shared" si="1"/>
        <v>6559.65</v>
      </c>
      <c r="I31" s="17">
        <v>34855.67</v>
      </c>
      <c r="J31" s="17">
        <v>6439.52</v>
      </c>
      <c r="K31" s="36">
        <f t="shared" si="2"/>
        <v>1.14243428384136</v>
      </c>
      <c r="L31" s="38">
        <f t="shared" si="3"/>
        <v>0.981686522908997</v>
      </c>
      <c r="M31" s="37"/>
    </row>
    <row r="32" customHeight="1" spans="1:13">
      <c r="A32" s="17">
        <v>29</v>
      </c>
      <c r="B32" s="25">
        <v>747</v>
      </c>
      <c r="C32" s="27" t="s">
        <v>54</v>
      </c>
      <c r="D32" s="25" t="s">
        <v>35</v>
      </c>
      <c r="E32" s="25">
        <v>7232</v>
      </c>
      <c r="F32" s="25">
        <f t="shared" si="0"/>
        <v>21696</v>
      </c>
      <c r="G32" s="26">
        <v>1771.84</v>
      </c>
      <c r="H32" s="26">
        <f t="shared" si="1"/>
        <v>5315.52</v>
      </c>
      <c r="I32" s="17">
        <v>24354.05</v>
      </c>
      <c r="J32" s="17">
        <v>4955.15</v>
      </c>
      <c r="K32" s="36">
        <f t="shared" si="2"/>
        <v>1.12251336651917</v>
      </c>
      <c r="L32" s="38">
        <f t="shared" si="3"/>
        <v>0.932204186984528</v>
      </c>
      <c r="M32" s="37"/>
    </row>
    <row r="33" customHeight="1" spans="1:13">
      <c r="A33" s="17">
        <v>30</v>
      </c>
      <c r="B33" s="25">
        <v>716</v>
      </c>
      <c r="C33" s="27" t="s">
        <v>55</v>
      </c>
      <c r="D33" s="25" t="s">
        <v>23</v>
      </c>
      <c r="E33" s="25">
        <v>6018</v>
      </c>
      <c r="F33" s="25">
        <f t="shared" si="0"/>
        <v>18054</v>
      </c>
      <c r="G33" s="26">
        <v>2024.4552</v>
      </c>
      <c r="H33" s="26">
        <f t="shared" si="1"/>
        <v>6073.3656</v>
      </c>
      <c r="I33" s="17">
        <v>20259.18</v>
      </c>
      <c r="J33" s="17">
        <v>6571.65</v>
      </c>
      <c r="K33" s="36">
        <f t="shared" si="2"/>
        <v>1.12214356929212</v>
      </c>
      <c r="L33" s="36">
        <f t="shared" si="3"/>
        <v>1.08204419638429</v>
      </c>
      <c r="M33" s="37" t="s">
        <v>19</v>
      </c>
    </row>
    <row r="34" customHeight="1" spans="1:13">
      <c r="A34" s="17">
        <v>31</v>
      </c>
      <c r="B34" s="25">
        <v>387</v>
      </c>
      <c r="C34" s="27" t="s">
        <v>56</v>
      </c>
      <c r="D34" s="25" t="s">
        <v>28</v>
      </c>
      <c r="E34" s="25">
        <v>8814</v>
      </c>
      <c r="F34" s="25">
        <f t="shared" si="0"/>
        <v>26442</v>
      </c>
      <c r="G34" s="26">
        <v>2385.0684</v>
      </c>
      <c r="H34" s="26">
        <f t="shared" si="1"/>
        <v>7155.2052</v>
      </c>
      <c r="I34" s="17">
        <v>29424.83</v>
      </c>
      <c r="J34" s="17">
        <v>7957.36</v>
      </c>
      <c r="K34" s="36">
        <f t="shared" si="2"/>
        <v>1.11280651993041</v>
      </c>
      <c r="L34" s="36">
        <f t="shared" si="3"/>
        <v>1.11210786798959</v>
      </c>
      <c r="M34" s="37" t="s">
        <v>19</v>
      </c>
    </row>
    <row r="35" customHeight="1" spans="1:13">
      <c r="A35" s="17">
        <v>32</v>
      </c>
      <c r="B35" s="30">
        <v>105267</v>
      </c>
      <c r="C35" s="31" t="s">
        <v>57</v>
      </c>
      <c r="D35" s="25" t="s">
        <v>21</v>
      </c>
      <c r="E35" s="25">
        <v>7788</v>
      </c>
      <c r="F35" s="25">
        <f t="shared" si="0"/>
        <v>23364</v>
      </c>
      <c r="G35" s="26">
        <v>2665.0536</v>
      </c>
      <c r="H35" s="26">
        <f t="shared" si="1"/>
        <v>7995.1608</v>
      </c>
      <c r="I35" s="17">
        <v>25875.77</v>
      </c>
      <c r="J35" s="17">
        <v>7447.76</v>
      </c>
      <c r="K35" s="36">
        <f t="shared" si="2"/>
        <v>1.10750599212464</v>
      </c>
      <c r="L35" s="38">
        <f t="shared" si="3"/>
        <v>0.931533484604838</v>
      </c>
      <c r="M35" s="37"/>
    </row>
    <row r="36" customHeight="1" spans="1:13">
      <c r="A36" s="17">
        <v>33</v>
      </c>
      <c r="B36" s="25">
        <v>377</v>
      </c>
      <c r="C36" s="27" t="s">
        <v>58</v>
      </c>
      <c r="D36" s="25" t="s">
        <v>28</v>
      </c>
      <c r="E36" s="25">
        <v>6780</v>
      </c>
      <c r="F36" s="25">
        <f t="shared" si="0"/>
        <v>20340</v>
      </c>
      <c r="G36" s="26">
        <v>2288.928</v>
      </c>
      <c r="H36" s="26">
        <f t="shared" si="1"/>
        <v>6866.784</v>
      </c>
      <c r="I36" s="17">
        <v>22251.85</v>
      </c>
      <c r="J36" s="17">
        <v>7108.17</v>
      </c>
      <c r="K36" s="36">
        <f t="shared" si="2"/>
        <v>1.09399459193707</v>
      </c>
      <c r="L36" s="36">
        <f t="shared" si="3"/>
        <v>1.03515270030337</v>
      </c>
      <c r="M36" s="37" t="s">
        <v>19</v>
      </c>
    </row>
    <row r="37" customHeight="1" spans="1:13">
      <c r="A37" s="17">
        <v>34</v>
      </c>
      <c r="B37" s="25">
        <v>598</v>
      </c>
      <c r="C37" s="27" t="s">
        <v>59</v>
      </c>
      <c r="D37" s="25" t="s">
        <v>35</v>
      </c>
      <c r="E37" s="25">
        <v>6780</v>
      </c>
      <c r="F37" s="25">
        <f t="shared" si="0"/>
        <v>20340</v>
      </c>
      <c r="G37" s="26">
        <v>2255.028</v>
      </c>
      <c r="H37" s="26">
        <f t="shared" si="1"/>
        <v>6765.084</v>
      </c>
      <c r="I37" s="17">
        <v>22008.23</v>
      </c>
      <c r="J37" s="17">
        <v>7710.21</v>
      </c>
      <c r="K37" s="36">
        <f t="shared" si="2"/>
        <v>1.08201720747296</v>
      </c>
      <c r="L37" s="36">
        <f t="shared" si="3"/>
        <v>1.13970646927666</v>
      </c>
      <c r="M37" s="37" t="s">
        <v>19</v>
      </c>
    </row>
    <row r="38" customHeight="1" spans="1:13">
      <c r="A38" s="17">
        <v>35</v>
      </c>
      <c r="B38" s="25">
        <v>546</v>
      </c>
      <c r="C38" s="27" t="s">
        <v>60</v>
      </c>
      <c r="D38" s="25" t="s">
        <v>28</v>
      </c>
      <c r="E38" s="25">
        <v>10057</v>
      </c>
      <c r="F38" s="25">
        <f t="shared" si="0"/>
        <v>30171</v>
      </c>
      <c r="G38" s="26">
        <v>3409.323</v>
      </c>
      <c r="H38" s="26">
        <f t="shared" si="1"/>
        <v>10227.969</v>
      </c>
      <c r="I38" s="17">
        <v>32593.81</v>
      </c>
      <c r="J38" s="17">
        <v>10280.44</v>
      </c>
      <c r="K38" s="36">
        <f t="shared" si="2"/>
        <v>1.08030260846508</v>
      </c>
      <c r="L38" s="36">
        <f t="shared" si="3"/>
        <v>1.00513014851727</v>
      </c>
      <c r="M38" s="37" t="s">
        <v>19</v>
      </c>
    </row>
    <row r="39" customHeight="1" spans="1:13">
      <c r="A39" s="17">
        <v>36</v>
      </c>
      <c r="B39" s="23">
        <v>118151</v>
      </c>
      <c r="C39" s="24" t="s">
        <v>61</v>
      </c>
      <c r="D39" s="25" t="s">
        <v>21</v>
      </c>
      <c r="E39" s="25">
        <v>3625</v>
      </c>
      <c r="F39" s="25">
        <f t="shared" si="0"/>
        <v>10875</v>
      </c>
      <c r="G39" s="26">
        <v>833.75</v>
      </c>
      <c r="H39" s="26">
        <f t="shared" si="1"/>
        <v>2501.25</v>
      </c>
      <c r="I39" s="17">
        <v>11728.48</v>
      </c>
      <c r="J39" s="17">
        <v>2652.23</v>
      </c>
      <c r="K39" s="36">
        <f t="shared" si="2"/>
        <v>1.07848091954023</v>
      </c>
      <c r="L39" s="36">
        <f t="shared" si="3"/>
        <v>1.06036181909045</v>
      </c>
      <c r="M39" s="37" t="s">
        <v>19</v>
      </c>
    </row>
    <row r="40" customHeight="1" spans="1:13">
      <c r="A40" s="17">
        <v>37</v>
      </c>
      <c r="B40" s="25">
        <v>104429</v>
      </c>
      <c r="C40" s="27" t="s">
        <v>62</v>
      </c>
      <c r="D40" s="25" t="s">
        <v>21</v>
      </c>
      <c r="E40" s="25">
        <v>3750</v>
      </c>
      <c r="F40" s="25">
        <f t="shared" si="0"/>
        <v>11250</v>
      </c>
      <c r="G40" s="26">
        <v>854.625</v>
      </c>
      <c r="H40" s="26">
        <f t="shared" si="1"/>
        <v>2563.875</v>
      </c>
      <c r="I40" s="17">
        <v>12022.57</v>
      </c>
      <c r="J40" s="17">
        <v>3082.76</v>
      </c>
      <c r="K40" s="36">
        <f t="shared" si="2"/>
        <v>1.06867288888889</v>
      </c>
      <c r="L40" s="36">
        <f t="shared" si="3"/>
        <v>1.20238311150115</v>
      </c>
      <c r="M40" s="37" t="s">
        <v>19</v>
      </c>
    </row>
    <row r="41" customHeight="1" spans="1:13">
      <c r="A41" s="17">
        <v>38</v>
      </c>
      <c r="B41" s="23">
        <v>117923</v>
      </c>
      <c r="C41" s="24" t="s">
        <v>63</v>
      </c>
      <c r="D41" s="25" t="s">
        <v>23</v>
      </c>
      <c r="E41" s="25">
        <v>3250</v>
      </c>
      <c r="F41" s="25">
        <f t="shared" si="0"/>
        <v>9750</v>
      </c>
      <c r="G41" s="26">
        <v>1006.2</v>
      </c>
      <c r="H41" s="26">
        <f t="shared" si="1"/>
        <v>3018.6</v>
      </c>
      <c r="I41" s="17">
        <v>10360.48</v>
      </c>
      <c r="J41" s="17">
        <v>2651.99</v>
      </c>
      <c r="K41" s="36">
        <f t="shared" si="2"/>
        <v>1.06261333333333</v>
      </c>
      <c r="L41" s="38">
        <f t="shared" si="3"/>
        <v>0.878549658782217</v>
      </c>
      <c r="M41" s="37"/>
    </row>
    <row r="42" customHeight="1" spans="1:13">
      <c r="A42" s="17">
        <v>39</v>
      </c>
      <c r="B42" s="28">
        <v>106568</v>
      </c>
      <c r="C42" s="29" t="s">
        <v>64</v>
      </c>
      <c r="D42" s="25" t="s">
        <v>28</v>
      </c>
      <c r="E42" s="25">
        <v>2750</v>
      </c>
      <c r="F42" s="25">
        <f t="shared" si="0"/>
        <v>8250</v>
      </c>
      <c r="G42" s="26">
        <v>886.6</v>
      </c>
      <c r="H42" s="26">
        <f t="shared" si="1"/>
        <v>2659.8</v>
      </c>
      <c r="I42" s="17">
        <v>8760.09</v>
      </c>
      <c r="J42" s="17">
        <v>3232.12</v>
      </c>
      <c r="K42" s="36">
        <f t="shared" si="2"/>
        <v>1.06182909090909</v>
      </c>
      <c r="L42" s="36">
        <f t="shared" si="3"/>
        <v>1.21517407323859</v>
      </c>
      <c r="M42" s="37" t="s">
        <v>19</v>
      </c>
    </row>
    <row r="43" customHeight="1" spans="1:13">
      <c r="A43" s="17">
        <v>40</v>
      </c>
      <c r="B43" s="23">
        <v>106865</v>
      </c>
      <c r="C43" s="24" t="s">
        <v>65</v>
      </c>
      <c r="D43" s="25" t="s">
        <v>35</v>
      </c>
      <c r="E43" s="25">
        <v>5000</v>
      </c>
      <c r="F43" s="25">
        <f t="shared" si="0"/>
        <v>15000</v>
      </c>
      <c r="G43" s="26">
        <v>1440.5</v>
      </c>
      <c r="H43" s="26">
        <f t="shared" si="1"/>
        <v>4321.5</v>
      </c>
      <c r="I43" s="17">
        <v>15913.27</v>
      </c>
      <c r="J43" s="17">
        <v>4820.18</v>
      </c>
      <c r="K43" s="36">
        <f t="shared" si="2"/>
        <v>1.06088466666667</v>
      </c>
      <c r="L43" s="36">
        <f t="shared" si="3"/>
        <v>1.11539511743608</v>
      </c>
      <c r="M43" s="37" t="s">
        <v>19</v>
      </c>
    </row>
    <row r="44" customHeight="1" spans="1:13">
      <c r="A44" s="17">
        <v>41</v>
      </c>
      <c r="B44" s="25">
        <v>582</v>
      </c>
      <c r="C44" s="27" t="s">
        <v>66</v>
      </c>
      <c r="D44" s="25" t="s">
        <v>21</v>
      </c>
      <c r="E44" s="25">
        <v>41040</v>
      </c>
      <c r="F44" s="25">
        <f t="shared" si="0"/>
        <v>123120</v>
      </c>
      <c r="G44" s="26">
        <v>5852.304</v>
      </c>
      <c r="H44" s="26">
        <f t="shared" si="1"/>
        <v>17556.912</v>
      </c>
      <c r="I44" s="17">
        <v>130449.77</v>
      </c>
      <c r="J44" s="17">
        <v>5762.17</v>
      </c>
      <c r="K44" s="36">
        <f t="shared" si="2"/>
        <v>1.05953354450942</v>
      </c>
      <c r="L44" s="38">
        <f t="shared" si="3"/>
        <v>0.328199514812172</v>
      </c>
      <c r="M44" s="37"/>
    </row>
    <row r="45" customHeight="1" spans="1:13">
      <c r="A45" s="17">
        <v>42</v>
      </c>
      <c r="B45" s="25">
        <v>724</v>
      </c>
      <c r="C45" s="27" t="s">
        <v>67</v>
      </c>
      <c r="D45" s="25" t="s">
        <v>28</v>
      </c>
      <c r="E45" s="25">
        <v>7910</v>
      </c>
      <c r="F45" s="25">
        <f t="shared" si="0"/>
        <v>23730</v>
      </c>
      <c r="G45" s="26">
        <v>2460.01</v>
      </c>
      <c r="H45" s="26">
        <f t="shared" si="1"/>
        <v>7380.03</v>
      </c>
      <c r="I45" s="17">
        <v>25066.96</v>
      </c>
      <c r="J45" s="17">
        <v>8349.83</v>
      </c>
      <c r="K45" s="36">
        <f t="shared" si="2"/>
        <v>1.05634049726085</v>
      </c>
      <c r="L45" s="36">
        <f t="shared" si="3"/>
        <v>1.13140867991052</v>
      </c>
      <c r="M45" s="37" t="s">
        <v>19</v>
      </c>
    </row>
    <row r="46" customHeight="1" spans="1:13">
      <c r="A46" s="17">
        <v>43</v>
      </c>
      <c r="B46" s="25">
        <v>359</v>
      </c>
      <c r="C46" s="27" t="s">
        <v>68</v>
      </c>
      <c r="D46" s="25" t="s">
        <v>21</v>
      </c>
      <c r="E46" s="25">
        <v>8120</v>
      </c>
      <c r="F46" s="25">
        <f t="shared" si="0"/>
        <v>24360</v>
      </c>
      <c r="G46" s="26">
        <v>1924.44</v>
      </c>
      <c r="H46" s="26">
        <f t="shared" si="1"/>
        <v>5773.32</v>
      </c>
      <c r="I46" s="17">
        <v>25554.08</v>
      </c>
      <c r="J46" s="17">
        <v>7762.49</v>
      </c>
      <c r="K46" s="36">
        <f t="shared" si="2"/>
        <v>1.04901806239737</v>
      </c>
      <c r="L46" s="36">
        <f t="shared" si="3"/>
        <v>1.34454525299135</v>
      </c>
      <c r="M46" s="37" t="s">
        <v>19</v>
      </c>
    </row>
    <row r="47" customHeight="1" spans="1:13">
      <c r="A47" s="17">
        <v>44</v>
      </c>
      <c r="B47" s="23">
        <v>118074</v>
      </c>
      <c r="C47" s="24" t="s">
        <v>69</v>
      </c>
      <c r="D47" s="25" t="s">
        <v>28</v>
      </c>
      <c r="E47" s="25">
        <v>5375</v>
      </c>
      <c r="F47" s="25">
        <f t="shared" si="0"/>
        <v>16125</v>
      </c>
      <c r="G47" s="26">
        <v>1593.15</v>
      </c>
      <c r="H47" s="26">
        <f t="shared" si="1"/>
        <v>4779.45</v>
      </c>
      <c r="I47" s="17">
        <v>16877.85</v>
      </c>
      <c r="J47" s="17">
        <v>5210.24</v>
      </c>
      <c r="K47" s="36">
        <f t="shared" si="2"/>
        <v>1.04668837209302</v>
      </c>
      <c r="L47" s="36">
        <f t="shared" si="3"/>
        <v>1.09013380200651</v>
      </c>
      <c r="M47" s="37" t="s">
        <v>19</v>
      </c>
    </row>
    <row r="48" customHeight="1" spans="1:13">
      <c r="A48" s="17">
        <v>45</v>
      </c>
      <c r="B48" s="25">
        <v>103199</v>
      </c>
      <c r="C48" s="27" t="s">
        <v>70</v>
      </c>
      <c r="D48" s="25" t="s">
        <v>35</v>
      </c>
      <c r="E48" s="25">
        <v>5428</v>
      </c>
      <c r="F48" s="25">
        <f t="shared" si="0"/>
        <v>16284</v>
      </c>
      <c r="G48" s="26">
        <v>1813.4948</v>
      </c>
      <c r="H48" s="26">
        <f t="shared" si="1"/>
        <v>5440.4844</v>
      </c>
      <c r="I48" s="17">
        <v>16952.25</v>
      </c>
      <c r="J48" s="17">
        <v>5700.32</v>
      </c>
      <c r="K48" s="36">
        <f t="shared" si="2"/>
        <v>1.04103721444363</v>
      </c>
      <c r="L48" s="36">
        <f t="shared" si="3"/>
        <v>1.04775964434343</v>
      </c>
      <c r="M48" s="37" t="s">
        <v>19</v>
      </c>
    </row>
    <row r="49" customHeight="1" spans="1:13">
      <c r="A49" s="17">
        <v>46</v>
      </c>
      <c r="B49" s="25">
        <v>114844</v>
      </c>
      <c r="C49" s="27" t="s">
        <v>71</v>
      </c>
      <c r="D49" s="25" t="s">
        <v>35</v>
      </c>
      <c r="E49" s="25">
        <v>8520</v>
      </c>
      <c r="F49" s="25">
        <f t="shared" si="0"/>
        <v>25560</v>
      </c>
      <c r="G49" s="26">
        <v>1704</v>
      </c>
      <c r="H49" s="26">
        <f t="shared" si="1"/>
        <v>5112</v>
      </c>
      <c r="I49" s="17">
        <v>26397.26</v>
      </c>
      <c r="J49" s="17">
        <v>5851.03</v>
      </c>
      <c r="K49" s="36">
        <f t="shared" si="2"/>
        <v>1.03275665101721</v>
      </c>
      <c r="L49" s="36">
        <f t="shared" si="3"/>
        <v>1.14456768388106</v>
      </c>
      <c r="M49" s="37" t="s">
        <v>19</v>
      </c>
    </row>
    <row r="50" customHeight="1" spans="1:13">
      <c r="A50" s="17">
        <v>47</v>
      </c>
      <c r="B50" s="23">
        <v>111219</v>
      </c>
      <c r="C50" s="24" t="s">
        <v>72</v>
      </c>
      <c r="D50" s="23" t="s">
        <v>21</v>
      </c>
      <c r="E50" s="25">
        <v>7458</v>
      </c>
      <c r="F50" s="25">
        <f t="shared" si="0"/>
        <v>22374</v>
      </c>
      <c r="G50" s="26">
        <v>2431.308</v>
      </c>
      <c r="H50" s="26">
        <f t="shared" si="1"/>
        <v>7293.924</v>
      </c>
      <c r="I50" s="17">
        <v>22923.57</v>
      </c>
      <c r="J50" s="17">
        <v>6753.39</v>
      </c>
      <c r="K50" s="36">
        <f t="shared" si="2"/>
        <v>1.02456288549209</v>
      </c>
      <c r="L50" s="38">
        <f t="shared" si="3"/>
        <v>0.925892564825189</v>
      </c>
      <c r="M50" s="37"/>
    </row>
    <row r="51" customHeight="1" spans="1:13">
      <c r="A51" s="17">
        <v>48</v>
      </c>
      <c r="B51" s="23">
        <v>115971</v>
      </c>
      <c r="C51" s="24" t="s">
        <v>73</v>
      </c>
      <c r="D51" s="25" t="s">
        <v>35</v>
      </c>
      <c r="E51" s="25">
        <v>4375</v>
      </c>
      <c r="F51" s="25">
        <f t="shared" si="0"/>
        <v>13125</v>
      </c>
      <c r="G51" s="26">
        <v>1225</v>
      </c>
      <c r="H51" s="26">
        <f t="shared" si="1"/>
        <v>3675</v>
      </c>
      <c r="I51" s="17">
        <v>13441.26</v>
      </c>
      <c r="J51" s="17">
        <v>4301.88</v>
      </c>
      <c r="K51" s="36">
        <f t="shared" si="2"/>
        <v>1.024096</v>
      </c>
      <c r="L51" s="36">
        <f t="shared" si="3"/>
        <v>1.17057959183673</v>
      </c>
      <c r="M51" s="37" t="s">
        <v>19</v>
      </c>
    </row>
    <row r="52" customHeight="1" spans="1:13">
      <c r="A52" s="17">
        <v>49</v>
      </c>
      <c r="B52" s="25">
        <v>726</v>
      </c>
      <c r="C52" s="27" t="s">
        <v>74</v>
      </c>
      <c r="D52" s="25" t="s">
        <v>21</v>
      </c>
      <c r="E52" s="25">
        <v>7006</v>
      </c>
      <c r="F52" s="25">
        <f t="shared" si="0"/>
        <v>21018</v>
      </c>
      <c r="G52" s="26">
        <v>2002.3148</v>
      </c>
      <c r="H52" s="26">
        <f t="shared" si="1"/>
        <v>6006.9444</v>
      </c>
      <c r="I52" s="17">
        <v>21464.55</v>
      </c>
      <c r="J52" s="17">
        <v>6912.15</v>
      </c>
      <c r="K52" s="36">
        <f t="shared" si="2"/>
        <v>1.02124607479303</v>
      </c>
      <c r="L52" s="36">
        <f t="shared" si="3"/>
        <v>1.15069318770455</v>
      </c>
      <c r="M52" s="37" t="s">
        <v>19</v>
      </c>
    </row>
    <row r="53" customHeight="1" spans="1:13">
      <c r="A53" s="17">
        <v>50</v>
      </c>
      <c r="B53" s="25">
        <v>578</v>
      </c>
      <c r="C53" s="27" t="s">
        <v>75</v>
      </c>
      <c r="D53" s="25" t="s">
        <v>35</v>
      </c>
      <c r="E53" s="25">
        <v>8136</v>
      </c>
      <c r="F53" s="25">
        <f t="shared" si="0"/>
        <v>24408</v>
      </c>
      <c r="G53" s="26">
        <v>2522.16</v>
      </c>
      <c r="H53" s="26">
        <f t="shared" si="1"/>
        <v>7566.48</v>
      </c>
      <c r="I53" s="17">
        <v>24922.06</v>
      </c>
      <c r="J53" s="17">
        <v>7501.55</v>
      </c>
      <c r="K53" s="36">
        <f t="shared" si="2"/>
        <v>1.02106112749918</v>
      </c>
      <c r="L53" s="38">
        <f t="shared" si="3"/>
        <v>0.991418731034775</v>
      </c>
      <c r="M53" s="37"/>
    </row>
    <row r="54" customHeight="1" spans="1:13">
      <c r="A54" s="17">
        <v>51</v>
      </c>
      <c r="B54" s="25">
        <v>707</v>
      </c>
      <c r="C54" s="27" t="s">
        <v>76</v>
      </c>
      <c r="D54" s="25" t="s">
        <v>28</v>
      </c>
      <c r="E54" s="25">
        <v>10560</v>
      </c>
      <c r="F54" s="25">
        <f t="shared" si="0"/>
        <v>31680</v>
      </c>
      <c r="G54" s="26">
        <v>3379.2</v>
      </c>
      <c r="H54" s="26">
        <f t="shared" si="1"/>
        <v>10137.6</v>
      </c>
      <c r="I54" s="17">
        <v>31692.37</v>
      </c>
      <c r="J54" s="17">
        <v>10717.36</v>
      </c>
      <c r="K54" s="36">
        <f t="shared" si="2"/>
        <v>1.00039046717172</v>
      </c>
      <c r="L54" s="36">
        <f t="shared" si="3"/>
        <v>1.05718907828283</v>
      </c>
      <c r="M54" s="37" t="s">
        <v>19</v>
      </c>
    </row>
    <row r="55" customHeight="1" spans="1:13">
      <c r="A55" s="17">
        <v>52</v>
      </c>
      <c r="B55" s="25">
        <v>311</v>
      </c>
      <c r="C55" s="27" t="s">
        <v>77</v>
      </c>
      <c r="D55" s="25" t="s">
        <v>21</v>
      </c>
      <c r="E55" s="25">
        <v>5568</v>
      </c>
      <c r="F55" s="25">
        <f t="shared" si="0"/>
        <v>16704</v>
      </c>
      <c r="G55" s="26">
        <v>1280.64</v>
      </c>
      <c r="H55" s="26">
        <f t="shared" si="1"/>
        <v>3841.92</v>
      </c>
      <c r="I55" s="17">
        <v>16671.13</v>
      </c>
      <c r="J55" s="17">
        <v>3858.81</v>
      </c>
      <c r="K55" s="38">
        <f t="shared" si="2"/>
        <v>0.998032207854406</v>
      </c>
      <c r="L55" s="38">
        <f t="shared" si="3"/>
        <v>1.00439623938031</v>
      </c>
      <c r="M55" s="37"/>
    </row>
    <row r="56" customHeight="1" spans="1:13">
      <c r="A56" s="17">
        <v>53</v>
      </c>
      <c r="B56" s="25">
        <v>113299</v>
      </c>
      <c r="C56" s="27" t="s">
        <v>78</v>
      </c>
      <c r="D56" s="25" t="s">
        <v>35</v>
      </c>
      <c r="E56" s="25">
        <v>4125</v>
      </c>
      <c r="F56" s="25">
        <f t="shared" si="0"/>
        <v>12375</v>
      </c>
      <c r="G56" s="26">
        <v>1167.375</v>
      </c>
      <c r="H56" s="26">
        <f t="shared" si="1"/>
        <v>3502.125</v>
      </c>
      <c r="I56" s="17">
        <v>12320.29</v>
      </c>
      <c r="J56" s="17">
        <v>3589.14</v>
      </c>
      <c r="K56" s="38">
        <f t="shared" si="2"/>
        <v>0.99557898989899</v>
      </c>
      <c r="L56" s="38">
        <f t="shared" si="3"/>
        <v>1.02484634329157</v>
      </c>
      <c r="M56" s="37"/>
    </row>
    <row r="57" customHeight="1" spans="1:13">
      <c r="A57" s="17">
        <v>54</v>
      </c>
      <c r="B57" s="25">
        <v>339</v>
      </c>
      <c r="C57" s="27" t="s">
        <v>79</v>
      </c>
      <c r="D57" s="25" t="s">
        <v>21</v>
      </c>
      <c r="E57" s="25">
        <v>3894</v>
      </c>
      <c r="F57" s="25">
        <f t="shared" si="0"/>
        <v>11682</v>
      </c>
      <c r="G57" s="26">
        <v>1123.419</v>
      </c>
      <c r="H57" s="26">
        <f t="shared" si="1"/>
        <v>3370.257</v>
      </c>
      <c r="I57" s="17">
        <v>11618.07</v>
      </c>
      <c r="J57" s="17">
        <v>3476.45</v>
      </c>
      <c r="K57" s="38">
        <f t="shared" si="2"/>
        <v>0.994527478171546</v>
      </c>
      <c r="L57" s="38">
        <f t="shared" si="3"/>
        <v>1.0315088730622</v>
      </c>
      <c r="M57" s="37"/>
    </row>
    <row r="58" customHeight="1" spans="1:13">
      <c r="A58" s="17">
        <v>55</v>
      </c>
      <c r="B58" s="25">
        <v>570</v>
      </c>
      <c r="C58" s="27" t="s">
        <v>80</v>
      </c>
      <c r="D58" s="25" t="s">
        <v>21</v>
      </c>
      <c r="E58" s="25">
        <v>4366</v>
      </c>
      <c r="F58" s="25">
        <f t="shared" si="0"/>
        <v>13098</v>
      </c>
      <c r="G58" s="26">
        <v>1313.2928</v>
      </c>
      <c r="H58" s="26">
        <f t="shared" si="1"/>
        <v>3939.8784</v>
      </c>
      <c r="I58" s="17">
        <v>12956.46</v>
      </c>
      <c r="J58" s="17">
        <v>3557.39</v>
      </c>
      <c r="K58" s="38">
        <f t="shared" si="2"/>
        <v>0.989193770041228</v>
      </c>
      <c r="L58" s="38">
        <f t="shared" si="3"/>
        <v>0.9029187296745</v>
      </c>
      <c r="M58" s="37"/>
    </row>
    <row r="59" customHeight="1" spans="1:13">
      <c r="A59" s="17">
        <v>56</v>
      </c>
      <c r="B59" s="25">
        <v>585</v>
      </c>
      <c r="C59" s="27" t="s">
        <v>81</v>
      </c>
      <c r="D59" s="25" t="s">
        <v>21</v>
      </c>
      <c r="E59" s="25">
        <v>9856</v>
      </c>
      <c r="F59" s="25">
        <f t="shared" si="0"/>
        <v>29568</v>
      </c>
      <c r="G59" s="26">
        <v>3153.92</v>
      </c>
      <c r="H59" s="26">
        <f t="shared" si="1"/>
        <v>9461.76</v>
      </c>
      <c r="I59" s="17">
        <v>29008.17</v>
      </c>
      <c r="J59" s="17">
        <v>10450.72</v>
      </c>
      <c r="K59" s="38">
        <f t="shared" si="2"/>
        <v>0.98106635551948</v>
      </c>
      <c r="L59" s="38">
        <f t="shared" si="3"/>
        <v>1.10452178030303</v>
      </c>
      <c r="M59" s="37"/>
    </row>
    <row r="60" customHeight="1" spans="1:13">
      <c r="A60" s="17">
        <v>57</v>
      </c>
      <c r="B60" s="25">
        <v>745</v>
      </c>
      <c r="C60" s="27" t="s">
        <v>82</v>
      </c>
      <c r="D60" s="25" t="s">
        <v>21</v>
      </c>
      <c r="E60" s="25">
        <v>5664</v>
      </c>
      <c r="F60" s="25">
        <f t="shared" si="0"/>
        <v>16992</v>
      </c>
      <c r="G60" s="26">
        <v>1454.5152</v>
      </c>
      <c r="H60" s="26">
        <f t="shared" si="1"/>
        <v>4363.5456</v>
      </c>
      <c r="I60" s="17">
        <v>16650.63</v>
      </c>
      <c r="J60" s="17">
        <v>3900.72</v>
      </c>
      <c r="K60" s="38">
        <f t="shared" si="2"/>
        <v>0.979909957627119</v>
      </c>
      <c r="L60" s="38">
        <f t="shared" si="3"/>
        <v>0.893933593818751</v>
      </c>
      <c r="M60" s="37"/>
    </row>
    <row r="61" customHeight="1" spans="1:13">
      <c r="A61" s="17">
        <v>58</v>
      </c>
      <c r="B61" s="25">
        <v>103198</v>
      </c>
      <c r="C61" s="27" t="s">
        <v>83</v>
      </c>
      <c r="D61" s="25" t="s">
        <v>21</v>
      </c>
      <c r="E61" s="25">
        <v>7308</v>
      </c>
      <c r="F61" s="25">
        <f t="shared" si="0"/>
        <v>21924</v>
      </c>
      <c r="G61" s="26">
        <v>2141.9748</v>
      </c>
      <c r="H61" s="26">
        <f t="shared" si="1"/>
        <v>6425.9244</v>
      </c>
      <c r="I61" s="17">
        <v>21474.58</v>
      </c>
      <c r="J61" s="17">
        <v>6321.44</v>
      </c>
      <c r="K61" s="38">
        <f t="shared" si="2"/>
        <v>0.979501003466521</v>
      </c>
      <c r="L61" s="38">
        <f t="shared" si="3"/>
        <v>0.983740175965967</v>
      </c>
      <c r="M61" s="37"/>
    </row>
    <row r="62" customHeight="1" spans="1:13">
      <c r="A62" s="17">
        <v>59</v>
      </c>
      <c r="B62" s="25">
        <v>594</v>
      </c>
      <c r="C62" s="27" t="s">
        <v>84</v>
      </c>
      <c r="D62" s="25" t="s">
        <v>23</v>
      </c>
      <c r="E62" s="25">
        <v>5125</v>
      </c>
      <c r="F62" s="25">
        <f t="shared" si="0"/>
        <v>15375</v>
      </c>
      <c r="G62" s="26">
        <v>1638.4625</v>
      </c>
      <c r="H62" s="26">
        <f t="shared" si="1"/>
        <v>4915.3875</v>
      </c>
      <c r="I62" s="17">
        <v>15040.68</v>
      </c>
      <c r="J62" s="17">
        <v>5233.86</v>
      </c>
      <c r="K62" s="38">
        <f t="shared" si="2"/>
        <v>0.978255609756098</v>
      </c>
      <c r="L62" s="38">
        <f t="shared" si="3"/>
        <v>1.06479092441847</v>
      </c>
      <c r="M62" s="37"/>
    </row>
    <row r="63" customHeight="1" spans="1:13">
      <c r="A63" s="17">
        <v>60</v>
      </c>
      <c r="B63" s="25">
        <v>515</v>
      </c>
      <c r="C63" s="27" t="s">
        <v>85</v>
      </c>
      <c r="D63" s="25" t="s">
        <v>28</v>
      </c>
      <c r="E63" s="25">
        <v>6498</v>
      </c>
      <c r="F63" s="25">
        <f t="shared" si="0"/>
        <v>19494</v>
      </c>
      <c r="G63" s="26">
        <v>2087.1576</v>
      </c>
      <c r="H63" s="26">
        <f t="shared" si="1"/>
        <v>6261.4728</v>
      </c>
      <c r="I63" s="17">
        <v>19019.96</v>
      </c>
      <c r="J63" s="17">
        <v>7194.75</v>
      </c>
      <c r="K63" s="38">
        <f t="shared" si="2"/>
        <v>0.97568277418693</v>
      </c>
      <c r="L63" s="38">
        <f t="shared" si="3"/>
        <v>1.14905074729383</v>
      </c>
      <c r="M63" s="37"/>
    </row>
    <row r="64" customHeight="1" spans="1:13">
      <c r="A64" s="17">
        <v>61</v>
      </c>
      <c r="B64" s="25">
        <v>373</v>
      </c>
      <c r="C64" s="27" t="s">
        <v>86</v>
      </c>
      <c r="D64" s="25" t="s">
        <v>35</v>
      </c>
      <c r="E64" s="25">
        <v>9831</v>
      </c>
      <c r="F64" s="25">
        <f t="shared" si="0"/>
        <v>29493</v>
      </c>
      <c r="G64" s="26">
        <v>3121.3425</v>
      </c>
      <c r="H64" s="26">
        <f t="shared" si="1"/>
        <v>9364.0275</v>
      </c>
      <c r="I64" s="17">
        <v>28750.76</v>
      </c>
      <c r="J64" s="17">
        <v>9309.26</v>
      </c>
      <c r="K64" s="38">
        <f t="shared" si="2"/>
        <v>0.974833350286509</v>
      </c>
      <c r="L64" s="38">
        <f t="shared" si="3"/>
        <v>0.99415128800081</v>
      </c>
      <c r="M64" s="37"/>
    </row>
    <row r="65" customHeight="1" spans="1:13">
      <c r="A65" s="17">
        <v>62</v>
      </c>
      <c r="B65" s="23">
        <v>116482</v>
      </c>
      <c r="C65" s="24" t="s">
        <v>87</v>
      </c>
      <c r="D65" s="25" t="s">
        <v>35</v>
      </c>
      <c r="E65" s="25">
        <v>4750</v>
      </c>
      <c r="F65" s="25">
        <f t="shared" si="0"/>
        <v>14250</v>
      </c>
      <c r="G65" s="26">
        <v>1455.875</v>
      </c>
      <c r="H65" s="26">
        <f t="shared" si="1"/>
        <v>4367.625</v>
      </c>
      <c r="I65" s="17">
        <v>13884.22</v>
      </c>
      <c r="J65" s="17">
        <v>4279.26</v>
      </c>
      <c r="K65" s="38">
        <f t="shared" si="2"/>
        <v>0.974331228070175</v>
      </c>
      <c r="L65" s="38">
        <f t="shared" si="3"/>
        <v>0.979768180647377</v>
      </c>
      <c r="M65" s="37"/>
    </row>
    <row r="66" customHeight="1" spans="1:13">
      <c r="A66" s="17">
        <v>63</v>
      </c>
      <c r="B66" s="25">
        <v>730</v>
      </c>
      <c r="C66" s="27" t="s">
        <v>88</v>
      </c>
      <c r="D66" s="25" t="s">
        <v>89</v>
      </c>
      <c r="E66" s="25">
        <v>10080</v>
      </c>
      <c r="F66" s="25">
        <f t="shared" si="0"/>
        <v>30240</v>
      </c>
      <c r="G66" s="26">
        <v>2923.2</v>
      </c>
      <c r="H66" s="26">
        <f t="shared" si="1"/>
        <v>8769.6</v>
      </c>
      <c r="I66" s="17">
        <v>29385.48</v>
      </c>
      <c r="J66" s="17">
        <v>8729.61</v>
      </c>
      <c r="K66" s="38">
        <f t="shared" si="2"/>
        <v>0.971742063492063</v>
      </c>
      <c r="L66" s="38">
        <f t="shared" si="3"/>
        <v>0.995439928845101</v>
      </c>
      <c r="M66" s="37"/>
    </row>
    <row r="67" customHeight="1" spans="1:13">
      <c r="A67" s="17">
        <v>64</v>
      </c>
      <c r="B67" s="23">
        <v>117184</v>
      </c>
      <c r="C67" s="24" t="s">
        <v>90</v>
      </c>
      <c r="D67" s="25" t="s">
        <v>35</v>
      </c>
      <c r="E67" s="25">
        <v>6875</v>
      </c>
      <c r="F67" s="25">
        <f t="shared" si="0"/>
        <v>20625</v>
      </c>
      <c r="G67" s="26">
        <v>2268.75</v>
      </c>
      <c r="H67" s="26">
        <f t="shared" si="1"/>
        <v>6806.25</v>
      </c>
      <c r="I67" s="17">
        <v>19960.71</v>
      </c>
      <c r="J67" s="17">
        <v>7023.71</v>
      </c>
      <c r="K67" s="38">
        <f t="shared" si="2"/>
        <v>0.967792</v>
      </c>
      <c r="L67" s="38">
        <f t="shared" si="3"/>
        <v>1.03195004591368</v>
      </c>
      <c r="M67" s="37"/>
    </row>
    <row r="68" customHeight="1" spans="1:13">
      <c r="A68" s="17">
        <v>65</v>
      </c>
      <c r="B68" s="25">
        <v>337</v>
      </c>
      <c r="C68" s="27" t="s">
        <v>91</v>
      </c>
      <c r="D68" s="25" t="s">
        <v>35</v>
      </c>
      <c r="E68" s="25">
        <v>25300</v>
      </c>
      <c r="F68" s="25">
        <f t="shared" ref="F68:F131" si="4">E68*3</f>
        <v>75900</v>
      </c>
      <c r="G68" s="26">
        <v>6416.08</v>
      </c>
      <c r="H68" s="26">
        <f t="shared" ref="H68:H131" si="5">G68*3</f>
        <v>19248.24</v>
      </c>
      <c r="I68" s="17">
        <v>73197.35</v>
      </c>
      <c r="J68" s="17">
        <v>20735.23</v>
      </c>
      <c r="K68" s="38">
        <f t="shared" ref="K68:K131" si="6">I68/F68</f>
        <v>0.964391963109354</v>
      </c>
      <c r="L68" s="38">
        <f t="shared" ref="L68:L131" si="7">J68/H68</f>
        <v>1.07725329692481</v>
      </c>
      <c r="M68" s="37"/>
    </row>
    <row r="69" customHeight="1" spans="1:13">
      <c r="A69" s="17">
        <v>66</v>
      </c>
      <c r="B69" s="23">
        <v>110378</v>
      </c>
      <c r="C69" s="24" t="s">
        <v>92</v>
      </c>
      <c r="D69" s="25" t="s">
        <v>30</v>
      </c>
      <c r="E69" s="25">
        <v>3125</v>
      </c>
      <c r="F69" s="25">
        <f t="shared" si="4"/>
        <v>9375</v>
      </c>
      <c r="G69" s="26">
        <v>854.375</v>
      </c>
      <c r="H69" s="26">
        <f t="shared" si="5"/>
        <v>2563.125</v>
      </c>
      <c r="I69" s="17">
        <v>9037.2</v>
      </c>
      <c r="J69" s="17">
        <v>2284.58</v>
      </c>
      <c r="K69" s="38">
        <f t="shared" si="6"/>
        <v>0.963968</v>
      </c>
      <c r="L69" s="38">
        <f t="shared" si="7"/>
        <v>0.891326018044379</v>
      </c>
      <c r="M69" s="37"/>
    </row>
    <row r="70" customHeight="1" spans="1:13">
      <c r="A70" s="17">
        <v>67</v>
      </c>
      <c r="B70" s="25">
        <v>743</v>
      </c>
      <c r="C70" s="27" t="s">
        <v>93</v>
      </c>
      <c r="D70" s="25" t="s">
        <v>28</v>
      </c>
      <c r="E70" s="25">
        <v>5428</v>
      </c>
      <c r="F70" s="25">
        <f t="shared" si="4"/>
        <v>16284</v>
      </c>
      <c r="G70" s="26">
        <v>1736.96</v>
      </c>
      <c r="H70" s="26">
        <f t="shared" si="5"/>
        <v>5210.88</v>
      </c>
      <c r="I70" s="17">
        <v>15673.17</v>
      </c>
      <c r="J70" s="17">
        <v>4790.63</v>
      </c>
      <c r="K70" s="38">
        <f t="shared" si="6"/>
        <v>0.962488946204864</v>
      </c>
      <c r="L70" s="38">
        <f t="shared" si="7"/>
        <v>0.919351433922869</v>
      </c>
      <c r="M70" s="37"/>
    </row>
    <row r="71" customHeight="1" spans="1:13">
      <c r="A71" s="17">
        <v>68</v>
      </c>
      <c r="B71" s="25">
        <v>704</v>
      </c>
      <c r="C71" s="27" t="s">
        <v>94</v>
      </c>
      <c r="D71" s="25" t="s">
        <v>30</v>
      </c>
      <c r="E71" s="25">
        <v>4370</v>
      </c>
      <c r="F71" s="25">
        <f t="shared" si="4"/>
        <v>13110</v>
      </c>
      <c r="G71" s="26">
        <v>1306.193</v>
      </c>
      <c r="H71" s="26">
        <f t="shared" si="5"/>
        <v>3918.579</v>
      </c>
      <c r="I71" s="17">
        <v>12551.16</v>
      </c>
      <c r="J71" s="17">
        <v>3608.76</v>
      </c>
      <c r="K71" s="38">
        <f t="shared" si="6"/>
        <v>0.957372997711671</v>
      </c>
      <c r="L71" s="38">
        <f t="shared" si="7"/>
        <v>0.920935880072853</v>
      </c>
      <c r="M71" s="37"/>
    </row>
    <row r="72" customHeight="1" spans="1:13">
      <c r="A72" s="17">
        <v>69</v>
      </c>
      <c r="B72" s="25">
        <v>307</v>
      </c>
      <c r="C72" s="27" t="s">
        <v>95</v>
      </c>
      <c r="D72" s="25" t="s">
        <v>53</v>
      </c>
      <c r="E72" s="25">
        <v>68040</v>
      </c>
      <c r="F72" s="25">
        <f t="shared" si="4"/>
        <v>204120</v>
      </c>
      <c r="G72" s="26">
        <v>14267.988</v>
      </c>
      <c r="H72" s="26">
        <f t="shared" si="5"/>
        <v>42803.964</v>
      </c>
      <c r="I72" s="17">
        <v>193678.06</v>
      </c>
      <c r="J72" s="17">
        <v>29557.77</v>
      </c>
      <c r="K72" s="38">
        <f t="shared" si="6"/>
        <v>0.948844111307074</v>
      </c>
      <c r="L72" s="38">
        <f t="shared" si="7"/>
        <v>0.690538147354764</v>
      </c>
      <c r="M72" s="37"/>
    </row>
    <row r="73" customHeight="1" spans="1:13">
      <c r="A73" s="17">
        <v>70</v>
      </c>
      <c r="B73" s="25">
        <v>365</v>
      </c>
      <c r="C73" s="27" t="s">
        <v>96</v>
      </c>
      <c r="D73" s="25" t="s">
        <v>21</v>
      </c>
      <c r="E73" s="25">
        <v>11074</v>
      </c>
      <c r="F73" s="25">
        <f t="shared" si="4"/>
        <v>33222</v>
      </c>
      <c r="G73" s="26">
        <v>3188.2046</v>
      </c>
      <c r="H73" s="26">
        <f t="shared" si="5"/>
        <v>9564.6138</v>
      </c>
      <c r="I73" s="17">
        <v>31492.64</v>
      </c>
      <c r="J73" s="17">
        <v>8404.81</v>
      </c>
      <c r="K73" s="38">
        <f t="shared" si="6"/>
        <v>0.947945337427006</v>
      </c>
      <c r="L73" s="38">
        <f t="shared" si="7"/>
        <v>0.87874013271712</v>
      </c>
      <c r="M73" s="37"/>
    </row>
    <row r="74" customHeight="1" spans="1:13">
      <c r="A74" s="17">
        <v>71</v>
      </c>
      <c r="B74" s="25">
        <v>105751</v>
      </c>
      <c r="C74" s="27" t="s">
        <v>97</v>
      </c>
      <c r="D74" s="25" t="s">
        <v>28</v>
      </c>
      <c r="E74" s="25">
        <v>7316</v>
      </c>
      <c r="F74" s="25">
        <f t="shared" si="4"/>
        <v>21948</v>
      </c>
      <c r="G74" s="26">
        <v>2414.28</v>
      </c>
      <c r="H74" s="26">
        <f t="shared" si="5"/>
        <v>7242.84</v>
      </c>
      <c r="I74" s="17">
        <v>20781.83</v>
      </c>
      <c r="J74" s="17">
        <v>6516.58</v>
      </c>
      <c r="K74" s="38">
        <f t="shared" si="6"/>
        <v>0.946866684891562</v>
      </c>
      <c r="L74" s="38">
        <f t="shared" si="7"/>
        <v>0.899727178841449</v>
      </c>
      <c r="M74" s="37"/>
    </row>
    <row r="75" customHeight="1" spans="1:13">
      <c r="A75" s="17">
        <v>72</v>
      </c>
      <c r="B75" s="23">
        <v>122906</v>
      </c>
      <c r="C75" s="24" t="s">
        <v>98</v>
      </c>
      <c r="D75" s="25" t="s">
        <v>89</v>
      </c>
      <c r="E75" s="25">
        <v>1534</v>
      </c>
      <c r="F75" s="25">
        <f t="shared" si="4"/>
        <v>4602</v>
      </c>
      <c r="G75" s="26">
        <v>460.2</v>
      </c>
      <c r="H75" s="26">
        <f t="shared" si="5"/>
        <v>1380.6</v>
      </c>
      <c r="I75" s="17">
        <v>4341.09</v>
      </c>
      <c r="J75" s="17">
        <v>1512.59</v>
      </c>
      <c r="K75" s="38">
        <f t="shared" si="6"/>
        <v>0.943305084745763</v>
      </c>
      <c r="L75" s="38">
        <f t="shared" si="7"/>
        <v>1.0956033608576</v>
      </c>
      <c r="M75" s="37"/>
    </row>
    <row r="76" customHeight="1" spans="1:13">
      <c r="A76" s="17">
        <v>73</v>
      </c>
      <c r="B76" s="25">
        <v>54</v>
      </c>
      <c r="C76" s="27" t="s">
        <v>99</v>
      </c>
      <c r="D76" s="25" t="s">
        <v>30</v>
      </c>
      <c r="E76" s="25">
        <v>7980</v>
      </c>
      <c r="F76" s="25">
        <f t="shared" si="4"/>
        <v>23940</v>
      </c>
      <c r="G76" s="26">
        <v>2494.548</v>
      </c>
      <c r="H76" s="26">
        <f t="shared" si="5"/>
        <v>7483.644</v>
      </c>
      <c r="I76" s="17">
        <v>22244.83</v>
      </c>
      <c r="J76" s="17">
        <v>7113.98</v>
      </c>
      <c r="K76" s="38">
        <f t="shared" si="6"/>
        <v>0.92919089390142</v>
      </c>
      <c r="L76" s="38">
        <f t="shared" si="7"/>
        <v>0.950603743310077</v>
      </c>
      <c r="M76" s="37"/>
    </row>
    <row r="77" customHeight="1" spans="1:13">
      <c r="A77" s="17">
        <v>74</v>
      </c>
      <c r="B77" s="25">
        <v>746</v>
      </c>
      <c r="C77" s="27" t="s">
        <v>100</v>
      </c>
      <c r="D77" s="25" t="s">
        <v>23</v>
      </c>
      <c r="E77" s="25">
        <v>7571</v>
      </c>
      <c r="F77" s="25">
        <f t="shared" si="4"/>
        <v>22713</v>
      </c>
      <c r="G77" s="26">
        <v>2386.3792</v>
      </c>
      <c r="H77" s="26">
        <f t="shared" si="5"/>
        <v>7159.1376</v>
      </c>
      <c r="I77" s="17">
        <v>21102.97</v>
      </c>
      <c r="J77" s="17">
        <v>6446.69</v>
      </c>
      <c r="K77" s="38">
        <f t="shared" si="6"/>
        <v>0.9291141636948</v>
      </c>
      <c r="L77" s="38">
        <f t="shared" si="7"/>
        <v>0.900484158874108</v>
      </c>
      <c r="M77" s="37"/>
    </row>
    <row r="78" customHeight="1" spans="1:13">
      <c r="A78" s="17">
        <v>75</v>
      </c>
      <c r="B78" s="25">
        <v>102934</v>
      </c>
      <c r="C78" s="27" t="s">
        <v>101</v>
      </c>
      <c r="D78" s="25" t="s">
        <v>21</v>
      </c>
      <c r="E78" s="25">
        <v>8475</v>
      </c>
      <c r="F78" s="25">
        <f t="shared" si="4"/>
        <v>25425</v>
      </c>
      <c r="G78" s="26">
        <v>2330.625</v>
      </c>
      <c r="H78" s="26">
        <f t="shared" si="5"/>
        <v>6991.875</v>
      </c>
      <c r="I78" s="17">
        <v>23557.45</v>
      </c>
      <c r="J78" s="17">
        <v>5187.26</v>
      </c>
      <c r="K78" s="38">
        <f t="shared" si="6"/>
        <v>0.926546705998033</v>
      </c>
      <c r="L78" s="38">
        <f t="shared" si="7"/>
        <v>0.74189827478323</v>
      </c>
      <c r="M78" s="37"/>
    </row>
    <row r="79" customHeight="1" spans="1:13">
      <c r="A79" s="17">
        <v>76</v>
      </c>
      <c r="B79" s="25">
        <v>581</v>
      </c>
      <c r="C79" s="27" t="s">
        <v>102</v>
      </c>
      <c r="D79" s="25" t="s">
        <v>35</v>
      </c>
      <c r="E79" s="25">
        <v>9632</v>
      </c>
      <c r="F79" s="25">
        <f t="shared" si="4"/>
        <v>28896</v>
      </c>
      <c r="G79" s="26">
        <v>2666.1376</v>
      </c>
      <c r="H79" s="26">
        <f t="shared" si="5"/>
        <v>7998.4128</v>
      </c>
      <c r="I79" s="17">
        <v>26586.13</v>
      </c>
      <c r="J79" s="17">
        <v>7452.04</v>
      </c>
      <c r="K79" s="38">
        <f t="shared" si="6"/>
        <v>0.920062638427464</v>
      </c>
      <c r="L79" s="38">
        <f t="shared" si="7"/>
        <v>0.931689847265697</v>
      </c>
      <c r="M79" s="37"/>
    </row>
    <row r="80" customHeight="1" spans="1:13">
      <c r="A80" s="17">
        <v>77</v>
      </c>
      <c r="B80" s="25">
        <v>114069</v>
      </c>
      <c r="C80" s="27" t="s">
        <v>103</v>
      </c>
      <c r="D80" s="25" t="s">
        <v>28</v>
      </c>
      <c r="E80" s="25">
        <v>3000</v>
      </c>
      <c r="F80" s="25">
        <f t="shared" si="4"/>
        <v>9000</v>
      </c>
      <c r="G80" s="26">
        <v>1021.2</v>
      </c>
      <c r="H80" s="26">
        <f t="shared" si="5"/>
        <v>3063.6</v>
      </c>
      <c r="I80" s="17">
        <v>8249.42</v>
      </c>
      <c r="J80" s="17">
        <v>2877.03</v>
      </c>
      <c r="K80" s="38">
        <f t="shared" si="6"/>
        <v>0.916602222222222</v>
      </c>
      <c r="L80" s="38">
        <f t="shared" si="7"/>
        <v>0.939101057579318</v>
      </c>
      <c r="M80" s="37"/>
    </row>
    <row r="81" customHeight="1" spans="1:13">
      <c r="A81" s="17">
        <v>78</v>
      </c>
      <c r="B81" s="25">
        <v>351</v>
      </c>
      <c r="C81" s="27" t="s">
        <v>104</v>
      </c>
      <c r="D81" s="25" t="s">
        <v>30</v>
      </c>
      <c r="E81" s="25">
        <v>4176</v>
      </c>
      <c r="F81" s="25">
        <f t="shared" si="4"/>
        <v>12528</v>
      </c>
      <c r="G81" s="26">
        <v>1269.9216</v>
      </c>
      <c r="H81" s="26">
        <f t="shared" si="5"/>
        <v>3809.7648</v>
      </c>
      <c r="I81" s="17">
        <v>11481.31</v>
      </c>
      <c r="J81" s="17">
        <v>3104.25</v>
      </c>
      <c r="K81" s="38">
        <f t="shared" si="6"/>
        <v>0.916451947637292</v>
      </c>
      <c r="L81" s="38">
        <f t="shared" si="7"/>
        <v>0.814814079861308</v>
      </c>
      <c r="M81" s="37"/>
    </row>
    <row r="82" customHeight="1" spans="1:13">
      <c r="A82" s="17">
        <v>79</v>
      </c>
      <c r="B82" s="25">
        <v>737</v>
      </c>
      <c r="C82" s="27" t="s">
        <v>105</v>
      </c>
      <c r="D82" s="25" t="s">
        <v>28</v>
      </c>
      <c r="E82" s="25">
        <v>7980</v>
      </c>
      <c r="F82" s="25">
        <f t="shared" si="4"/>
        <v>23940</v>
      </c>
      <c r="G82" s="26">
        <v>2274.3</v>
      </c>
      <c r="H82" s="26">
        <f t="shared" si="5"/>
        <v>6822.9</v>
      </c>
      <c r="I82" s="17">
        <v>21931.65</v>
      </c>
      <c r="J82" s="17">
        <v>7078.11</v>
      </c>
      <c r="K82" s="38">
        <f t="shared" si="6"/>
        <v>0.916109022556391</v>
      </c>
      <c r="L82" s="38">
        <f t="shared" si="7"/>
        <v>1.03740491579827</v>
      </c>
      <c r="M82" s="37"/>
    </row>
    <row r="83" customHeight="1" spans="1:13">
      <c r="A83" s="17">
        <v>80</v>
      </c>
      <c r="B83" s="23">
        <v>117637</v>
      </c>
      <c r="C83" s="24" t="s">
        <v>106</v>
      </c>
      <c r="D83" s="25" t="s">
        <v>23</v>
      </c>
      <c r="E83" s="25">
        <v>3500</v>
      </c>
      <c r="F83" s="25">
        <f t="shared" si="4"/>
        <v>10500</v>
      </c>
      <c r="G83" s="26">
        <v>1045.1</v>
      </c>
      <c r="H83" s="26">
        <f t="shared" si="5"/>
        <v>3135.3</v>
      </c>
      <c r="I83" s="17">
        <v>9590.68</v>
      </c>
      <c r="J83" s="17">
        <v>2799.05</v>
      </c>
      <c r="K83" s="38">
        <f t="shared" si="6"/>
        <v>0.913398095238095</v>
      </c>
      <c r="L83" s="38">
        <f t="shared" si="7"/>
        <v>0.892753484515039</v>
      </c>
      <c r="M83" s="37"/>
    </row>
    <row r="84" customHeight="1" spans="1:13">
      <c r="A84" s="17">
        <v>81</v>
      </c>
      <c r="B84" s="25">
        <v>341</v>
      </c>
      <c r="C84" s="27" t="s">
        <v>107</v>
      </c>
      <c r="D84" s="25" t="s">
        <v>23</v>
      </c>
      <c r="E84" s="25">
        <v>13800</v>
      </c>
      <c r="F84" s="25">
        <f t="shared" si="4"/>
        <v>41400</v>
      </c>
      <c r="G84" s="26">
        <v>4326.3</v>
      </c>
      <c r="H84" s="26">
        <f t="shared" si="5"/>
        <v>12978.9</v>
      </c>
      <c r="I84" s="17">
        <v>37801.39</v>
      </c>
      <c r="J84" s="17">
        <v>12533.6</v>
      </c>
      <c r="K84" s="38">
        <f t="shared" si="6"/>
        <v>0.913077053140097</v>
      </c>
      <c r="L84" s="38">
        <f t="shared" si="7"/>
        <v>0.965690466834632</v>
      </c>
      <c r="M84" s="37"/>
    </row>
    <row r="85" customHeight="1" spans="1:13">
      <c r="A85" s="17">
        <v>82</v>
      </c>
      <c r="B85" s="25">
        <v>748</v>
      </c>
      <c r="C85" s="27" t="s">
        <v>108</v>
      </c>
      <c r="D85" s="25" t="s">
        <v>23</v>
      </c>
      <c r="E85" s="25">
        <v>6136</v>
      </c>
      <c r="F85" s="25">
        <f t="shared" si="4"/>
        <v>18408</v>
      </c>
      <c r="G85" s="26">
        <v>2034.084</v>
      </c>
      <c r="H85" s="26">
        <f t="shared" si="5"/>
        <v>6102.252</v>
      </c>
      <c r="I85" s="17">
        <v>16641.37</v>
      </c>
      <c r="J85" s="17">
        <v>5465.63</v>
      </c>
      <c r="K85" s="38">
        <f t="shared" si="6"/>
        <v>0.904029226423294</v>
      </c>
      <c r="L85" s="38">
        <f t="shared" si="7"/>
        <v>0.895674252718505</v>
      </c>
      <c r="M85" s="37"/>
    </row>
    <row r="86" customHeight="1" spans="1:13">
      <c r="A86" s="17">
        <v>83</v>
      </c>
      <c r="B86" s="25">
        <v>114622</v>
      </c>
      <c r="C86" s="27" t="s">
        <v>109</v>
      </c>
      <c r="D86" s="25" t="s">
        <v>35</v>
      </c>
      <c r="E86" s="25">
        <v>7750</v>
      </c>
      <c r="F86" s="25">
        <f t="shared" si="4"/>
        <v>23250</v>
      </c>
      <c r="G86" s="26">
        <v>2710.95</v>
      </c>
      <c r="H86" s="26">
        <f t="shared" si="5"/>
        <v>8132.85</v>
      </c>
      <c r="I86" s="17">
        <v>20715.38</v>
      </c>
      <c r="J86" s="17">
        <v>6945.2</v>
      </c>
      <c r="K86" s="38">
        <f t="shared" si="6"/>
        <v>0.890984086021505</v>
      </c>
      <c r="L86" s="38">
        <f t="shared" si="7"/>
        <v>0.853968780931654</v>
      </c>
      <c r="M86" s="37"/>
    </row>
    <row r="87" customHeight="1" spans="1:13">
      <c r="A87" s="17">
        <v>84</v>
      </c>
      <c r="B87" s="25">
        <v>517</v>
      </c>
      <c r="C87" s="27" t="s">
        <v>110</v>
      </c>
      <c r="D87" s="25" t="s">
        <v>35</v>
      </c>
      <c r="E87" s="25">
        <v>28600</v>
      </c>
      <c r="F87" s="25">
        <f t="shared" si="4"/>
        <v>85800</v>
      </c>
      <c r="G87" s="26">
        <v>6303.44</v>
      </c>
      <c r="H87" s="26">
        <f t="shared" si="5"/>
        <v>18910.32</v>
      </c>
      <c r="I87" s="17">
        <v>76140.13</v>
      </c>
      <c r="J87" s="17">
        <v>18156.45</v>
      </c>
      <c r="K87" s="38">
        <f t="shared" si="6"/>
        <v>0.887414102564102</v>
      </c>
      <c r="L87" s="38">
        <f t="shared" si="7"/>
        <v>0.960134466259693</v>
      </c>
      <c r="M87" s="37"/>
    </row>
    <row r="88" customHeight="1" spans="1:13">
      <c r="A88" s="17">
        <v>85</v>
      </c>
      <c r="B88" s="25">
        <v>750</v>
      </c>
      <c r="C88" s="27" t="s">
        <v>111</v>
      </c>
      <c r="D88" s="25" t="s">
        <v>53</v>
      </c>
      <c r="E88" s="25">
        <v>29700</v>
      </c>
      <c r="F88" s="25">
        <f t="shared" si="4"/>
        <v>89100</v>
      </c>
      <c r="G88" s="26">
        <v>9596.07</v>
      </c>
      <c r="H88" s="26">
        <f t="shared" si="5"/>
        <v>28788.21</v>
      </c>
      <c r="I88" s="17">
        <v>79007.3</v>
      </c>
      <c r="J88" s="17">
        <v>21012.12</v>
      </c>
      <c r="K88" s="38">
        <f t="shared" si="6"/>
        <v>0.886726150392817</v>
      </c>
      <c r="L88" s="38">
        <f t="shared" si="7"/>
        <v>0.729886297202917</v>
      </c>
      <c r="M88" s="37"/>
    </row>
    <row r="89" customHeight="1" spans="1:13">
      <c r="A89" s="17">
        <v>86</v>
      </c>
      <c r="B89" s="28">
        <v>107658</v>
      </c>
      <c r="C89" s="29" t="s">
        <v>112</v>
      </c>
      <c r="D89" s="25" t="s">
        <v>89</v>
      </c>
      <c r="E89" s="25">
        <v>9000</v>
      </c>
      <c r="F89" s="25">
        <f t="shared" si="4"/>
        <v>27000</v>
      </c>
      <c r="G89" s="26">
        <v>2449.8</v>
      </c>
      <c r="H89" s="26">
        <f t="shared" si="5"/>
        <v>7349.4</v>
      </c>
      <c r="I89" s="17">
        <v>23931.87</v>
      </c>
      <c r="J89" s="17">
        <v>6705.83</v>
      </c>
      <c r="K89" s="38">
        <f t="shared" si="6"/>
        <v>0.886365555555556</v>
      </c>
      <c r="L89" s="38">
        <f t="shared" si="7"/>
        <v>0.912432307399244</v>
      </c>
      <c r="M89" s="37"/>
    </row>
    <row r="90" customHeight="1" spans="1:13">
      <c r="A90" s="17">
        <v>87</v>
      </c>
      <c r="B90" s="25">
        <v>113833</v>
      </c>
      <c r="C90" s="27" t="s">
        <v>113</v>
      </c>
      <c r="D90" s="25" t="s">
        <v>21</v>
      </c>
      <c r="E90" s="25">
        <v>3500</v>
      </c>
      <c r="F90" s="25">
        <f t="shared" si="4"/>
        <v>10500</v>
      </c>
      <c r="G90" s="26">
        <v>1120</v>
      </c>
      <c r="H90" s="26">
        <f t="shared" si="5"/>
        <v>3360</v>
      </c>
      <c r="I90" s="17">
        <v>9276.83</v>
      </c>
      <c r="J90" s="17">
        <v>2776.81</v>
      </c>
      <c r="K90" s="38">
        <f t="shared" si="6"/>
        <v>0.883507619047619</v>
      </c>
      <c r="L90" s="38">
        <f t="shared" si="7"/>
        <v>0.826431547619048</v>
      </c>
      <c r="M90" s="37"/>
    </row>
    <row r="91" customHeight="1" spans="1:13">
      <c r="A91" s="17">
        <v>88</v>
      </c>
      <c r="B91" s="25">
        <v>727</v>
      </c>
      <c r="C91" s="27" t="s">
        <v>114</v>
      </c>
      <c r="D91" s="25" t="s">
        <v>21</v>
      </c>
      <c r="E91" s="25">
        <v>4484</v>
      </c>
      <c r="F91" s="25">
        <f t="shared" si="4"/>
        <v>13452</v>
      </c>
      <c r="G91" s="26">
        <v>1404.8372</v>
      </c>
      <c r="H91" s="26">
        <f t="shared" si="5"/>
        <v>4214.5116</v>
      </c>
      <c r="I91" s="17">
        <v>11706.23</v>
      </c>
      <c r="J91" s="17">
        <v>4170.22</v>
      </c>
      <c r="K91" s="38">
        <f t="shared" si="6"/>
        <v>0.870222271781148</v>
      </c>
      <c r="L91" s="38">
        <f t="shared" si="7"/>
        <v>0.989490692112462</v>
      </c>
      <c r="M91" s="37"/>
    </row>
    <row r="92" customHeight="1" spans="1:13">
      <c r="A92" s="17">
        <v>89</v>
      </c>
      <c r="B92" s="25">
        <v>371</v>
      </c>
      <c r="C92" s="27" t="s">
        <v>115</v>
      </c>
      <c r="D92" s="25" t="s">
        <v>23</v>
      </c>
      <c r="E92" s="25">
        <v>3375</v>
      </c>
      <c r="F92" s="25">
        <f t="shared" si="4"/>
        <v>10125</v>
      </c>
      <c r="G92" s="26">
        <v>1011.15</v>
      </c>
      <c r="H92" s="26">
        <f t="shared" si="5"/>
        <v>3033.45</v>
      </c>
      <c r="I92" s="17">
        <v>8793.71</v>
      </c>
      <c r="J92" s="17">
        <v>2484.01</v>
      </c>
      <c r="K92" s="38">
        <f t="shared" si="6"/>
        <v>0.868514567901234</v>
      </c>
      <c r="L92" s="38">
        <f t="shared" si="7"/>
        <v>0.818872900492838</v>
      </c>
      <c r="M92" s="37"/>
    </row>
    <row r="93" customHeight="1" spans="1:13">
      <c r="A93" s="17">
        <v>90</v>
      </c>
      <c r="B93" s="25">
        <v>744</v>
      </c>
      <c r="C93" s="27" t="s">
        <v>116</v>
      </c>
      <c r="D93" s="25" t="s">
        <v>35</v>
      </c>
      <c r="E93" s="25">
        <v>7797</v>
      </c>
      <c r="F93" s="25">
        <f t="shared" si="4"/>
        <v>23391</v>
      </c>
      <c r="G93" s="26">
        <v>2144.175</v>
      </c>
      <c r="H93" s="26">
        <f t="shared" si="5"/>
        <v>6432.525</v>
      </c>
      <c r="I93" s="17">
        <v>20066.92</v>
      </c>
      <c r="J93" s="17">
        <v>5773.76</v>
      </c>
      <c r="K93" s="38">
        <f t="shared" si="6"/>
        <v>0.857890641699799</v>
      </c>
      <c r="L93" s="38">
        <f t="shared" si="7"/>
        <v>0.897588427561494</v>
      </c>
      <c r="M93" s="37"/>
    </row>
    <row r="94" customHeight="1" spans="1:13">
      <c r="A94" s="17">
        <v>91</v>
      </c>
      <c r="B94" s="25">
        <v>706</v>
      </c>
      <c r="C94" s="27" t="s">
        <v>117</v>
      </c>
      <c r="D94" s="25" t="s">
        <v>30</v>
      </c>
      <c r="E94" s="25">
        <v>4375</v>
      </c>
      <c r="F94" s="25">
        <f t="shared" si="4"/>
        <v>13125</v>
      </c>
      <c r="G94" s="26">
        <v>1438.9375</v>
      </c>
      <c r="H94" s="26">
        <f t="shared" si="5"/>
        <v>4316.8125</v>
      </c>
      <c r="I94" s="17">
        <v>11229.07</v>
      </c>
      <c r="J94" s="17">
        <v>3540.34</v>
      </c>
      <c r="K94" s="38">
        <f t="shared" si="6"/>
        <v>0.85554819047619</v>
      </c>
      <c r="L94" s="38">
        <f t="shared" si="7"/>
        <v>0.820128277519582</v>
      </c>
      <c r="M94" s="37"/>
    </row>
    <row r="95" customHeight="1" spans="1:13">
      <c r="A95" s="17">
        <v>92</v>
      </c>
      <c r="B95" s="25">
        <v>379</v>
      </c>
      <c r="C95" s="27" t="s">
        <v>118</v>
      </c>
      <c r="D95" s="25" t="s">
        <v>21</v>
      </c>
      <c r="E95" s="25">
        <v>9040</v>
      </c>
      <c r="F95" s="25">
        <f t="shared" si="4"/>
        <v>27120</v>
      </c>
      <c r="G95" s="26">
        <v>2503.176</v>
      </c>
      <c r="H95" s="26">
        <f t="shared" si="5"/>
        <v>7509.528</v>
      </c>
      <c r="I95" s="17">
        <v>23179.9</v>
      </c>
      <c r="J95" s="17">
        <v>5474.27</v>
      </c>
      <c r="K95" s="38">
        <f t="shared" si="6"/>
        <v>0.854716076696165</v>
      </c>
      <c r="L95" s="38">
        <f t="shared" si="7"/>
        <v>0.728976574826008</v>
      </c>
      <c r="M95" s="37"/>
    </row>
    <row r="96" customHeight="1" spans="1:13">
      <c r="A96" s="17">
        <v>93</v>
      </c>
      <c r="B96" s="25">
        <v>732</v>
      </c>
      <c r="C96" s="27" t="s">
        <v>119</v>
      </c>
      <c r="D96" s="25" t="s">
        <v>23</v>
      </c>
      <c r="E96" s="25">
        <v>4500</v>
      </c>
      <c r="F96" s="25">
        <f t="shared" si="4"/>
        <v>13500</v>
      </c>
      <c r="G96" s="26">
        <v>1374.3</v>
      </c>
      <c r="H96" s="26">
        <f t="shared" si="5"/>
        <v>4122.9</v>
      </c>
      <c r="I96" s="17">
        <v>11501.21</v>
      </c>
      <c r="J96" s="17">
        <v>4060.58</v>
      </c>
      <c r="K96" s="38">
        <f t="shared" si="6"/>
        <v>0.851941481481481</v>
      </c>
      <c r="L96" s="38">
        <f t="shared" si="7"/>
        <v>0.984884426010818</v>
      </c>
      <c r="M96" s="37"/>
    </row>
    <row r="97" customHeight="1" spans="1:13">
      <c r="A97" s="17">
        <v>94</v>
      </c>
      <c r="B97" s="25">
        <v>343</v>
      </c>
      <c r="C97" s="27" t="s">
        <v>120</v>
      </c>
      <c r="D97" s="25" t="s">
        <v>21</v>
      </c>
      <c r="E97" s="25">
        <v>17600</v>
      </c>
      <c r="F97" s="25">
        <f t="shared" si="4"/>
        <v>52800</v>
      </c>
      <c r="G97" s="26">
        <v>5419.04</v>
      </c>
      <c r="H97" s="26">
        <f t="shared" si="5"/>
        <v>16257.12</v>
      </c>
      <c r="I97" s="17">
        <v>44944.53</v>
      </c>
      <c r="J97" s="17">
        <v>13662.77</v>
      </c>
      <c r="K97" s="38">
        <f t="shared" si="6"/>
        <v>0.851222159090909</v>
      </c>
      <c r="L97" s="38">
        <f t="shared" si="7"/>
        <v>0.840417613943921</v>
      </c>
      <c r="M97" s="37"/>
    </row>
    <row r="98" customHeight="1" spans="1:13">
      <c r="A98" s="17">
        <v>95</v>
      </c>
      <c r="B98" s="25">
        <v>754</v>
      </c>
      <c r="C98" s="27" t="s">
        <v>121</v>
      </c>
      <c r="D98" s="25" t="s">
        <v>30</v>
      </c>
      <c r="E98" s="25">
        <v>4407</v>
      </c>
      <c r="F98" s="25">
        <f t="shared" si="4"/>
        <v>13221</v>
      </c>
      <c r="G98" s="26">
        <v>1278.03</v>
      </c>
      <c r="H98" s="26">
        <f t="shared" si="5"/>
        <v>3834.09</v>
      </c>
      <c r="I98" s="17">
        <v>11175.53</v>
      </c>
      <c r="J98" s="17">
        <v>3812.87</v>
      </c>
      <c r="K98" s="38">
        <f t="shared" si="6"/>
        <v>0.845286286967703</v>
      </c>
      <c r="L98" s="38">
        <f t="shared" si="7"/>
        <v>0.994465440300045</v>
      </c>
      <c r="M98" s="37"/>
    </row>
    <row r="99" customHeight="1" spans="1:13">
      <c r="A99" s="17">
        <v>96</v>
      </c>
      <c r="B99" s="25">
        <v>720</v>
      </c>
      <c r="C99" s="27" t="s">
        <v>122</v>
      </c>
      <c r="D99" s="25" t="s">
        <v>23</v>
      </c>
      <c r="E99" s="25">
        <v>4875</v>
      </c>
      <c r="F99" s="25">
        <f t="shared" si="4"/>
        <v>14625</v>
      </c>
      <c r="G99" s="26">
        <v>1524.4125</v>
      </c>
      <c r="H99" s="26">
        <f t="shared" si="5"/>
        <v>4573.2375</v>
      </c>
      <c r="I99" s="17">
        <v>12272.76</v>
      </c>
      <c r="J99" s="17">
        <v>4201.55</v>
      </c>
      <c r="K99" s="38">
        <f t="shared" si="6"/>
        <v>0.839163076923077</v>
      </c>
      <c r="L99" s="38">
        <f t="shared" si="7"/>
        <v>0.918725519940742</v>
      </c>
      <c r="M99" s="37"/>
    </row>
    <row r="100" customHeight="1" spans="1:13">
      <c r="A100" s="17">
        <v>97</v>
      </c>
      <c r="B100" s="25">
        <v>106569</v>
      </c>
      <c r="C100" s="27" t="s">
        <v>123</v>
      </c>
      <c r="D100" s="25" t="s">
        <v>21</v>
      </c>
      <c r="E100" s="25">
        <v>6875</v>
      </c>
      <c r="F100" s="25">
        <f t="shared" si="4"/>
        <v>20625</v>
      </c>
      <c r="G100" s="26">
        <v>2236.4375</v>
      </c>
      <c r="H100" s="26">
        <f t="shared" si="5"/>
        <v>6709.3125</v>
      </c>
      <c r="I100" s="17">
        <v>17248.54</v>
      </c>
      <c r="J100" s="17">
        <v>5069.48</v>
      </c>
      <c r="K100" s="38">
        <f t="shared" si="6"/>
        <v>0.836292848484849</v>
      </c>
      <c r="L100" s="38">
        <f t="shared" si="7"/>
        <v>0.755588594211404</v>
      </c>
      <c r="M100" s="37"/>
    </row>
    <row r="101" customHeight="1" spans="1:13">
      <c r="A101" s="17">
        <v>98</v>
      </c>
      <c r="B101" s="25">
        <v>511</v>
      </c>
      <c r="C101" s="27" t="s">
        <v>124</v>
      </c>
      <c r="D101" s="25" t="s">
        <v>28</v>
      </c>
      <c r="E101" s="25">
        <v>8816</v>
      </c>
      <c r="F101" s="25">
        <f t="shared" si="4"/>
        <v>26448</v>
      </c>
      <c r="G101" s="26">
        <v>2785.856</v>
      </c>
      <c r="H101" s="26">
        <f t="shared" si="5"/>
        <v>8357.568</v>
      </c>
      <c r="I101" s="17">
        <v>21983.38</v>
      </c>
      <c r="J101" s="17">
        <v>6747.23</v>
      </c>
      <c r="K101" s="38">
        <f t="shared" si="6"/>
        <v>0.831192528735632</v>
      </c>
      <c r="L101" s="38">
        <f t="shared" si="7"/>
        <v>0.807319784894361</v>
      </c>
      <c r="M101" s="37"/>
    </row>
    <row r="102" customHeight="1" spans="1:13">
      <c r="A102" s="17">
        <v>99</v>
      </c>
      <c r="B102" s="25">
        <v>587</v>
      </c>
      <c r="C102" s="27" t="s">
        <v>125</v>
      </c>
      <c r="D102" s="25" t="s">
        <v>30</v>
      </c>
      <c r="E102" s="25">
        <v>5428</v>
      </c>
      <c r="F102" s="25">
        <f t="shared" si="4"/>
        <v>16284</v>
      </c>
      <c r="G102" s="26">
        <v>1572.4916</v>
      </c>
      <c r="H102" s="26">
        <f t="shared" si="5"/>
        <v>4717.4748</v>
      </c>
      <c r="I102" s="17">
        <v>13519.17</v>
      </c>
      <c r="J102" s="17">
        <v>4182.93</v>
      </c>
      <c r="K102" s="38">
        <f t="shared" si="6"/>
        <v>0.83021186440678</v>
      </c>
      <c r="L102" s="38">
        <f t="shared" si="7"/>
        <v>0.886688361324156</v>
      </c>
      <c r="M102" s="37"/>
    </row>
    <row r="103" customHeight="1" spans="1:13">
      <c r="A103" s="17">
        <v>100</v>
      </c>
      <c r="B103" s="25">
        <v>712</v>
      </c>
      <c r="C103" s="27" t="s">
        <v>126</v>
      </c>
      <c r="D103" s="25" t="s">
        <v>28</v>
      </c>
      <c r="E103" s="25">
        <v>9900</v>
      </c>
      <c r="F103" s="25">
        <f t="shared" si="4"/>
        <v>29700</v>
      </c>
      <c r="G103" s="26">
        <v>3316.5</v>
      </c>
      <c r="H103" s="26">
        <f t="shared" si="5"/>
        <v>9949.5</v>
      </c>
      <c r="I103" s="17">
        <v>24605.85</v>
      </c>
      <c r="J103" s="17">
        <v>9118.65</v>
      </c>
      <c r="K103" s="38">
        <f t="shared" si="6"/>
        <v>0.828479797979798</v>
      </c>
      <c r="L103" s="38">
        <f t="shared" si="7"/>
        <v>0.916493291120157</v>
      </c>
      <c r="M103" s="37"/>
    </row>
    <row r="104" customHeight="1" spans="1:13">
      <c r="A104" s="17">
        <v>101</v>
      </c>
      <c r="B104" s="25">
        <v>721</v>
      </c>
      <c r="C104" s="27" t="s">
        <v>127</v>
      </c>
      <c r="D104" s="25" t="s">
        <v>23</v>
      </c>
      <c r="E104" s="25">
        <v>6018</v>
      </c>
      <c r="F104" s="25">
        <f t="shared" si="4"/>
        <v>18054</v>
      </c>
      <c r="G104" s="26">
        <v>1957.0536</v>
      </c>
      <c r="H104" s="26">
        <f t="shared" si="5"/>
        <v>5871.1608</v>
      </c>
      <c r="I104" s="17">
        <v>14938.54</v>
      </c>
      <c r="J104" s="17">
        <v>4832.03</v>
      </c>
      <c r="K104" s="38">
        <f t="shared" si="6"/>
        <v>0.827436579151435</v>
      </c>
      <c r="L104" s="38">
        <f t="shared" si="7"/>
        <v>0.823011013426851</v>
      </c>
      <c r="M104" s="37"/>
    </row>
    <row r="105" customHeight="1" spans="1:13">
      <c r="A105" s="17">
        <v>102</v>
      </c>
      <c r="B105" s="25">
        <v>101453</v>
      </c>
      <c r="C105" s="27" t="s">
        <v>128</v>
      </c>
      <c r="D105" s="25" t="s">
        <v>30</v>
      </c>
      <c r="E105" s="25">
        <v>7410</v>
      </c>
      <c r="F105" s="25">
        <f t="shared" si="4"/>
        <v>22230</v>
      </c>
      <c r="G105" s="26">
        <v>2487.537</v>
      </c>
      <c r="H105" s="26">
        <f t="shared" si="5"/>
        <v>7462.611</v>
      </c>
      <c r="I105" s="17">
        <v>18386.77</v>
      </c>
      <c r="J105" s="17">
        <v>6546.72</v>
      </c>
      <c r="K105" s="38">
        <f t="shared" si="6"/>
        <v>0.827115159694107</v>
      </c>
      <c r="L105" s="38">
        <f t="shared" si="7"/>
        <v>0.877269363229572</v>
      </c>
      <c r="M105" s="37"/>
    </row>
    <row r="106" customHeight="1" spans="1:13">
      <c r="A106" s="17">
        <v>103</v>
      </c>
      <c r="B106" s="23">
        <v>112415</v>
      </c>
      <c r="C106" s="24" t="s">
        <v>129</v>
      </c>
      <c r="D106" s="23" t="s">
        <v>21</v>
      </c>
      <c r="E106" s="25">
        <v>4375</v>
      </c>
      <c r="F106" s="25">
        <f t="shared" si="4"/>
        <v>13125</v>
      </c>
      <c r="G106" s="26">
        <v>1083.6875</v>
      </c>
      <c r="H106" s="26">
        <f t="shared" si="5"/>
        <v>3251.0625</v>
      </c>
      <c r="I106" s="17">
        <v>10810.95</v>
      </c>
      <c r="J106" s="17">
        <v>2522.96</v>
      </c>
      <c r="K106" s="38">
        <f t="shared" si="6"/>
        <v>0.823691428571429</v>
      </c>
      <c r="L106" s="38">
        <f t="shared" si="7"/>
        <v>0.776041678681969</v>
      </c>
      <c r="M106" s="37"/>
    </row>
    <row r="107" customHeight="1" spans="1:13">
      <c r="A107" s="17">
        <v>104</v>
      </c>
      <c r="B107" s="25">
        <v>391</v>
      </c>
      <c r="C107" s="27" t="s">
        <v>130</v>
      </c>
      <c r="D107" s="25" t="s">
        <v>35</v>
      </c>
      <c r="E107" s="25">
        <v>5085</v>
      </c>
      <c r="F107" s="25">
        <f t="shared" si="4"/>
        <v>15255</v>
      </c>
      <c r="G107" s="26">
        <v>1821.447</v>
      </c>
      <c r="H107" s="26">
        <f t="shared" si="5"/>
        <v>5464.341</v>
      </c>
      <c r="I107" s="17">
        <v>12526.38</v>
      </c>
      <c r="J107" s="17">
        <v>4388.74</v>
      </c>
      <c r="K107" s="38">
        <f t="shared" si="6"/>
        <v>0.821132743362832</v>
      </c>
      <c r="L107" s="38">
        <f t="shared" si="7"/>
        <v>0.803159978485969</v>
      </c>
      <c r="M107" s="37"/>
    </row>
    <row r="108" customHeight="1" spans="1:13">
      <c r="A108" s="17">
        <v>105</v>
      </c>
      <c r="B108" s="25">
        <v>104838</v>
      </c>
      <c r="C108" s="27" t="s">
        <v>131</v>
      </c>
      <c r="D108" s="25" t="s">
        <v>30</v>
      </c>
      <c r="E108" s="25">
        <v>4250</v>
      </c>
      <c r="F108" s="25">
        <f t="shared" si="4"/>
        <v>12750</v>
      </c>
      <c r="G108" s="26">
        <v>1317.5</v>
      </c>
      <c r="H108" s="26">
        <f t="shared" si="5"/>
        <v>3952.5</v>
      </c>
      <c r="I108" s="17">
        <v>10437.92</v>
      </c>
      <c r="J108" s="17">
        <v>3218.64</v>
      </c>
      <c r="K108" s="38">
        <f t="shared" si="6"/>
        <v>0.818660392156863</v>
      </c>
      <c r="L108" s="38">
        <f t="shared" si="7"/>
        <v>0.814330170777989</v>
      </c>
      <c r="M108" s="37"/>
    </row>
    <row r="109" customHeight="1" spans="1:13">
      <c r="A109" s="17">
        <v>106</v>
      </c>
      <c r="B109" s="25">
        <v>738</v>
      </c>
      <c r="C109" s="27" t="s">
        <v>132</v>
      </c>
      <c r="D109" s="25" t="s">
        <v>30</v>
      </c>
      <c r="E109" s="25">
        <v>4500</v>
      </c>
      <c r="F109" s="25">
        <f t="shared" si="4"/>
        <v>13500</v>
      </c>
      <c r="G109" s="26">
        <v>1381.05</v>
      </c>
      <c r="H109" s="26">
        <f t="shared" si="5"/>
        <v>4143.15</v>
      </c>
      <c r="I109" s="17">
        <v>11030.66</v>
      </c>
      <c r="J109" s="17">
        <v>3107.21</v>
      </c>
      <c r="K109" s="38">
        <f t="shared" si="6"/>
        <v>0.817085925925926</v>
      </c>
      <c r="L109" s="38">
        <f t="shared" si="7"/>
        <v>0.749963192257099</v>
      </c>
      <c r="M109" s="37"/>
    </row>
    <row r="110" customHeight="1" spans="1:13">
      <c r="A110" s="17">
        <v>107</v>
      </c>
      <c r="B110" s="25">
        <v>539</v>
      </c>
      <c r="C110" s="27" t="s">
        <v>133</v>
      </c>
      <c r="D110" s="25" t="s">
        <v>23</v>
      </c>
      <c r="E110" s="25">
        <v>5428</v>
      </c>
      <c r="F110" s="25">
        <f t="shared" si="4"/>
        <v>16284</v>
      </c>
      <c r="G110" s="26">
        <v>1507.3556</v>
      </c>
      <c r="H110" s="26">
        <f t="shared" si="5"/>
        <v>4522.0668</v>
      </c>
      <c r="I110" s="17">
        <v>13287.98</v>
      </c>
      <c r="J110" s="17">
        <v>4185.28</v>
      </c>
      <c r="K110" s="38">
        <f t="shared" si="6"/>
        <v>0.816014492753623</v>
      </c>
      <c r="L110" s="38">
        <f t="shared" si="7"/>
        <v>0.92552370079982</v>
      </c>
      <c r="M110" s="37"/>
    </row>
    <row r="111" customHeight="1" spans="1:13">
      <c r="A111" s="17">
        <v>108</v>
      </c>
      <c r="B111" s="25">
        <v>111400</v>
      </c>
      <c r="C111" s="27" t="s">
        <v>134</v>
      </c>
      <c r="D111" s="25" t="s">
        <v>23</v>
      </c>
      <c r="E111" s="25">
        <v>11250</v>
      </c>
      <c r="F111" s="25">
        <f t="shared" si="4"/>
        <v>33750</v>
      </c>
      <c r="G111" s="26">
        <v>2380.5</v>
      </c>
      <c r="H111" s="26">
        <f t="shared" si="5"/>
        <v>7141.5</v>
      </c>
      <c r="I111" s="17">
        <v>27493.03</v>
      </c>
      <c r="J111" s="17">
        <v>5182.46</v>
      </c>
      <c r="K111" s="38">
        <f t="shared" si="6"/>
        <v>0.814608296296296</v>
      </c>
      <c r="L111" s="38">
        <f t="shared" si="7"/>
        <v>0.72568227963313</v>
      </c>
      <c r="M111" s="37"/>
    </row>
    <row r="112" customHeight="1" spans="1:13">
      <c r="A112" s="17">
        <v>109</v>
      </c>
      <c r="B112" s="25">
        <v>102935</v>
      </c>
      <c r="C112" s="27" t="s">
        <v>135</v>
      </c>
      <c r="D112" s="25" t="s">
        <v>53</v>
      </c>
      <c r="E112" s="25">
        <v>5310</v>
      </c>
      <c r="F112" s="25">
        <f t="shared" si="4"/>
        <v>15930</v>
      </c>
      <c r="G112" s="26">
        <v>2008.773</v>
      </c>
      <c r="H112" s="26">
        <f t="shared" si="5"/>
        <v>6026.319</v>
      </c>
      <c r="I112" s="17">
        <v>12764.22</v>
      </c>
      <c r="J112" s="17">
        <v>3795.85</v>
      </c>
      <c r="K112" s="38">
        <f t="shared" si="6"/>
        <v>0.801269303201507</v>
      </c>
      <c r="L112" s="38">
        <f t="shared" si="7"/>
        <v>0.629878703732743</v>
      </c>
      <c r="M112" s="37"/>
    </row>
    <row r="113" customHeight="1" spans="1:13">
      <c r="A113" s="17">
        <v>110</v>
      </c>
      <c r="B113" s="25">
        <v>103639</v>
      </c>
      <c r="C113" s="27" t="s">
        <v>136</v>
      </c>
      <c r="D113" s="25" t="s">
        <v>28</v>
      </c>
      <c r="E113" s="25">
        <v>6032</v>
      </c>
      <c r="F113" s="25">
        <f t="shared" si="4"/>
        <v>18096</v>
      </c>
      <c r="G113" s="26">
        <v>1930.8432</v>
      </c>
      <c r="H113" s="26">
        <f t="shared" si="5"/>
        <v>5792.5296</v>
      </c>
      <c r="I113" s="17">
        <v>14491.55</v>
      </c>
      <c r="J113" s="17">
        <v>4946.41</v>
      </c>
      <c r="K113" s="38">
        <f t="shared" si="6"/>
        <v>0.800815097259063</v>
      </c>
      <c r="L113" s="38">
        <f t="shared" si="7"/>
        <v>0.853929171117226</v>
      </c>
      <c r="M113" s="37"/>
    </row>
    <row r="114" customHeight="1" spans="1:13">
      <c r="A114" s="17">
        <v>111</v>
      </c>
      <c r="B114" s="25">
        <v>102564</v>
      </c>
      <c r="C114" s="27" t="s">
        <v>137</v>
      </c>
      <c r="D114" s="25" t="s">
        <v>23</v>
      </c>
      <c r="E114" s="25">
        <v>5000</v>
      </c>
      <c r="F114" s="25">
        <f t="shared" si="4"/>
        <v>15000</v>
      </c>
      <c r="G114" s="26">
        <v>1501</v>
      </c>
      <c r="H114" s="26">
        <f t="shared" si="5"/>
        <v>4503</v>
      </c>
      <c r="I114" s="17">
        <v>11782.65</v>
      </c>
      <c r="J114" s="17">
        <v>3133.81</v>
      </c>
      <c r="K114" s="38">
        <f t="shared" si="6"/>
        <v>0.78551</v>
      </c>
      <c r="L114" s="38">
        <f t="shared" si="7"/>
        <v>0.695938263379969</v>
      </c>
      <c r="M114" s="37"/>
    </row>
    <row r="115" customHeight="1" spans="1:13">
      <c r="A115" s="17">
        <v>112</v>
      </c>
      <c r="B115" s="25">
        <v>113298</v>
      </c>
      <c r="C115" s="27" t="s">
        <v>138</v>
      </c>
      <c r="D115" s="25" t="s">
        <v>21</v>
      </c>
      <c r="E115" s="25">
        <v>3750</v>
      </c>
      <c r="F115" s="25">
        <f t="shared" si="4"/>
        <v>11250</v>
      </c>
      <c r="G115" s="26">
        <v>1225.875</v>
      </c>
      <c r="H115" s="26">
        <f t="shared" si="5"/>
        <v>3677.625</v>
      </c>
      <c r="I115" s="17">
        <v>8823.62</v>
      </c>
      <c r="J115" s="17">
        <v>2635.83</v>
      </c>
      <c r="K115" s="38">
        <f t="shared" si="6"/>
        <v>0.784321777777778</v>
      </c>
      <c r="L115" s="38">
        <f t="shared" si="7"/>
        <v>0.716720709697155</v>
      </c>
      <c r="M115" s="37"/>
    </row>
    <row r="116" customHeight="1" spans="1:13">
      <c r="A116" s="17">
        <v>113</v>
      </c>
      <c r="B116" s="25">
        <v>308</v>
      </c>
      <c r="C116" s="27" t="s">
        <v>139</v>
      </c>
      <c r="D116" s="25" t="s">
        <v>35</v>
      </c>
      <c r="E116" s="25">
        <v>5085</v>
      </c>
      <c r="F116" s="25">
        <f t="shared" si="4"/>
        <v>15255</v>
      </c>
      <c r="G116" s="26">
        <v>1860.6015</v>
      </c>
      <c r="H116" s="26">
        <f t="shared" si="5"/>
        <v>5581.8045</v>
      </c>
      <c r="I116" s="17">
        <v>11826.78</v>
      </c>
      <c r="J116" s="17">
        <v>4391.53</v>
      </c>
      <c r="K116" s="38">
        <f t="shared" si="6"/>
        <v>0.775272369714848</v>
      </c>
      <c r="L116" s="38">
        <f t="shared" si="7"/>
        <v>0.786758117379424</v>
      </c>
      <c r="M116" s="37"/>
    </row>
    <row r="117" customHeight="1" spans="1:13">
      <c r="A117" s="17">
        <v>114</v>
      </c>
      <c r="B117" s="25">
        <v>733</v>
      </c>
      <c r="C117" s="27" t="s">
        <v>140</v>
      </c>
      <c r="D117" s="25" t="s">
        <v>28</v>
      </c>
      <c r="E117" s="25">
        <v>4500</v>
      </c>
      <c r="F117" s="25">
        <f t="shared" si="4"/>
        <v>13500</v>
      </c>
      <c r="G117" s="26">
        <v>1564.2</v>
      </c>
      <c r="H117" s="26">
        <f t="shared" si="5"/>
        <v>4692.6</v>
      </c>
      <c r="I117" s="17">
        <v>10450.83</v>
      </c>
      <c r="J117" s="17">
        <v>4182.67</v>
      </c>
      <c r="K117" s="38">
        <f t="shared" si="6"/>
        <v>0.774135555555556</v>
      </c>
      <c r="L117" s="38">
        <f t="shared" si="7"/>
        <v>0.89133316285215</v>
      </c>
      <c r="M117" s="37"/>
    </row>
    <row r="118" customHeight="1" spans="1:13">
      <c r="A118" s="17">
        <v>115</v>
      </c>
      <c r="B118" s="23">
        <v>118951</v>
      </c>
      <c r="C118" s="24" t="s">
        <v>141</v>
      </c>
      <c r="D118" s="25" t="s">
        <v>21</v>
      </c>
      <c r="E118" s="25">
        <v>3750</v>
      </c>
      <c r="F118" s="25">
        <f t="shared" si="4"/>
        <v>11250</v>
      </c>
      <c r="G118" s="26">
        <v>1159.875</v>
      </c>
      <c r="H118" s="26">
        <f t="shared" si="5"/>
        <v>3479.625</v>
      </c>
      <c r="I118" s="17">
        <v>8617.58</v>
      </c>
      <c r="J118" s="17">
        <v>2349.23</v>
      </c>
      <c r="K118" s="38">
        <f t="shared" si="6"/>
        <v>0.766007111111111</v>
      </c>
      <c r="L118" s="38">
        <f t="shared" si="7"/>
        <v>0.675138843984625</v>
      </c>
      <c r="M118" s="37"/>
    </row>
    <row r="119" customHeight="1" spans="1:13">
      <c r="A119" s="17">
        <v>116</v>
      </c>
      <c r="B119" s="23">
        <v>118758</v>
      </c>
      <c r="C119" s="24" t="s">
        <v>142</v>
      </c>
      <c r="D119" s="25" t="s">
        <v>18</v>
      </c>
      <c r="E119" s="25">
        <v>2750</v>
      </c>
      <c r="F119" s="25">
        <f t="shared" si="4"/>
        <v>8250</v>
      </c>
      <c r="G119" s="26">
        <v>785.4</v>
      </c>
      <c r="H119" s="26">
        <f t="shared" si="5"/>
        <v>2356.2</v>
      </c>
      <c r="I119" s="17">
        <v>6316.03</v>
      </c>
      <c r="J119" s="17">
        <v>1537.17</v>
      </c>
      <c r="K119" s="38">
        <f t="shared" si="6"/>
        <v>0.765579393939394</v>
      </c>
      <c r="L119" s="38">
        <f t="shared" si="7"/>
        <v>0.652393684746626</v>
      </c>
      <c r="M119" s="37"/>
    </row>
    <row r="120" customHeight="1" spans="1:13">
      <c r="A120" s="17">
        <v>117</v>
      </c>
      <c r="B120" s="25">
        <v>112888</v>
      </c>
      <c r="C120" s="27" t="s">
        <v>143</v>
      </c>
      <c r="D120" s="25" t="s">
        <v>21</v>
      </c>
      <c r="E120" s="25">
        <v>4500</v>
      </c>
      <c r="F120" s="25">
        <f t="shared" si="4"/>
        <v>13500</v>
      </c>
      <c r="G120" s="26">
        <v>1485</v>
      </c>
      <c r="H120" s="26">
        <f t="shared" si="5"/>
        <v>4455</v>
      </c>
      <c r="I120" s="17">
        <v>10178.96</v>
      </c>
      <c r="J120" s="17">
        <v>3526.94</v>
      </c>
      <c r="K120" s="38">
        <f t="shared" si="6"/>
        <v>0.753997037037037</v>
      </c>
      <c r="L120" s="38">
        <f t="shared" si="7"/>
        <v>0.79168125701459</v>
      </c>
      <c r="M120" s="37"/>
    </row>
    <row r="121" customHeight="1" spans="1:13">
      <c r="A121" s="17">
        <v>118</v>
      </c>
      <c r="B121" s="25">
        <v>591</v>
      </c>
      <c r="C121" s="27" t="s">
        <v>144</v>
      </c>
      <c r="D121" s="25" t="s">
        <v>23</v>
      </c>
      <c r="E121" s="25">
        <v>1534</v>
      </c>
      <c r="F121" s="25">
        <f t="shared" si="4"/>
        <v>4602</v>
      </c>
      <c r="G121" s="26">
        <v>434.889</v>
      </c>
      <c r="H121" s="26">
        <f t="shared" si="5"/>
        <v>1304.667</v>
      </c>
      <c r="I121" s="17">
        <v>3466.42</v>
      </c>
      <c r="J121" s="17">
        <v>1050.49</v>
      </c>
      <c r="K121" s="38">
        <f t="shared" si="6"/>
        <v>0.753242068665797</v>
      </c>
      <c r="L121" s="38">
        <f t="shared" si="7"/>
        <v>0.805178639453592</v>
      </c>
      <c r="M121" s="37"/>
    </row>
    <row r="122" customHeight="1" spans="1:13">
      <c r="A122" s="17">
        <v>119</v>
      </c>
      <c r="B122" s="25">
        <v>104533</v>
      </c>
      <c r="C122" s="27" t="s">
        <v>145</v>
      </c>
      <c r="D122" s="25" t="s">
        <v>23</v>
      </c>
      <c r="E122" s="25">
        <v>4500</v>
      </c>
      <c r="F122" s="25">
        <f t="shared" si="4"/>
        <v>13500</v>
      </c>
      <c r="G122" s="26">
        <v>1515.15</v>
      </c>
      <c r="H122" s="26">
        <f t="shared" si="5"/>
        <v>4545.45</v>
      </c>
      <c r="I122" s="17">
        <v>10007.91</v>
      </c>
      <c r="J122" s="17">
        <v>2944.52</v>
      </c>
      <c r="K122" s="38">
        <f t="shared" si="6"/>
        <v>0.741326666666667</v>
      </c>
      <c r="L122" s="38">
        <f t="shared" si="7"/>
        <v>0.647795047795048</v>
      </c>
      <c r="M122" s="37"/>
    </row>
    <row r="123" customHeight="1" spans="1:13">
      <c r="A123" s="17">
        <v>120</v>
      </c>
      <c r="B123" s="25">
        <v>349</v>
      </c>
      <c r="C123" s="27" t="s">
        <v>146</v>
      </c>
      <c r="D123" s="25" t="s">
        <v>35</v>
      </c>
      <c r="E123" s="25">
        <v>4408</v>
      </c>
      <c r="F123" s="25">
        <f t="shared" si="4"/>
        <v>13224</v>
      </c>
      <c r="G123" s="26">
        <v>1444.5016</v>
      </c>
      <c r="H123" s="26">
        <f t="shared" si="5"/>
        <v>4333.5048</v>
      </c>
      <c r="I123" s="17">
        <v>9742.24</v>
      </c>
      <c r="J123" s="17">
        <v>3069.72</v>
      </c>
      <c r="K123" s="38">
        <f t="shared" si="6"/>
        <v>0.736709013914096</v>
      </c>
      <c r="L123" s="38">
        <f t="shared" si="7"/>
        <v>0.708368893464708</v>
      </c>
      <c r="M123" s="37"/>
    </row>
    <row r="124" customHeight="1" spans="1:13">
      <c r="A124" s="17">
        <v>121</v>
      </c>
      <c r="B124" s="25">
        <v>545</v>
      </c>
      <c r="C124" s="27" t="s">
        <v>147</v>
      </c>
      <c r="D124" s="25" t="s">
        <v>28</v>
      </c>
      <c r="E124" s="25">
        <v>2500</v>
      </c>
      <c r="F124" s="25">
        <f t="shared" si="4"/>
        <v>7500</v>
      </c>
      <c r="G124" s="26">
        <v>732</v>
      </c>
      <c r="H124" s="26">
        <f t="shared" si="5"/>
        <v>2196</v>
      </c>
      <c r="I124" s="17">
        <v>5513.09</v>
      </c>
      <c r="J124" s="17">
        <v>1528.55</v>
      </c>
      <c r="K124" s="38">
        <f t="shared" si="6"/>
        <v>0.735078666666667</v>
      </c>
      <c r="L124" s="38">
        <f t="shared" si="7"/>
        <v>0.69606102003643</v>
      </c>
      <c r="M124" s="37"/>
    </row>
    <row r="125" customHeight="1" spans="1:13">
      <c r="A125" s="17">
        <v>122</v>
      </c>
      <c r="B125" s="25">
        <v>355</v>
      </c>
      <c r="C125" s="27" t="s">
        <v>148</v>
      </c>
      <c r="D125" s="25" t="s">
        <v>28</v>
      </c>
      <c r="E125" s="25">
        <v>5650</v>
      </c>
      <c r="F125" s="25">
        <f t="shared" si="4"/>
        <v>16950</v>
      </c>
      <c r="G125" s="26">
        <v>1854.33</v>
      </c>
      <c r="H125" s="26">
        <f t="shared" si="5"/>
        <v>5562.99</v>
      </c>
      <c r="I125" s="17">
        <v>12240.83</v>
      </c>
      <c r="J125" s="17">
        <v>2659.63</v>
      </c>
      <c r="K125" s="38">
        <f t="shared" si="6"/>
        <v>0.722172861356932</v>
      </c>
      <c r="L125" s="38">
        <f t="shared" si="7"/>
        <v>0.478093615124241</v>
      </c>
      <c r="M125" s="37"/>
    </row>
    <row r="126" customHeight="1" spans="1:13">
      <c r="A126" s="17">
        <v>123</v>
      </c>
      <c r="B126" s="25">
        <v>571</v>
      </c>
      <c r="C126" s="27" t="s">
        <v>149</v>
      </c>
      <c r="D126" s="25" t="s">
        <v>18</v>
      </c>
      <c r="E126" s="25">
        <v>14300</v>
      </c>
      <c r="F126" s="25">
        <f t="shared" si="4"/>
        <v>42900</v>
      </c>
      <c r="G126" s="26">
        <v>4004</v>
      </c>
      <c r="H126" s="26">
        <f t="shared" si="5"/>
        <v>12012</v>
      </c>
      <c r="I126" s="17">
        <v>30936.9</v>
      </c>
      <c r="J126" s="17">
        <v>10012.18</v>
      </c>
      <c r="K126" s="38">
        <f t="shared" si="6"/>
        <v>0.72113986013986</v>
      </c>
      <c r="L126" s="38">
        <f t="shared" si="7"/>
        <v>0.833514818514818</v>
      </c>
      <c r="M126" s="37"/>
    </row>
    <row r="127" customHeight="1" spans="1:13">
      <c r="A127" s="17">
        <v>124</v>
      </c>
      <c r="B127" s="25">
        <v>105910</v>
      </c>
      <c r="C127" s="27" t="s">
        <v>150</v>
      </c>
      <c r="D127" s="25" t="s">
        <v>35</v>
      </c>
      <c r="E127" s="25">
        <v>6625</v>
      </c>
      <c r="F127" s="25">
        <f t="shared" si="4"/>
        <v>19875</v>
      </c>
      <c r="G127" s="26">
        <v>2183.6</v>
      </c>
      <c r="H127" s="26">
        <f t="shared" si="5"/>
        <v>6550.8</v>
      </c>
      <c r="I127" s="17">
        <v>14302.55</v>
      </c>
      <c r="J127" s="17">
        <v>4712.07</v>
      </c>
      <c r="K127" s="38">
        <f t="shared" si="6"/>
        <v>0.719625157232704</v>
      </c>
      <c r="L127" s="38">
        <f t="shared" si="7"/>
        <v>0.719312145081517</v>
      </c>
      <c r="M127" s="37"/>
    </row>
    <row r="128" customHeight="1" spans="1:13">
      <c r="A128" s="17">
        <v>125</v>
      </c>
      <c r="B128" s="25">
        <v>723</v>
      </c>
      <c r="C128" s="27" t="s">
        <v>151</v>
      </c>
      <c r="D128" s="25" t="s">
        <v>28</v>
      </c>
      <c r="E128" s="25">
        <v>4375</v>
      </c>
      <c r="F128" s="25">
        <f t="shared" si="4"/>
        <v>13125</v>
      </c>
      <c r="G128" s="26">
        <v>1293.6875</v>
      </c>
      <c r="H128" s="26">
        <f t="shared" si="5"/>
        <v>3881.0625</v>
      </c>
      <c r="I128" s="17">
        <v>9436.36</v>
      </c>
      <c r="J128" s="17">
        <v>3042.7</v>
      </c>
      <c r="K128" s="38">
        <f t="shared" si="6"/>
        <v>0.718960761904762</v>
      </c>
      <c r="L128" s="38">
        <f t="shared" si="7"/>
        <v>0.783986343945762</v>
      </c>
      <c r="M128" s="37"/>
    </row>
    <row r="129" customHeight="1" spans="1:13">
      <c r="A129" s="17">
        <v>126</v>
      </c>
      <c r="B129" s="25">
        <v>573</v>
      </c>
      <c r="C129" s="27" t="s">
        <v>152</v>
      </c>
      <c r="D129" s="25" t="s">
        <v>28</v>
      </c>
      <c r="E129" s="25">
        <v>4484</v>
      </c>
      <c r="F129" s="25">
        <f t="shared" si="4"/>
        <v>13452</v>
      </c>
      <c r="G129" s="26">
        <v>1247.0004</v>
      </c>
      <c r="H129" s="26">
        <f t="shared" si="5"/>
        <v>3741.0012</v>
      </c>
      <c r="I129" s="17">
        <v>9652.1</v>
      </c>
      <c r="J129" s="17">
        <v>2782.54</v>
      </c>
      <c r="K129" s="38">
        <f t="shared" si="6"/>
        <v>0.71752155813262</v>
      </c>
      <c r="L129" s="38">
        <f t="shared" si="7"/>
        <v>0.743795537943158</v>
      </c>
      <c r="M129" s="37"/>
    </row>
    <row r="130" customHeight="1" spans="1:13">
      <c r="A130" s="17">
        <v>127</v>
      </c>
      <c r="B130" s="25">
        <v>106066</v>
      </c>
      <c r="C130" s="27" t="s">
        <v>153</v>
      </c>
      <c r="D130" s="25" t="s">
        <v>53</v>
      </c>
      <c r="E130" s="25">
        <v>7540</v>
      </c>
      <c r="F130" s="25">
        <f t="shared" si="4"/>
        <v>22620</v>
      </c>
      <c r="G130" s="26">
        <v>2712.892</v>
      </c>
      <c r="H130" s="26">
        <f t="shared" si="5"/>
        <v>8138.676</v>
      </c>
      <c r="I130" s="17">
        <v>16157.69</v>
      </c>
      <c r="J130" s="17">
        <v>5645.29</v>
      </c>
      <c r="K130" s="38">
        <f t="shared" si="6"/>
        <v>0.714309902740937</v>
      </c>
      <c r="L130" s="38">
        <f t="shared" si="7"/>
        <v>0.693637392617669</v>
      </c>
      <c r="M130" s="37"/>
    </row>
    <row r="131" customHeight="1" spans="1:13">
      <c r="A131" s="17">
        <v>128</v>
      </c>
      <c r="B131" s="23">
        <v>122718</v>
      </c>
      <c r="C131" s="24" t="s">
        <v>154</v>
      </c>
      <c r="D131" s="25" t="s">
        <v>32</v>
      </c>
      <c r="E131" s="25">
        <v>1534</v>
      </c>
      <c r="F131" s="25">
        <f t="shared" si="4"/>
        <v>4602</v>
      </c>
      <c r="G131" s="26">
        <v>398.84</v>
      </c>
      <c r="H131" s="26">
        <f t="shared" si="5"/>
        <v>1196.52</v>
      </c>
      <c r="I131" s="17">
        <v>3285.48</v>
      </c>
      <c r="J131" s="17">
        <v>878.99</v>
      </c>
      <c r="K131" s="38">
        <f t="shared" si="6"/>
        <v>0.713924380704042</v>
      </c>
      <c r="L131" s="38">
        <f t="shared" si="7"/>
        <v>0.734622070671614</v>
      </c>
      <c r="M131" s="37"/>
    </row>
    <row r="132" customHeight="1" spans="1:13">
      <c r="A132" s="17">
        <v>129</v>
      </c>
      <c r="B132" s="25">
        <v>102565</v>
      </c>
      <c r="C132" s="27" t="s">
        <v>155</v>
      </c>
      <c r="D132" s="25" t="s">
        <v>21</v>
      </c>
      <c r="E132" s="25">
        <v>6496</v>
      </c>
      <c r="F132" s="25">
        <f t="shared" ref="F132:F146" si="8">E132*3</f>
        <v>19488</v>
      </c>
      <c r="G132" s="26">
        <v>2300.8832</v>
      </c>
      <c r="H132" s="26">
        <f t="shared" ref="H132:H146" si="9">G132*3</f>
        <v>6902.6496</v>
      </c>
      <c r="I132" s="17">
        <v>13749.57</v>
      </c>
      <c r="J132" s="17">
        <v>3611.23</v>
      </c>
      <c r="K132" s="38">
        <f t="shared" ref="K132:K147" si="10">I132/F132</f>
        <v>0.705540332512315</v>
      </c>
      <c r="L132" s="38">
        <f t="shared" ref="L132:L147" si="11">J132/H132</f>
        <v>0.523165771010599</v>
      </c>
      <c r="M132" s="37"/>
    </row>
    <row r="133" customHeight="1" spans="1:13">
      <c r="A133" s="17">
        <v>130</v>
      </c>
      <c r="B133" s="23">
        <v>119622</v>
      </c>
      <c r="C133" s="24" t="s">
        <v>156</v>
      </c>
      <c r="D133" s="25" t="s">
        <v>21</v>
      </c>
      <c r="E133" s="25">
        <v>1534</v>
      </c>
      <c r="F133" s="25">
        <f t="shared" si="8"/>
        <v>4602</v>
      </c>
      <c r="G133" s="26">
        <v>398.84</v>
      </c>
      <c r="H133" s="26">
        <f t="shared" si="9"/>
        <v>1196.52</v>
      </c>
      <c r="I133" s="17">
        <v>3245.13</v>
      </c>
      <c r="J133" s="17">
        <v>699.29</v>
      </c>
      <c r="K133" s="38">
        <f t="shared" si="10"/>
        <v>0.705156453715776</v>
      </c>
      <c r="L133" s="38">
        <f t="shared" si="11"/>
        <v>0.584436532611239</v>
      </c>
      <c r="M133" s="37"/>
    </row>
    <row r="134" customHeight="1" spans="1:13">
      <c r="A134" s="17">
        <v>131</v>
      </c>
      <c r="B134" s="25">
        <v>572</v>
      </c>
      <c r="C134" s="27" t="s">
        <v>157</v>
      </c>
      <c r="D134" s="25" t="s">
        <v>35</v>
      </c>
      <c r="E134" s="25">
        <v>6380</v>
      </c>
      <c r="F134" s="25">
        <f t="shared" si="8"/>
        <v>19140</v>
      </c>
      <c r="G134" s="26">
        <v>1818.3</v>
      </c>
      <c r="H134" s="26">
        <f t="shared" si="9"/>
        <v>5454.9</v>
      </c>
      <c r="I134" s="17">
        <v>13362.19</v>
      </c>
      <c r="J134" s="17">
        <v>3206.88</v>
      </c>
      <c r="K134" s="38">
        <f t="shared" si="10"/>
        <v>0.698129049111808</v>
      </c>
      <c r="L134" s="38">
        <f t="shared" si="11"/>
        <v>0.587889787163834</v>
      </c>
      <c r="M134" s="37"/>
    </row>
    <row r="135" customHeight="1" spans="1:13">
      <c r="A135" s="17">
        <v>132</v>
      </c>
      <c r="B135" s="25">
        <v>709</v>
      </c>
      <c r="C135" s="27" t="s">
        <v>158</v>
      </c>
      <c r="D135" s="25" t="s">
        <v>30</v>
      </c>
      <c r="E135" s="25">
        <v>8588</v>
      </c>
      <c r="F135" s="25">
        <f t="shared" si="8"/>
        <v>25764</v>
      </c>
      <c r="G135" s="26">
        <v>2662.28</v>
      </c>
      <c r="H135" s="26">
        <f t="shared" si="9"/>
        <v>7986.84</v>
      </c>
      <c r="I135" s="17">
        <v>17318.21</v>
      </c>
      <c r="J135" s="17">
        <v>5525.53</v>
      </c>
      <c r="K135" s="38">
        <f t="shared" si="10"/>
        <v>0.672186384101848</v>
      </c>
      <c r="L135" s="38">
        <f t="shared" si="11"/>
        <v>0.691829309213656</v>
      </c>
      <c r="M135" s="37"/>
    </row>
    <row r="136" customHeight="1" spans="1:13">
      <c r="A136" s="17">
        <v>133</v>
      </c>
      <c r="B136" s="23">
        <v>122176</v>
      </c>
      <c r="C136" s="24" t="s">
        <v>159</v>
      </c>
      <c r="D136" s="25" t="s">
        <v>89</v>
      </c>
      <c r="E136" s="25">
        <v>1534</v>
      </c>
      <c r="F136" s="25">
        <f t="shared" si="8"/>
        <v>4602</v>
      </c>
      <c r="G136" s="26">
        <v>398.84</v>
      </c>
      <c r="H136" s="26">
        <f t="shared" si="9"/>
        <v>1196.52</v>
      </c>
      <c r="I136" s="17">
        <v>3083.38</v>
      </c>
      <c r="J136" s="17">
        <v>933.69</v>
      </c>
      <c r="K136" s="38">
        <f t="shared" si="10"/>
        <v>0.670008691873099</v>
      </c>
      <c r="L136" s="38">
        <f t="shared" si="11"/>
        <v>0.780337980142413</v>
      </c>
      <c r="M136" s="37"/>
    </row>
    <row r="137" customHeight="1" spans="1:13">
      <c r="A137" s="17">
        <v>134</v>
      </c>
      <c r="B137" s="23">
        <v>116773</v>
      </c>
      <c r="C137" s="24" t="s">
        <v>160</v>
      </c>
      <c r="D137" s="25" t="s">
        <v>21</v>
      </c>
      <c r="E137" s="25">
        <v>3625</v>
      </c>
      <c r="F137" s="25">
        <f t="shared" si="8"/>
        <v>10875</v>
      </c>
      <c r="G137" s="26">
        <v>1160</v>
      </c>
      <c r="H137" s="26">
        <f t="shared" si="9"/>
        <v>3480</v>
      </c>
      <c r="I137" s="17">
        <v>6993.2</v>
      </c>
      <c r="J137" s="17">
        <v>2798.71</v>
      </c>
      <c r="K137" s="38">
        <f t="shared" si="10"/>
        <v>0.643052873563218</v>
      </c>
      <c r="L137" s="38">
        <f t="shared" si="11"/>
        <v>0.804227011494253</v>
      </c>
      <c r="M137" s="37"/>
    </row>
    <row r="138" customHeight="1" spans="1:13">
      <c r="A138" s="17">
        <v>135</v>
      </c>
      <c r="B138" s="25">
        <v>367</v>
      </c>
      <c r="C138" s="27" t="s">
        <v>161</v>
      </c>
      <c r="D138" s="25" t="s">
        <v>30</v>
      </c>
      <c r="E138" s="25">
        <v>5104</v>
      </c>
      <c r="F138" s="25">
        <f t="shared" si="8"/>
        <v>15312</v>
      </c>
      <c r="G138" s="26">
        <v>1396.4544</v>
      </c>
      <c r="H138" s="26">
        <f t="shared" si="9"/>
        <v>4189.3632</v>
      </c>
      <c r="I138" s="17">
        <v>9834.06</v>
      </c>
      <c r="J138" s="17">
        <v>2740.13</v>
      </c>
      <c r="K138" s="38">
        <f t="shared" si="10"/>
        <v>0.642245297805643</v>
      </c>
      <c r="L138" s="38">
        <f t="shared" si="11"/>
        <v>0.654068379652545</v>
      </c>
      <c r="M138" s="37"/>
    </row>
    <row r="139" customHeight="1" spans="1:13">
      <c r="A139" s="17">
        <v>136</v>
      </c>
      <c r="B139" s="25">
        <v>102479</v>
      </c>
      <c r="C139" s="27" t="s">
        <v>162</v>
      </c>
      <c r="D139" s="25" t="s">
        <v>35</v>
      </c>
      <c r="E139" s="25">
        <v>4956</v>
      </c>
      <c r="F139" s="25">
        <f t="shared" si="8"/>
        <v>14868</v>
      </c>
      <c r="G139" s="26">
        <v>1761.3624</v>
      </c>
      <c r="H139" s="26">
        <f t="shared" si="9"/>
        <v>5284.0872</v>
      </c>
      <c r="I139" s="17">
        <v>9495.56</v>
      </c>
      <c r="J139" s="17">
        <v>3471.63</v>
      </c>
      <c r="K139" s="38">
        <f t="shared" si="10"/>
        <v>0.638657519504977</v>
      </c>
      <c r="L139" s="38">
        <f t="shared" si="11"/>
        <v>0.656997106330872</v>
      </c>
      <c r="M139" s="37"/>
    </row>
    <row r="140" customHeight="1" spans="1:13">
      <c r="A140" s="17">
        <v>137</v>
      </c>
      <c r="B140" s="23">
        <v>119622</v>
      </c>
      <c r="C140" s="24" t="s">
        <v>163</v>
      </c>
      <c r="D140" s="25" t="s">
        <v>35</v>
      </c>
      <c r="E140" s="25">
        <v>1770</v>
      </c>
      <c r="F140" s="25">
        <f t="shared" si="8"/>
        <v>5310</v>
      </c>
      <c r="G140" s="26">
        <v>460.2</v>
      </c>
      <c r="H140" s="26">
        <f t="shared" si="9"/>
        <v>1380.6</v>
      </c>
      <c r="I140" s="17">
        <v>3245.13</v>
      </c>
      <c r="J140" s="17">
        <v>699.29</v>
      </c>
      <c r="K140" s="38">
        <f t="shared" si="10"/>
        <v>0.611135593220339</v>
      </c>
      <c r="L140" s="38">
        <f t="shared" si="11"/>
        <v>0.506511661596407</v>
      </c>
      <c r="M140" s="37"/>
    </row>
    <row r="141" customHeight="1" spans="1:13">
      <c r="A141" s="17">
        <v>138</v>
      </c>
      <c r="B141" s="23">
        <v>116919</v>
      </c>
      <c r="C141" s="24" t="s">
        <v>164</v>
      </c>
      <c r="D141" s="25" t="s">
        <v>35</v>
      </c>
      <c r="E141" s="25">
        <v>4500</v>
      </c>
      <c r="F141" s="25">
        <f t="shared" si="8"/>
        <v>13500</v>
      </c>
      <c r="G141" s="26">
        <v>1485</v>
      </c>
      <c r="H141" s="26">
        <f t="shared" si="9"/>
        <v>4455</v>
      </c>
      <c r="I141" s="17">
        <v>7962.93</v>
      </c>
      <c r="J141" s="17">
        <v>2403.04</v>
      </c>
      <c r="K141" s="38">
        <f t="shared" si="10"/>
        <v>0.589846666666667</v>
      </c>
      <c r="L141" s="38">
        <f t="shared" si="11"/>
        <v>0.539402918069585</v>
      </c>
      <c r="M141" s="37"/>
    </row>
    <row r="142" customHeight="1" spans="1:13">
      <c r="A142" s="17">
        <v>139</v>
      </c>
      <c r="B142" s="23">
        <v>120844</v>
      </c>
      <c r="C142" s="24" t="s">
        <v>165</v>
      </c>
      <c r="D142" s="25" t="s">
        <v>89</v>
      </c>
      <c r="E142" s="25">
        <v>5750</v>
      </c>
      <c r="F142" s="25">
        <f t="shared" si="8"/>
        <v>17250</v>
      </c>
      <c r="G142" s="26">
        <v>1265</v>
      </c>
      <c r="H142" s="26">
        <f t="shared" si="9"/>
        <v>3795</v>
      </c>
      <c r="I142" s="17">
        <v>8759.05</v>
      </c>
      <c r="J142" s="17">
        <v>2241.55</v>
      </c>
      <c r="K142" s="38">
        <f t="shared" si="10"/>
        <v>0.507771014492754</v>
      </c>
      <c r="L142" s="38">
        <f t="shared" si="11"/>
        <v>0.590658761528327</v>
      </c>
      <c r="M142" s="37"/>
    </row>
    <row r="143" customHeight="1" spans="1:13">
      <c r="A143" s="17">
        <v>140</v>
      </c>
      <c r="B143" s="25">
        <v>329</v>
      </c>
      <c r="C143" s="27" t="s">
        <v>166</v>
      </c>
      <c r="D143" s="25" t="s">
        <v>30</v>
      </c>
      <c r="E143" s="25">
        <v>6960</v>
      </c>
      <c r="F143" s="25">
        <f t="shared" si="8"/>
        <v>20880</v>
      </c>
      <c r="G143" s="26">
        <v>1105.944</v>
      </c>
      <c r="H143" s="26">
        <f t="shared" si="9"/>
        <v>3317.832</v>
      </c>
      <c r="I143" s="17">
        <v>10189.14</v>
      </c>
      <c r="J143" s="17">
        <v>3248.65</v>
      </c>
      <c r="K143" s="38">
        <f t="shared" si="10"/>
        <v>0.487985632183908</v>
      </c>
      <c r="L143" s="38">
        <f t="shared" si="11"/>
        <v>0.979148431867557</v>
      </c>
      <c r="M143" s="37"/>
    </row>
    <row r="144" customHeight="1" spans="1:13">
      <c r="A144" s="17">
        <v>141</v>
      </c>
      <c r="B144" s="25">
        <v>399</v>
      </c>
      <c r="C144" s="27" t="s">
        <v>167</v>
      </c>
      <c r="D144" s="25" t="s">
        <v>35</v>
      </c>
      <c r="E144" s="25">
        <v>7119</v>
      </c>
      <c r="F144" s="25">
        <f t="shared" si="8"/>
        <v>21357</v>
      </c>
      <c r="G144" s="26">
        <v>1954.8774</v>
      </c>
      <c r="H144" s="26">
        <f t="shared" si="9"/>
        <v>5864.6322</v>
      </c>
      <c r="I144" s="17">
        <v>7036.91</v>
      </c>
      <c r="J144" s="17">
        <v>2162.23</v>
      </c>
      <c r="K144" s="38">
        <f t="shared" si="10"/>
        <v>0.329489628693169</v>
      </c>
      <c r="L144" s="38">
        <f t="shared" si="11"/>
        <v>0.368689787570992</v>
      </c>
      <c r="M144" s="37"/>
    </row>
    <row r="145" customHeight="1" spans="1:13">
      <c r="A145" s="17">
        <v>142</v>
      </c>
      <c r="B145" s="25">
        <v>52</v>
      </c>
      <c r="C145" s="27" t="s">
        <v>168</v>
      </c>
      <c r="D145" s="25" t="s">
        <v>30</v>
      </c>
      <c r="E145" s="25">
        <v>3828</v>
      </c>
      <c r="F145" s="25">
        <f t="shared" si="8"/>
        <v>11484</v>
      </c>
      <c r="G145" s="26">
        <v>1182.852</v>
      </c>
      <c r="H145" s="26">
        <f t="shared" si="9"/>
        <v>3548.556</v>
      </c>
      <c r="I145" s="17">
        <v>1308.54</v>
      </c>
      <c r="J145" s="17">
        <v>293.82</v>
      </c>
      <c r="K145" s="38">
        <f t="shared" si="10"/>
        <v>0.113944618599791</v>
      </c>
      <c r="L145" s="38">
        <f t="shared" si="11"/>
        <v>0.0827998769076774</v>
      </c>
      <c r="M145" s="37"/>
    </row>
    <row r="146" customHeight="1" spans="1:13">
      <c r="A146" s="17">
        <v>143</v>
      </c>
      <c r="B146" s="25">
        <v>385</v>
      </c>
      <c r="C146" s="27" t="s">
        <v>169</v>
      </c>
      <c r="D146" s="25" t="s">
        <v>23</v>
      </c>
      <c r="E146" s="25">
        <v>11200</v>
      </c>
      <c r="F146" s="25">
        <f t="shared" si="8"/>
        <v>33600</v>
      </c>
      <c r="G146" s="26">
        <v>2580.48</v>
      </c>
      <c r="H146" s="26">
        <f t="shared" si="9"/>
        <v>7741.44</v>
      </c>
      <c r="I146" s="17">
        <v>2135.4</v>
      </c>
      <c r="J146" s="17">
        <v>429.97</v>
      </c>
      <c r="K146" s="38">
        <f t="shared" si="10"/>
        <v>0.0635535714285714</v>
      </c>
      <c r="L146" s="38">
        <f t="shared" si="11"/>
        <v>0.0555413463128307</v>
      </c>
      <c r="M146" s="37"/>
    </row>
    <row r="147" s="6" customFormat="1" customHeight="1" spans="1:13">
      <c r="A147" s="39" t="s">
        <v>170</v>
      </c>
      <c r="B147" s="40"/>
      <c r="C147" s="40"/>
      <c r="D147" s="41"/>
      <c r="E147" s="42">
        <f t="shared" ref="E147:J147" si="12">SUM(E4:E146)</f>
        <v>1034762</v>
      </c>
      <c r="F147" s="43">
        <f t="shared" si="12"/>
        <v>3104286</v>
      </c>
      <c r="G147" s="44">
        <f t="shared" si="12"/>
        <v>289245.0834</v>
      </c>
      <c r="H147" s="44">
        <f t="shared" si="12"/>
        <v>867735.2502</v>
      </c>
      <c r="I147" s="32">
        <f t="shared" si="12"/>
        <v>2978904.54</v>
      </c>
      <c r="J147" s="32">
        <f t="shared" si="12"/>
        <v>788652.28</v>
      </c>
      <c r="K147" s="33">
        <f t="shared" si="10"/>
        <v>0.959610209884011</v>
      </c>
      <c r="L147" s="33">
        <f t="shared" si="11"/>
        <v>0.908862789449003</v>
      </c>
      <c r="M147" s="34"/>
    </row>
    <row r="150" customHeight="1" spans="2:2">
      <c r="B150" s="45"/>
    </row>
    <row r="151" customHeight="1" spans="2:2">
      <c r="B151" s="45"/>
    </row>
  </sheetData>
  <sortState ref="B1:L151">
    <sortCondition ref="K1" descending="1"/>
  </sortState>
  <mergeCells count="10">
    <mergeCell ref="A1:M1"/>
    <mergeCell ref="E2:H2"/>
    <mergeCell ref="I2:J2"/>
    <mergeCell ref="K2:L2"/>
    <mergeCell ref="A147:D147"/>
    <mergeCell ref="A2:A3"/>
    <mergeCell ref="B2:B3"/>
    <mergeCell ref="C2:C3"/>
    <mergeCell ref="D2:D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H33" sqref="H32:H33"/>
    </sheetView>
  </sheetViews>
  <sheetFormatPr defaultColWidth="9" defaultRowHeight="13.5" outlineLevelRow="5" outlineLevelCol="7"/>
  <sheetData>
    <row r="1" spans="1:8">
      <c r="A1" s="1" t="s">
        <v>171</v>
      </c>
      <c r="B1" s="1"/>
      <c r="C1" s="1"/>
      <c r="D1" s="1"/>
      <c r="E1" s="1"/>
      <c r="F1" s="1"/>
      <c r="G1" s="2"/>
      <c r="H1" s="1"/>
    </row>
    <row r="2" spans="1:8">
      <c r="A2" s="3" t="s">
        <v>1</v>
      </c>
      <c r="B2" s="3" t="s">
        <v>172</v>
      </c>
      <c r="C2" s="3" t="s">
        <v>173</v>
      </c>
      <c r="D2" s="3" t="s">
        <v>174</v>
      </c>
      <c r="E2" s="3" t="s">
        <v>175</v>
      </c>
      <c r="F2" s="3" t="s">
        <v>176</v>
      </c>
      <c r="G2" s="2" t="s">
        <v>8</v>
      </c>
      <c r="H2" s="3" t="s">
        <v>177</v>
      </c>
    </row>
    <row r="3" spans="1:8">
      <c r="A3" s="4">
        <v>1</v>
      </c>
      <c r="B3" s="4">
        <v>103199</v>
      </c>
      <c r="C3" s="4" t="s">
        <v>70</v>
      </c>
      <c r="D3" s="4" t="s">
        <v>35</v>
      </c>
      <c r="E3" s="4">
        <v>12504</v>
      </c>
      <c r="F3" s="4" t="s">
        <v>178</v>
      </c>
      <c r="G3" s="5">
        <v>20</v>
      </c>
      <c r="H3" s="4"/>
    </row>
    <row r="4" spans="1:7">
      <c r="A4">
        <v>2</v>
      </c>
      <c r="B4" s="4">
        <v>103199</v>
      </c>
      <c r="C4" s="4" t="s">
        <v>70</v>
      </c>
      <c r="D4" s="4" t="s">
        <v>35</v>
      </c>
      <c r="E4">
        <v>7666</v>
      </c>
      <c r="F4" t="s">
        <v>179</v>
      </c>
      <c r="G4">
        <v>20</v>
      </c>
    </row>
    <row r="5" spans="1:7">
      <c r="A5">
        <v>3</v>
      </c>
      <c r="B5" s="4">
        <v>103199</v>
      </c>
      <c r="C5" s="4" t="s">
        <v>70</v>
      </c>
      <c r="D5" s="4" t="s">
        <v>35</v>
      </c>
      <c r="E5">
        <v>14339</v>
      </c>
      <c r="F5" t="s">
        <v>180</v>
      </c>
      <c r="G5">
        <v>20</v>
      </c>
    </row>
    <row r="6" spans="1:7">
      <c r="A6">
        <v>4</v>
      </c>
      <c r="B6" s="4">
        <v>103199</v>
      </c>
      <c r="C6" s="4" t="s">
        <v>70</v>
      </c>
      <c r="D6" s="4" t="s">
        <v>35</v>
      </c>
      <c r="E6">
        <v>14475</v>
      </c>
      <c r="F6" t="s">
        <v>181</v>
      </c>
      <c r="G6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2.26-2.28数据情况表</vt:lpstr>
      <vt:lpstr>员工加分明细表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嫣忧°</cp:lastModifiedBy>
  <dcterms:created xsi:type="dcterms:W3CDTF">2022-03-10T02:32:00Z</dcterms:created>
  <dcterms:modified xsi:type="dcterms:W3CDTF">2022-03-10T08:35:48Z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3525BD7DCA36431E851591B315CEEC5A</vt:lpwstr>
  </property>
  <property fmtid="{D5CDD505-2E9C-101B-9397-08002B2CF9AE}" pid="3" name="KSOProductBuildVer">
    <vt:lpwstr>2052-11.1.0.11365</vt:lpwstr>
  </property>
</Properties>
</file>