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人员" sheetId="1" r:id="rId1"/>
    <sheet name="门店任务" sheetId="2" r:id="rId2"/>
    <sheet name="分片区" sheetId="3" r:id="rId3"/>
    <sheet name="专员" sheetId="4" r:id="rId4"/>
  </sheets>
  <externalReferences>
    <externalReference r:id="rId5"/>
  </externalReferences>
  <definedNames>
    <definedName name="_xlnm._FilterDatabase" localSheetId="0" hidden="1">分人员!$A$1:$M$303</definedName>
    <definedName name="_xlnm._FilterDatabase" localSheetId="1" hidden="1">门店任务!$A$1:$F$143</definedName>
    <definedName name="_xlnm._FilterDatabase" localSheetId="2" hidden="1">分片区!$A$1:$H$13</definedName>
  </definedNames>
  <calcPr calcId="144525"/>
</workbook>
</file>

<file path=xl/sharedStrings.xml><?xml version="1.0" encoding="utf-8"?>
<sst xmlns="http://schemas.openxmlformats.org/spreadsheetml/2006/main" count="1244" uniqueCount="495">
  <si>
    <t>人员ID</t>
  </si>
  <si>
    <t>人员名称</t>
  </si>
  <si>
    <t>门店ID</t>
  </si>
  <si>
    <t>门店名称</t>
  </si>
  <si>
    <t>片区</t>
  </si>
  <si>
    <t>门店建档任务</t>
  </si>
  <si>
    <t>个人建档任务</t>
  </si>
  <si>
    <t>实际建档</t>
  </si>
  <si>
    <t>有效建档</t>
  </si>
  <si>
    <t>差额</t>
  </si>
  <si>
    <t>积分奖励</t>
  </si>
  <si>
    <t>处罚</t>
  </si>
  <si>
    <t>备注</t>
  </si>
  <si>
    <t>魏秀芳</t>
  </si>
  <si>
    <t>十二桥店</t>
  </si>
  <si>
    <t>西门一片</t>
  </si>
  <si>
    <t>赵芳娟</t>
  </si>
  <si>
    <t>北东街店</t>
  </si>
  <si>
    <t>城中片区</t>
  </si>
  <si>
    <t>谢琴</t>
  </si>
  <si>
    <t>旗舰店</t>
  </si>
  <si>
    <t>旗舰片区</t>
  </si>
  <si>
    <t>吴佩娟</t>
  </si>
  <si>
    <t>万宇</t>
  </si>
  <si>
    <t>东南片区</t>
  </si>
  <si>
    <t>唐文琼</t>
  </si>
  <si>
    <t>梨花街</t>
  </si>
  <si>
    <t>张玲</t>
  </si>
  <si>
    <t>庆云南街</t>
  </si>
  <si>
    <t>蔡旌晶</t>
  </si>
  <si>
    <t>月颜颜</t>
  </si>
  <si>
    <t>童子街</t>
  </si>
  <si>
    <t>李佳岭</t>
  </si>
  <si>
    <t>元华二巷</t>
  </si>
  <si>
    <t>熊雅洁</t>
  </si>
  <si>
    <t>科华北路</t>
  </si>
  <si>
    <t>王燕丽</t>
  </si>
  <si>
    <t>五津西路店</t>
  </si>
  <si>
    <t>新津片区</t>
  </si>
  <si>
    <t>刘芬</t>
  </si>
  <si>
    <t>廖文莉</t>
  </si>
  <si>
    <t>周香</t>
  </si>
  <si>
    <t>五津西路二店</t>
  </si>
  <si>
    <t>徐双秀</t>
  </si>
  <si>
    <t>大邑东街店</t>
  </si>
  <si>
    <t>城郊一片</t>
  </si>
  <si>
    <t>付曦</t>
  </si>
  <si>
    <t>通达店</t>
  </si>
  <si>
    <t>刘秋菊</t>
  </si>
  <si>
    <t>王李秋</t>
  </si>
  <si>
    <t>杏林路店</t>
  </si>
  <si>
    <t>任姗姗</t>
  </si>
  <si>
    <t>翠荫店</t>
  </si>
  <si>
    <t>张玉</t>
  </si>
  <si>
    <t>双林店</t>
  </si>
  <si>
    <t>梅茜</t>
  </si>
  <si>
    <t>唐丹</t>
  </si>
  <si>
    <t>金丝街</t>
  </si>
  <si>
    <t>冯婧恩</t>
  </si>
  <si>
    <t>杨伟钰</t>
  </si>
  <si>
    <t>杉板桥</t>
  </si>
  <si>
    <t>蒋晴</t>
  </si>
  <si>
    <t>吴洪瑶</t>
  </si>
  <si>
    <t>崔家店</t>
  </si>
  <si>
    <t>李馨怡</t>
  </si>
  <si>
    <t>陈香利</t>
  </si>
  <si>
    <t>榕声</t>
  </si>
  <si>
    <t>王芳</t>
  </si>
  <si>
    <t>江月红</t>
  </si>
  <si>
    <t>郫县东大街</t>
  </si>
  <si>
    <t>李甜甜</t>
  </si>
  <si>
    <t>袁咏梅</t>
  </si>
  <si>
    <t>观音桥</t>
  </si>
  <si>
    <t>陈梦露</t>
  </si>
  <si>
    <t>邓红梅</t>
  </si>
  <si>
    <t>郫县二店</t>
  </si>
  <si>
    <t>邹东梅</t>
  </si>
  <si>
    <t>韩守玉</t>
  </si>
  <si>
    <t>劼人路</t>
  </si>
  <si>
    <t>郭定秀</t>
  </si>
  <si>
    <t>倪家桥</t>
  </si>
  <si>
    <t>刘云梅</t>
  </si>
  <si>
    <t>高文棋</t>
  </si>
  <si>
    <t>青龙街</t>
  </si>
  <si>
    <t>李可</t>
  </si>
  <si>
    <t>蹇艺</t>
  </si>
  <si>
    <t>蔡红秀</t>
  </si>
  <si>
    <t>培华东路</t>
  </si>
  <si>
    <t>宋留艺</t>
  </si>
  <si>
    <t>宏济中路</t>
  </si>
  <si>
    <t>黄天平</t>
  </si>
  <si>
    <t>梅雅萍</t>
  </si>
  <si>
    <t>静沙南路</t>
  </si>
  <si>
    <t>李艳</t>
  </si>
  <si>
    <t>何英</t>
  </si>
  <si>
    <t>毛静静</t>
  </si>
  <si>
    <t>浆洗街</t>
  </si>
  <si>
    <t>陈娟</t>
  </si>
  <si>
    <t>陈凤珍</t>
  </si>
  <si>
    <t>金带店</t>
  </si>
  <si>
    <t>崇州片区</t>
  </si>
  <si>
    <t>王依纯</t>
  </si>
  <si>
    <t>胡建梅</t>
  </si>
  <si>
    <t>永康东路</t>
  </si>
  <si>
    <t>朱晓桃</t>
  </si>
  <si>
    <t>光华村店</t>
  </si>
  <si>
    <t>姜孝杨</t>
  </si>
  <si>
    <t>刘新</t>
  </si>
  <si>
    <t>土龙路店</t>
  </si>
  <si>
    <t>姚丽娜</t>
  </si>
  <si>
    <t>马艺芮</t>
  </si>
  <si>
    <t>黄苑东街店</t>
  </si>
  <si>
    <t>马花</t>
  </si>
  <si>
    <t>何姣姣</t>
  </si>
  <si>
    <t>金牛区金沙路</t>
  </si>
  <si>
    <t>邓智</t>
  </si>
  <si>
    <t>葛春艳</t>
  </si>
  <si>
    <t>佳灵路店</t>
  </si>
  <si>
    <t>林思敏</t>
  </si>
  <si>
    <t>银河北街店</t>
  </si>
  <si>
    <t>肖瑶</t>
  </si>
  <si>
    <t>贝森北路店</t>
  </si>
  <si>
    <t>朱勋花</t>
  </si>
  <si>
    <t>邓可欣</t>
  </si>
  <si>
    <t>梁娟</t>
  </si>
  <si>
    <t>蜀汉东路店</t>
  </si>
  <si>
    <t>朱晓东</t>
  </si>
  <si>
    <t>张琴</t>
  </si>
  <si>
    <t>大悦路店</t>
  </si>
  <si>
    <t>李秀丽</t>
  </si>
  <si>
    <t>紫薇东路店</t>
  </si>
  <si>
    <t>高敏</t>
  </si>
  <si>
    <t>银沙路店</t>
  </si>
  <si>
    <t>龚正红</t>
  </si>
  <si>
    <t>李梦菊</t>
  </si>
  <si>
    <t>花照壁店</t>
  </si>
  <si>
    <t>李丽</t>
  </si>
  <si>
    <t>邹婷</t>
  </si>
  <si>
    <t>李静3</t>
  </si>
  <si>
    <t>花照壁中横街店</t>
  </si>
  <si>
    <t>毛玉</t>
  </si>
  <si>
    <t>大石西路店</t>
  </si>
  <si>
    <t>西门二片</t>
  </si>
  <si>
    <t>徐涛芳</t>
  </si>
  <si>
    <t>李雪</t>
  </si>
  <si>
    <t>大华街店</t>
  </si>
  <si>
    <t>付菊英</t>
  </si>
  <si>
    <t>潘恒旭</t>
  </si>
  <si>
    <t>蜀辉路店</t>
  </si>
  <si>
    <t>张星玉</t>
  </si>
  <si>
    <t>双楠人人乐店</t>
  </si>
  <si>
    <t>张雪2</t>
  </si>
  <si>
    <t>沈长英</t>
  </si>
  <si>
    <t>蜀鑫路店</t>
  </si>
  <si>
    <t>张阿几</t>
  </si>
  <si>
    <t>李玉先</t>
  </si>
  <si>
    <t>光华西一路店</t>
  </si>
  <si>
    <t>廖晓静</t>
  </si>
  <si>
    <t>王慧</t>
  </si>
  <si>
    <t>温江江安店</t>
  </si>
  <si>
    <t>贺春芳</t>
  </si>
  <si>
    <t>李秀芳</t>
  </si>
  <si>
    <t>沙河源店</t>
  </si>
  <si>
    <t>北门片区</t>
  </si>
  <si>
    <t>郑欣慧</t>
  </si>
  <si>
    <t>廖红</t>
  </si>
  <si>
    <t>万和北路</t>
  </si>
  <si>
    <t>黄娟</t>
  </si>
  <si>
    <t>五福桥</t>
  </si>
  <si>
    <t>胡敏</t>
  </si>
  <si>
    <t>彭州店</t>
  </si>
  <si>
    <t>黄伦倩</t>
  </si>
  <si>
    <t>韩启敏</t>
  </si>
  <si>
    <t>奎光路店</t>
  </si>
  <si>
    <t>都江堰片区</t>
  </si>
  <si>
    <t>陈蓉</t>
  </si>
  <si>
    <t>周有惠</t>
  </si>
  <si>
    <t>蒲阳路店</t>
  </si>
  <si>
    <t>李燕</t>
  </si>
  <si>
    <t>朱文艺</t>
  </si>
  <si>
    <t>新园大道</t>
  </si>
  <si>
    <t>钟世豪</t>
  </si>
  <si>
    <t>马雪</t>
  </si>
  <si>
    <t>万科</t>
  </si>
  <si>
    <t>符洪</t>
  </si>
  <si>
    <t>朱静</t>
  </si>
  <si>
    <t>徐乐</t>
  </si>
  <si>
    <t>大源北街</t>
  </si>
  <si>
    <t>张亚红</t>
  </si>
  <si>
    <t>黄艳</t>
  </si>
  <si>
    <t>华康</t>
  </si>
  <si>
    <t>陈丽梅</t>
  </si>
  <si>
    <t>李平</t>
  </si>
  <si>
    <t>中和大道</t>
  </si>
  <si>
    <t>纪莉萍</t>
  </si>
  <si>
    <t>新下街</t>
  </si>
  <si>
    <t>黄雅冰</t>
  </si>
  <si>
    <t>公济桥</t>
  </si>
  <si>
    <t>李蕊如</t>
  </si>
  <si>
    <t>泰和二街</t>
  </si>
  <si>
    <t>蒋润</t>
  </si>
  <si>
    <t>吕彩霞</t>
  </si>
  <si>
    <t>华泰二店</t>
  </si>
  <si>
    <t>杨荣婷</t>
  </si>
  <si>
    <t>陈礼凤</t>
  </si>
  <si>
    <t>殷岱菊</t>
  </si>
  <si>
    <t>廖艳萍</t>
  </si>
  <si>
    <t>罗晓梅</t>
  </si>
  <si>
    <t>羊子山</t>
  </si>
  <si>
    <t>蒋雪琴</t>
  </si>
  <si>
    <t>成汉南路店</t>
  </si>
  <si>
    <t>冯瑞坤</t>
  </si>
  <si>
    <t>朱春梅</t>
  </si>
  <si>
    <t>王茹</t>
  </si>
  <si>
    <t>新场店</t>
  </si>
  <si>
    <t>戚彩</t>
  </si>
  <si>
    <t>马婷婷</t>
  </si>
  <si>
    <t>邛崃洪川店</t>
  </si>
  <si>
    <t>张娜</t>
  </si>
  <si>
    <t>彭勤</t>
  </si>
  <si>
    <t>蜀州中路</t>
  </si>
  <si>
    <t>魏津</t>
  </si>
  <si>
    <t>光华店</t>
  </si>
  <si>
    <t>汤雪芹</t>
  </si>
  <si>
    <t>刘秀琼</t>
  </si>
  <si>
    <t>枣子巷店</t>
  </si>
  <si>
    <t>邓华芬</t>
  </si>
  <si>
    <t>杨红</t>
  </si>
  <si>
    <t>沙湾东一路店</t>
  </si>
  <si>
    <t>覃朱冯</t>
  </si>
  <si>
    <t>黄莉</t>
  </si>
  <si>
    <t>金祥路店</t>
  </si>
  <si>
    <t>邹芊</t>
  </si>
  <si>
    <t>蜀源路店</t>
  </si>
  <si>
    <t>李桂芳</t>
  </si>
  <si>
    <t>华泰</t>
  </si>
  <si>
    <t>刘春花</t>
  </si>
  <si>
    <t>黄兴中</t>
  </si>
  <si>
    <t>三强西路</t>
  </si>
  <si>
    <t>任雪</t>
  </si>
  <si>
    <t>刘娟</t>
  </si>
  <si>
    <t>黄霞</t>
  </si>
  <si>
    <t>大邑北街店</t>
  </si>
  <si>
    <t>闵雪</t>
  </si>
  <si>
    <t>羊安店</t>
  </si>
  <si>
    <t>刘科言</t>
  </si>
  <si>
    <t>通盈街</t>
  </si>
  <si>
    <t>蒋嘉欣</t>
  </si>
  <si>
    <t xml:space="preserve">通盈街 </t>
  </si>
  <si>
    <t>高榕</t>
  </si>
  <si>
    <t>水杉街</t>
  </si>
  <si>
    <t>胡光宾</t>
  </si>
  <si>
    <t>夏秀娟</t>
  </si>
  <si>
    <t>水碾河</t>
  </si>
  <si>
    <t>黄玲</t>
  </si>
  <si>
    <t>科华店</t>
  </si>
  <si>
    <t>魏存敏</t>
  </si>
  <si>
    <t>邓莎</t>
  </si>
  <si>
    <t>韩艳梅</t>
  </si>
  <si>
    <t>怀远店</t>
  </si>
  <si>
    <t>曹琼</t>
  </si>
  <si>
    <t>骆素花</t>
  </si>
  <si>
    <t>三江店</t>
  </si>
  <si>
    <t>姚莉</t>
  </si>
  <si>
    <t>彭蕾</t>
  </si>
  <si>
    <t>龙杰</t>
  </si>
  <si>
    <t>吴湘燏</t>
  </si>
  <si>
    <t>长寿路店</t>
  </si>
  <si>
    <t>龚敏</t>
  </si>
  <si>
    <t>向桂西</t>
  </si>
  <si>
    <t>向芬</t>
  </si>
  <si>
    <t>邱运丽</t>
  </si>
  <si>
    <t>红星店</t>
  </si>
  <si>
    <t>王进</t>
  </si>
  <si>
    <t>王波</t>
  </si>
  <si>
    <t>张天英</t>
  </si>
  <si>
    <t>段文秀</t>
  </si>
  <si>
    <t>李燕霞</t>
  </si>
  <si>
    <t>汪梦雨</t>
  </si>
  <si>
    <t>董华</t>
  </si>
  <si>
    <t>唐冬芳</t>
  </si>
  <si>
    <t>费诗尧</t>
  </si>
  <si>
    <t>孙霁野</t>
  </si>
  <si>
    <t>何丽萍</t>
  </si>
  <si>
    <t>聚源店</t>
  </si>
  <si>
    <t>于春莲</t>
  </si>
  <si>
    <t>民丰大道</t>
  </si>
  <si>
    <t>杨秀娟</t>
  </si>
  <si>
    <t>李银萍</t>
  </si>
  <si>
    <t>李蜜</t>
  </si>
  <si>
    <t>庄静</t>
  </si>
  <si>
    <t>兴义店</t>
  </si>
  <si>
    <t>张丹</t>
  </si>
  <si>
    <t>祁荣</t>
  </si>
  <si>
    <t>武阳西路店</t>
  </si>
  <si>
    <t>李迎新</t>
  </si>
  <si>
    <t>严蓉</t>
  </si>
  <si>
    <t>沙渠店</t>
  </si>
  <si>
    <t>马香容</t>
  </si>
  <si>
    <t>李娟</t>
  </si>
  <si>
    <t>观音阁店</t>
  </si>
  <si>
    <t>韩彬</t>
  </si>
  <si>
    <t>许静</t>
  </si>
  <si>
    <t>东壕沟店</t>
  </si>
  <si>
    <t>彭蓉</t>
  </si>
  <si>
    <t>杨沙艳</t>
  </si>
  <si>
    <t>青霞街道元通路南段药店</t>
  </si>
  <si>
    <t>李倩</t>
  </si>
  <si>
    <t>柳翠</t>
  </si>
  <si>
    <t>王鹏</t>
  </si>
  <si>
    <t>中心店</t>
  </si>
  <si>
    <t>涂思佩</t>
  </si>
  <si>
    <t>尚贤坊</t>
  </si>
  <si>
    <t>夏彩红</t>
  </si>
  <si>
    <t>温江店</t>
  </si>
  <si>
    <t>刘芳</t>
  </si>
  <si>
    <t>杨素芬</t>
  </si>
  <si>
    <t>西部店</t>
  </si>
  <si>
    <t>周娟</t>
  </si>
  <si>
    <t>罗丹</t>
  </si>
  <si>
    <t>兴乐北路</t>
  </si>
  <si>
    <t>易月红</t>
  </si>
  <si>
    <t>邹惠</t>
  </si>
  <si>
    <t>锦华店</t>
  </si>
  <si>
    <t>刘建芳</t>
  </si>
  <si>
    <t>金马河</t>
  </si>
  <si>
    <t>鲁霞</t>
  </si>
  <si>
    <t>剑南大道</t>
  </si>
  <si>
    <t>贾兰</t>
  </si>
  <si>
    <t>王丽超</t>
  </si>
  <si>
    <t>阿呷莫</t>
  </si>
  <si>
    <t>范海英</t>
  </si>
  <si>
    <t>清江东路店</t>
  </si>
  <si>
    <t>黄焰</t>
  </si>
  <si>
    <t>武侯顺和街店</t>
  </si>
  <si>
    <t>刘小琴</t>
  </si>
  <si>
    <t>王娅</t>
  </si>
  <si>
    <t>陈昌敏</t>
  </si>
  <si>
    <t>逸都路店</t>
  </si>
  <si>
    <t>唐倩</t>
  </si>
  <si>
    <t>医贸大道</t>
  </si>
  <si>
    <t>黄梅</t>
  </si>
  <si>
    <t>潘家街店</t>
  </si>
  <si>
    <t>羊薇</t>
  </si>
  <si>
    <t>怀远二店</t>
  </si>
  <si>
    <t>张晚云</t>
  </si>
  <si>
    <t>赵良碧</t>
  </si>
  <si>
    <t>高红华</t>
  </si>
  <si>
    <t>蔡小丽</t>
  </si>
  <si>
    <t>新繁店</t>
  </si>
  <si>
    <t>郑红艳</t>
  </si>
  <si>
    <t>邓双店</t>
  </si>
  <si>
    <t>张飘</t>
  </si>
  <si>
    <t>李沙</t>
  </si>
  <si>
    <t>大邑安仁店</t>
  </si>
  <si>
    <t>徐志强</t>
  </si>
  <si>
    <t>晋原街道蜀望路药店</t>
  </si>
  <si>
    <t>施雪</t>
  </si>
  <si>
    <t>代曾莲</t>
  </si>
  <si>
    <t>张龙禹</t>
  </si>
  <si>
    <t>贾益娟</t>
  </si>
  <si>
    <t>宝莲路店</t>
  </si>
  <si>
    <t>任红艳</t>
  </si>
  <si>
    <t>胡艳弘</t>
  </si>
  <si>
    <t>江润萍</t>
  </si>
  <si>
    <t>范阳</t>
  </si>
  <si>
    <t>唐礼萍</t>
  </si>
  <si>
    <t>熊小玲</t>
  </si>
  <si>
    <t>大邑子龙店</t>
  </si>
  <si>
    <t>闵巧</t>
  </si>
  <si>
    <t>万义丽</t>
  </si>
  <si>
    <t>凤凰店</t>
  </si>
  <si>
    <t>唐娟</t>
  </si>
  <si>
    <t>刘燕</t>
  </si>
  <si>
    <t>邛崃中心店</t>
  </si>
  <si>
    <t>刘星月</t>
  </si>
  <si>
    <t>叶程</t>
  </si>
  <si>
    <t>金巷西街</t>
  </si>
  <si>
    <t>杨平</t>
  </si>
  <si>
    <t>高星宇</t>
  </si>
  <si>
    <t>郭益</t>
  </si>
  <si>
    <t>大邑桃源</t>
  </si>
  <si>
    <t>朱欢</t>
  </si>
  <si>
    <t>晋原街道南街药店</t>
  </si>
  <si>
    <t>李秀辉</t>
  </si>
  <si>
    <t>唐丽</t>
  </si>
  <si>
    <t>罗月月</t>
  </si>
  <si>
    <t>李婷</t>
  </si>
  <si>
    <t>陈文芳</t>
  </si>
  <si>
    <t>交大三店</t>
  </si>
  <si>
    <t>魏小琴</t>
  </si>
  <si>
    <t>谢敏</t>
  </si>
  <si>
    <t>林铃</t>
  </si>
  <si>
    <t>天顺路店</t>
  </si>
  <si>
    <t>晏玲</t>
  </si>
  <si>
    <t>王茂兰</t>
  </si>
  <si>
    <t>吕显杨</t>
  </si>
  <si>
    <t>光华北五路店</t>
  </si>
  <si>
    <t>羊玉梅</t>
  </si>
  <si>
    <t>刘蒨</t>
  </si>
  <si>
    <t>肖肖</t>
  </si>
  <si>
    <t>经一路店</t>
  </si>
  <si>
    <t>程改</t>
  </si>
  <si>
    <t>高玉</t>
  </si>
  <si>
    <t>华油</t>
  </si>
  <si>
    <t>谢玉涛</t>
  </si>
  <si>
    <t>周燕</t>
  </si>
  <si>
    <t>汇融名城</t>
  </si>
  <si>
    <t>胡建兴</t>
  </si>
  <si>
    <t>蒋小琼</t>
  </si>
  <si>
    <t>文淼</t>
  </si>
  <si>
    <t>西林一街</t>
  </si>
  <si>
    <t>吴成芬</t>
  </si>
  <si>
    <t>欧玲</t>
  </si>
  <si>
    <t>赖春梅</t>
  </si>
  <si>
    <t>舒海燕</t>
  </si>
  <si>
    <t>东昌路</t>
  </si>
  <si>
    <t>陈志勇</t>
  </si>
  <si>
    <t>驷马桥</t>
  </si>
  <si>
    <t>李英</t>
  </si>
  <si>
    <t>吴志海</t>
  </si>
  <si>
    <t>问道西路店</t>
  </si>
  <si>
    <t>聂丽</t>
  </si>
  <si>
    <t>都江堰店</t>
  </si>
  <si>
    <t>苗凯</t>
  </si>
  <si>
    <t>乐良清</t>
  </si>
  <si>
    <t>翔凤店</t>
  </si>
  <si>
    <t>杨科</t>
  </si>
  <si>
    <t>景中店</t>
  </si>
  <si>
    <t>晏祥春</t>
  </si>
  <si>
    <t>易永红</t>
  </si>
  <si>
    <t>张群</t>
  </si>
  <si>
    <t>李宋琴</t>
  </si>
  <si>
    <t>罗洁滟</t>
  </si>
  <si>
    <t>方晓敏</t>
  </si>
  <si>
    <t>张春苗</t>
  </si>
  <si>
    <t>天久北巷店</t>
  </si>
  <si>
    <t>代志斌</t>
  </si>
  <si>
    <t>李俊俐</t>
  </si>
  <si>
    <t>聚萃路店</t>
  </si>
  <si>
    <t>吴亚澜</t>
  </si>
  <si>
    <t>阴静</t>
  </si>
  <si>
    <t>丝竹路店</t>
  </si>
  <si>
    <t>金敏霜</t>
  </si>
  <si>
    <t>田兰</t>
  </si>
  <si>
    <t>李海燕</t>
  </si>
  <si>
    <t>李小菲</t>
  </si>
  <si>
    <t>唐阳</t>
  </si>
  <si>
    <t>吴阳</t>
  </si>
  <si>
    <t>张春丽</t>
  </si>
  <si>
    <t>新乐中街</t>
  </si>
  <si>
    <t>陈嘉宝</t>
  </si>
  <si>
    <t>古素琼</t>
  </si>
  <si>
    <t>黄雨</t>
  </si>
  <si>
    <t>任远芳</t>
  </si>
  <si>
    <t>牟彩云</t>
  </si>
  <si>
    <t>杨文英</t>
  </si>
  <si>
    <t>黄杨</t>
  </si>
  <si>
    <t>高斯</t>
  </si>
  <si>
    <t>合计</t>
  </si>
  <si>
    <t>片区名称</t>
  </si>
  <si>
    <t>门店任务</t>
  </si>
  <si>
    <t>门店进度</t>
  </si>
  <si>
    <t>门店差额</t>
  </si>
  <si>
    <t>青羊区十二桥店</t>
  </si>
  <si>
    <t>五福桥东路店</t>
  </si>
  <si>
    <t>马超东路</t>
  </si>
  <si>
    <t>浆洗街店</t>
  </si>
  <si>
    <t>奎光店</t>
  </si>
  <si>
    <t>江安店</t>
  </si>
  <si>
    <t>紫薇东路</t>
  </si>
  <si>
    <t>水碾河店</t>
  </si>
  <si>
    <t>大邑观音阁西段药店</t>
  </si>
  <si>
    <t>大邑东街</t>
  </si>
  <si>
    <t>洪川店</t>
  </si>
  <si>
    <t>柳翠店</t>
  </si>
  <si>
    <t>长寿路</t>
  </si>
  <si>
    <t>崇州中心店</t>
  </si>
  <si>
    <t>斑竹园街道医贸大道药店</t>
  </si>
  <si>
    <t>大邑潘家街</t>
  </si>
  <si>
    <t>汇融</t>
  </si>
  <si>
    <t>天顺路</t>
  </si>
  <si>
    <t>天久</t>
  </si>
  <si>
    <t>11月建档指标片长考核完成情况</t>
  </si>
  <si>
    <t>原定建档任务</t>
  </si>
  <si>
    <t>考核任务</t>
  </si>
  <si>
    <t>有效档案</t>
  </si>
  <si>
    <t>挂零人员</t>
  </si>
  <si>
    <t>挂零门店</t>
  </si>
  <si>
    <t>任务完成率</t>
  </si>
  <si>
    <t>专员11月建档情况</t>
  </si>
  <si>
    <t>建档任务</t>
  </si>
  <si>
    <t>建档</t>
  </si>
  <si>
    <t>西北片区</t>
  </si>
  <si>
    <t>曾凤（休产假）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</si>
</sst>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%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trike/>
      <sz val="11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b/>
      <sz val="18"/>
      <color rgb="FFFF0000"/>
      <name val="宋体"/>
      <charset val="134"/>
    </font>
    <font>
      <sz val="12"/>
      <name val="宋体"/>
      <charset val="134"/>
    </font>
    <font>
      <sz val="1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29" fillId="14" borderId="13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4" fillId="0" borderId="0"/>
  </cellStyleXfs>
  <cellXfs count="10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177" fontId="4" fillId="0" borderId="1" xfId="11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/>
    </xf>
    <xf numFmtId="0" fontId="0" fillId="3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5" fillId="0" borderId="1" xfId="49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&#26376;11.1-11.27&#24314;&#26723;&#20219;&#21153;&#36827;&#2423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慢病建档分人员情况（11.1-11.13）</v>
          </cell>
        </row>
        <row r="2">
          <cell r="A2" t="str">
            <v>人员ID</v>
          </cell>
          <cell r="B2" t="str">
            <v>人员名称</v>
          </cell>
          <cell r="C2" t="str">
            <v>门店ID</v>
          </cell>
          <cell r="D2" t="str">
            <v>门店名称</v>
          </cell>
          <cell r="E2" t="str">
            <v>片区</v>
          </cell>
          <cell r="F2" t="str">
            <v>门店建档任务</v>
          </cell>
          <cell r="G2" t="str">
            <v>个人建档任务</v>
          </cell>
        </row>
        <row r="3">
          <cell r="A3">
            <v>4450</v>
          </cell>
          <cell r="B3" t="str">
            <v>刘燕</v>
          </cell>
          <cell r="C3">
            <v>341</v>
          </cell>
          <cell r="D3" t="str">
            <v>邛崃中心店</v>
          </cell>
          <cell r="E3" t="str">
            <v>城郊一片</v>
          </cell>
          <cell r="F3">
            <v>30</v>
          </cell>
          <cell r="G3">
            <v>7</v>
          </cell>
        </row>
        <row r="4">
          <cell r="A4">
            <v>14248</v>
          </cell>
          <cell r="B4" t="str">
            <v>刘星月</v>
          </cell>
          <cell r="C4">
            <v>341</v>
          </cell>
          <cell r="D4" t="str">
            <v>邛崃中心店</v>
          </cell>
          <cell r="E4" t="str">
            <v>城郊一片</v>
          </cell>
          <cell r="F4">
            <v>30</v>
          </cell>
          <cell r="G4">
            <v>7</v>
          </cell>
        </row>
        <row r="5">
          <cell r="A5">
            <v>14064</v>
          </cell>
          <cell r="B5" t="str">
            <v>金敏霜</v>
          </cell>
          <cell r="C5">
            <v>341</v>
          </cell>
          <cell r="D5" t="str">
            <v>邛崃中心店</v>
          </cell>
          <cell r="E5" t="str">
            <v>城郊一片</v>
          </cell>
          <cell r="F5">
            <v>30</v>
          </cell>
          <cell r="G5">
            <v>8</v>
          </cell>
        </row>
        <row r="6">
          <cell r="A6">
            <v>11372</v>
          </cell>
          <cell r="B6" t="str">
            <v>古素琼</v>
          </cell>
          <cell r="C6">
            <v>341</v>
          </cell>
          <cell r="D6" t="str">
            <v>邛崃中心店</v>
          </cell>
          <cell r="E6" t="str">
            <v>城郊一片</v>
          </cell>
          <cell r="F6">
            <v>30</v>
          </cell>
          <cell r="G6">
            <v>8</v>
          </cell>
        </row>
        <row r="7">
          <cell r="A7">
            <v>14840</v>
          </cell>
          <cell r="B7" t="str">
            <v>罗洁滟</v>
          </cell>
          <cell r="C7">
            <v>539</v>
          </cell>
          <cell r="D7" t="str">
            <v>大邑子龙店</v>
          </cell>
          <cell r="E7" t="str">
            <v>城郊一片</v>
          </cell>
          <cell r="F7">
            <v>20</v>
          </cell>
          <cell r="G7">
            <v>10</v>
          </cell>
        </row>
        <row r="8">
          <cell r="A8">
            <v>9320</v>
          </cell>
          <cell r="B8" t="str">
            <v>熊小玲</v>
          </cell>
          <cell r="C8">
            <v>539</v>
          </cell>
          <cell r="D8" t="str">
            <v>大邑子龙店</v>
          </cell>
          <cell r="E8" t="str">
            <v>城郊一片</v>
          </cell>
          <cell r="F8">
            <v>20</v>
          </cell>
          <cell r="G8">
            <v>10</v>
          </cell>
        </row>
        <row r="9">
          <cell r="A9">
            <v>6731</v>
          </cell>
          <cell r="B9" t="str">
            <v>许静</v>
          </cell>
          <cell r="C9">
            <v>549</v>
          </cell>
          <cell r="D9" t="str">
            <v>东壕沟店</v>
          </cell>
          <cell r="E9" t="str">
            <v>城郊一片</v>
          </cell>
          <cell r="F9">
            <v>10</v>
          </cell>
          <cell r="G9">
            <v>5</v>
          </cell>
        </row>
        <row r="10">
          <cell r="A10">
            <v>7687</v>
          </cell>
          <cell r="B10" t="str">
            <v>彭蓉</v>
          </cell>
          <cell r="C10">
            <v>549</v>
          </cell>
          <cell r="D10" t="str">
            <v>东壕沟店</v>
          </cell>
          <cell r="E10" t="str">
            <v>城郊一片</v>
          </cell>
          <cell r="F10">
            <v>10</v>
          </cell>
          <cell r="G10">
            <v>5</v>
          </cell>
        </row>
        <row r="11">
          <cell r="A11">
            <v>5764</v>
          </cell>
          <cell r="B11" t="str">
            <v>万义丽</v>
          </cell>
          <cell r="C11">
            <v>591</v>
          </cell>
          <cell r="D11" t="str">
            <v>凤凰店</v>
          </cell>
          <cell r="E11" t="str">
            <v>城郊一片</v>
          </cell>
          <cell r="F11">
            <v>10</v>
          </cell>
          <cell r="G11">
            <v>5</v>
          </cell>
        </row>
        <row r="12">
          <cell r="A12">
            <v>15422</v>
          </cell>
          <cell r="B12" t="str">
            <v>唐娟</v>
          </cell>
          <cell r="C12">
            <v>591</v>
          </cell>
          <cell r="D12" t="str">
            <v>凤凰店</v>
          </cell>
          <cell r="E12" t="str">
            <v>城郊一片</v>
          </cell>
          <cell r="F12">
            <v>10</v>
          </cell>
          <cell r="G12">
            <v>5</v>
          </cell>
        </row>
        <row r="13">
          <cell r="A13">
            <v>6148</v>
          </cell>
          <cell r="B13" t="str">
            <v>李沙</v>
          </cell>
          <cell r="C13">
            <v>594</v>
          </cell>
          <cell r="D13" t="str">
            <v>安仁店</v>
          </cell>
          <cell r="E13" t="str">
            <v>城郊一片</v>
          </cell>
          <cell r="F13">
            <v>15</v>
          </cell>
          <cell r="G13">
            <v>7</v>
          </cell>
        </row>
        <row r="14">
          <cell r="A14">
            <v>6232</v>
          </cell>
          <cell r="B14" t="str">
            <v>张群</v>
          </cell>
          <cell r="C14">
            <v>594</v>
          </cell>
          <cell r="D14" t="str">
            <v>安仁店</v>
          </cell>
          <cell r="E14" t="str">
            <v>城郊一片</v>
          </cell>
          <cell r="F14">
            <v>15</v>
          </cell>
          <cell r="G14">
            <v>8</v>
          </cell>
        </row>
        <row r="15">
          <cell r="A15">
            <v>14338</v>
          </cell>
          <cell r="B15" t="str">
            <v>严蓉</v>
          </cell>
          <cell r="C15">
            <v>716</v>
          </cell>
          <cell r="D15" t="str">
            <v>沙渠店</v>
          </cell>
          <cell r="E15" t="str">
            <v>城郊一片</v>
          </cell>
          <cell r="F15">
            <v>15</v>
          </cell>
          <cell r="G15">
            <v>5</v>
          </cell>
        </row>
        <row r="16">
          <cell r="A16">
            <v>15224</v>
          </cell>
          <cell r="B16" t="str">
            <v>马香容</v>
          </cell>
          <cell r="C16">
            <v>716</v>
          </cell>
          <cell r="D16" t="str">
            <v>沙渠店</v>
          </cell>
          <cell r="E16" t="str">
            <v>城郊一片</v>
          </cell>
          <cell r="F16">
            <v>15</v>
          </cell>
          <cell r="G16">
            <v>5</v>
          </cell>
        </row>
        <row r="17">
          <cell r="A17">
            <v>6473</v>
          </cell>
          <cell r="B17" t="str">
            <v>范阳</v>
          </cell>
          <cell r="C17">
            <v>716</v>
          </cell>
          <cell r="D17" t="str">
            <v>沙渠店</v>
          </cell>
          <cell r="E17" t="str">
            <v>城郊一片</v>
          </cell>
          <cell r="F17">
            <v>15</v>
          </cell>
          <cell r="G17">
            <v>5</v>
          </cell>
        </row>
        <row r="18">
          <cell r="A18">
            <v>6752</v>
          </cell>
          <cell r="B18" t="str">
            <v>付曦</v>
          </cell>
          <cell r="C18">
            <v>717</v>
          </cell>
          <cell r="D18" t="str">
            <v>通达店</v>
          </cell>
          <cell r="E18" t="str">
            <v>城郊一片</v>
          </cell>
          <cell r="F18">
            <v>20</v>
          </cell>
          <cell r="G18">
            <v>10</v>
          </cell>
        </row>
        <row r="19">
          <cell r="A19">
            <v>11627</v>
          </cell>
          <cell r="B19" t="str">
            <v>唐礼萍</v>
          </cell>
          <cell r="C19">
            <v>717</v>
          </cell>
          <cell r="D19" t="str">
            <v>通达店</v>
          </cell>
          <cell r="E19" t="str">
            <v>城郊一片</v>
          </cell>
          <cell r="F19">
            <v>20</v>
          </cell>
          <cell r="G19">
            <v>10</v>
          </cell>
        </row>
        <row r="20">
          <cell r="A20">
            <v>11142</v>
          </cell>
          <cell r="B20" t="str">
            <v>王茹</v>
          </cell>
          <cell r="C20">
            <v>720</v>
          </cell>
          <cell r="D20" t="str">
            <v>新场店</v>
          </cell>
          <cell r="E20" t="str">
            <v>城郊一片</v>
          </cell>
          <cell r="F20">
            <v>15</v>
          </cell>
          <cell r="G20">
            <v>7</v>
          </cell>
        </row>
        <row r="21">
          <cell r="A21">
            <v>15035</v>
          </cell>
          <cell r="B21" t="str">
            <v>刘娟</v>
          </cell>
          <cell r="C21">
            <v>720</v>
          </cell>
          <cell r="D21" t="str">
            <v>新场店</v>
          </cell>
          <cell r="E21" t="str">
            <v>城郊一片</v>
          </cell>
          <cell r="F21">
            <v>15</v>
          </cell>
          <cell r="G21">
            <v>8</v>
          </cell>
        </row>
        <row r="22">
          <cell r="A22">
            <v>11619</v>
          </cell>
          <cell r="B22" t="str">
            <v>马婷婷</v>
          </cell>
          <cell r="C22">
            <v>721</v>
          </cell>
          <cell r="D22" t="str">
            <v>邛崃洪川店</v>
          </cell>
          <cell r="E22" t="str">
            <v>城郊一片</v>
          </cell>
          <cell r="F22">
            <v>30</v>
          </cell>
          <cell r="G22">
            <v>10</v>
          </cell>
        </row>
        <row r="23">
          <cell r="A23">
            <v>7011</v>
          </cell>
          <cell r="B23" t="str">
            <v>杨平</v>
          </cell>
          <cell r="C23">
            <v>721</v>
          </cell>
          <cell r="D23" t="str">
            <v>邛崃洪川店</v>
          </cell>
          <cell r="E23" t="str">
            <v>城郊一片</v>
          </cell>
          <cell r="F23">
            <v>30</v>
          </cell>
          <cell r="G23">
            <v>10</v>
          </cell>
        </row>
        <row r="24">
          <cell r="A24">
            <v>12934</v>
          </cell>
          <cell r="B24" t="str">
            <v>高星宇</v>
          </cell>
          <cell r="C24">
            <v>721</v>
          </cell>
          <cell r="D24" t="str">
            <v>邛崃洪川店</v>
          </cell>
          <cell r="E24" t="str">
            <v>城郊一片</v>
          </cell>
          <cell r="F24">
            <v>30</v>
          </cell>
          <cell r="G24">
            <v>10</v>
          </cell>
        </row>
        <row r="25">
          <cell r="A25">
            <v>9138</v>
          </cell>
          <cell r="B25" t="str">
            <v>闵雪</v>
          </cell>
          <cell r="C25">
            <v>732</v>
          </cell>
          <cell r="D25" t="str">
            <v>羊安店</v>
          </cell>
          <cell r="E25" t="str">
            <v>城郊一片</v>
          </cell>
          <cell r="F25">
            <v>20</v>
          </cell>
          <cell r="G25">
            <v>10</v>
          </cell>
        </row>
        <row r="26">
          <cell r="A26">
            <v>11481</v>
          </cell>
          <cell r="B26" t="str">
            <v>汪梦雨</v>
          </cell>
          <cell r="C26">
            <v>732</v>
          </cell>
          <cell r="D26" t="str">
            <v>羊安店</v>
          </cell>
          <cell r="E26" t="str">
            <v>城郊一片</v>
          </cell>
          <cell r="F26">
            <v>20</v>
          </cell>
          <cell r="G26">
            <v>10</v>
          </cell>
        </row>
        <row r="27">
          <cell r="A27">
            <v>14106</v>
          </cell>
          <cell r="B27" t="str">
            <v>郭益</v>
          </cell>
          <cell r="C27">
            <v>746</v>
          </cell>
          <cell r="D27" t="str">
            <v>大邑桃源</v>
          </cell>
          <cell r="E27" t="str">
            <v>城郊一片</v>
          </cell>
          <cell r="F27">
            <v>20</v>
          </cell>
          <cell r="G27">
            <v>10</v>
          </cell>
        </row>
        <row r="28">
          <cell r="A28">
            <v>4028</v>
          </cell>
          <cell r="B28" t="str">
            <v>田兰</v>
          </cell>
          <cell r="C28">
            <v>746</v>
          </cell>
          <cell r="D28" t="str">
            <v>大邑桃源</v>
          </cell>
          <cell r="E28" t="str">
            <v>城郊一片</v>
          </cell>
          <cell r="F28">
            <v>20</v>
          </cell>
          <cell r="G28">
            <v>10</v>
          </cell>
        </row>
        <row r="29">
          <cell r="A29">
            <v>15368</v>
          </cell>
          <cell r="B29" t="str">
            <v>徐双秀</v>
          </cell>
          <cell r="C29">
            <v>748</v>
          </cell>
          <cell r="D29" t="str">
            <v>大邑东街店</v>
          </cell>
          <cell r="E29" t="str">
            <v>城郊一片</v>
          </cell>
          <cell r="F29">
            <v>20</v>
          </cell>
          <cell r="G29">
            <v>10</v>
          </cell>
        </row>
        <row r="30">
          <cell r="A30">
            <v>14740</v>
          </cell>
          <cell r="B30" t="str">
            <v>刘秋菊</v>
          </cell>
          <cell r="C30">
            <v>748</v>
          </cell>
          <cell r="D30" t="str">
            <v>大邑东街店</v>
          </cell>
          <cell r="E30" t="str">
            <v>城郊一片</v>
          </cell>
          <cell r="F30">
            <v>20</v>
          </cell>
          <cell r="G30">
            <v>10</v>
          </cell>
        </row>
        <row r="31">
          <cell r="A31">
            <v>8113</v>
          </cell>
          <cell r="B31" t="str">
            <v>任姗姗</v>
          </cell>
          <cell r="C31">
            <v>102564</v>
          </cell>
          <cell r="D31" t="str">
            <v>翠荫店</v>
          </cell>
          <cell r="E31" t="str">
            <v>城郊一片</v>
          </cell>
          <cell r="F31">
            <v>20</v>
          </cell>
          <cell r="G31">
            <v>10</v>
          </cell>
        </row>
        <row r="32">
          <cell r="A32">
            <v>11363</v>
          </cell>
          <cell r="B32" t="str">
            <v>陈礼凤</v>
          </cell>
          <cell r="C32">
            <v>102564</v>
          </cell>
          <cell r="D32" t="str">
            <v>翠荫店</v>
          </cell>
          <cell r="E32" t="str">
            <v>城郊一片</v>
          </cell>
          <cell r="F32">
            <v>20</v>
          </cell>
          <cell r="G32">
            <v>10</v>
          </cell>
        </row>
        <row r="33">
          <cell r="A33">
            <v>4081</v>
          </cell>
          <cell r="B33" t="str">
            <v>黄梅</v>
          </cell>
          <cell r="C33">
            <v>104533</v>
          </cell>
          <cell r="D33" t="str">
            <v>潘家街店</v>
          </cell>
          <cell r="E33" t="str">
            <v>城郊一片</v>
          </cell>
          <cell r="F33">
            <v>20</v>
          </cell>
          <cell r="G33">
            <v>10</v>
          </cell>
        </row>
        <row r="34">
          <cell r="A34">
            <v>12136</v>
          </cell>
          <cell r="B34" t="str">
            <v>闵巧</v>
          </cell>
          <cell r="C34">
            <v>104533</v>
          </cell>
          <cell r="D34" t="str">
            <v>潘家街店</v>
          </cell>
          <cell r="E34" t="str">
            <v>城郊一片</v>
          </cell>
          <cell r="F34">
            <v>20</v>
          </cell>
          <cell r="G34">
            <v>10</v>
          </cell>
        </row>
        <row r="35">
          <cell r="A35">
            <v>13397</v>
          </cell>
          <cell r="B35" t="str">
            <v>黄霞</v>
          </cell>
          <cell r="C35">
            <v>107728</v>
          </cell>
          <cell r="D35" t="str">
            <v>大邑北街店</v>
          </cell>
          <cell r="E35" t="str">
            <v>城郊一片</v>
          </cell>
          <cell r="F35">
            <v>20</v>
          </cell>
          <cell r="G35">
            <v>10</v>
          </cell>
        </row>
        <row r="36">
          <cell r="A36">
            <v>15085</v>
          </cell>
          <cell r="B36" t="str">
            <v>李燕霞</v>
          </cell>
          <cell r="C36">
            <v>107728</v>
          </cell>
          <cell r="D36" t="str">
            <v>大邑北街店</v>
          </cell>
          <cell r="E36" t="str">
            <v>城郊一片</v>
          </cell>
          <cell r="F36">
            <v>20</v>
          </cell>
          <cell r="G36">
            <v>10</v>
          </cell>
        </row>
        <row r="37">
          <cell r="A37">
            <v>11483</v>
          </cell>
          <cell r="B37" t="str">
            <v>王李秋</v>
          </cell>
          <cell r="C37">
            <v>111400</v>
          </cell>
          <cell r="D37" t="str">
            <v>杏林路店</v>
          </cell>
          <cell r="E37" t="str">
            <v>城郊一片</v>
          </cell>
          <cell r="F37">
            <v>30</v>
          </cell>
          <cell r="G37">
            <v>10</v>
          </cell>
        </row>
        <row r="38">
          <cell r="A38">
            <v>4310</v>
          </cell>
          <cell r="B38" t="str">
            <v>戚彩</v>
          </cell>
          <cell r="C38">
            <v>111400</v>
          </cell>
          <cell r="D38" t="str">
            <v>杏林路店</v>
          </cell>
          <cell r="E38" t="str">
            <v>城郊一片</v>
          </cell>
          <cell r="F38">
            <v>30</v>
          </cell>
          <cell r="G38">
            <v>10</v>
          </cell>
        </row>
        <row r="39">
          <cell r="A39">
            <v>7645</v>
          </cell>
          <cell r="B39" t="str">
            <v>李宋琴</v>
          </cell>
          <cell r="C39">
            <v>111400</v>
          </cell>
          <cell r="D39" t="str">
            <v>杏林路店</v>
          </cell>
          <cell r="E39" t="str">
            <v>城郊一片</v>
          </cell>
          <cell r="F39">
            <v>30</v>
          </cell>
          <cell r="G39">
            <v>10</v>
          </cell>
        </row>
        <row r="40">
          <cell r="A40">
            <v>11992</v>
          </cell>
          <cell r="B40" t="str">
            <v>叶程</v>
          </cell>
          <cell r="C40">
            <v>117637</v>
          </cell>
          <cell r="D40" t="str">
            <v>金巷西街</v>
          </cell>
          <cell r="E40" t="str">
            <v>城郊一片</v>
          </cell>
          <cell r="F40">
            <v>10</v>
          </cell>
          <cell r="G40">
            <v>5</v>
          </cell>
        </row>
        <row r="41">
          <cell r="A41">
            <v>15384</v>
          </cell>
          <cell r="B41" t="str">
            <v>陈嘉宝</v>
          </cell>
          <cell r="C41">
            <v>117637</v>
          </cell>
          <cell r="D41" t="str">
            <v>金巷西街</v>
          </cell>
          <cell r="E41" t="str">
            <v>城郊一片</v>
          </cell>
          <cell r="F41">
            <v>10</v>
          </cell>
          <cell r="G41">
            <v>5</v>
          </cell>
        </row>
        <row r="42">
          <cell r="A42">
            <v>11977</v>
          </cell>
          <cell r="B42" t="str">
            <v>李娟</v>
          </cell>
          <cell r="C42">
            <v>117923</v>
          </cell>
          <cell r="D42" t="str">
            <v>观音阁店</v>
          </cell>
          <cell r="E42" t="str">
            <v>城郊一片</v>
          </cell>
          <cell r="F42">
            <v>10</v>
          </cell>
          <cell r="G42">
            <v>5</v>
          </cell>
        </row>
        <row r="43">
          <cell r="A43">
            <v>13644</v>
          </cell>
          <cell r="B43" t="str">
            <v>韩彬</v>
          </cell>
          <cell r="C43">
            <v>117923</v>
          </cell>
          <cell r="D43" t="str">
            <v>观音阁店</v>
          </cell>
          <cell r="E43" t="str">
            <v>城郊一片</v>
          </cell>
          <cell r="F43">
            <v>10</v>
          </cell>
          <cell r="G43">
            <v>5</v>
          </cell>
        </row>
        <row r="44">
          <cell r="A44">
            <v>14754</v>
          </cell>
          <cell r="B44" t="str">
            <v>徐志强</v>
          </cell>
          <cell r="C44">
            <v>122686</v>
          </cell>
          <cell r="D44" t="str">
            <v>晋原街道蜀望路药店</v>
          </cell>
          <cell r="E44" t="str">
            <v>城郊一片</v>
          </cell>
          <cell r="F44">
            <v>10</v>
          </cell>
          <cell r="G44">
            <v>5</v>
          </cell>
        </row>
        <row r="45">
          <cell r="A45">
            <v>8068</v>
          </cell>
          <cell r="B45" t="str">
            <v>方晓敏</v>
          </cell>
          <cell r="C45">
            <v>122686</v>
          </cell>
          <cell r="D45" t="str">
            <v>晋原街道蜀望路药店</v>
          </cell>
          <cell r="E45" t="str">
            <v>城郊一片</v>
          </cell>
          <cell r="F45">
            <v>10</v>
          </cell>
          <cell r="G45">
            <v>5</v>
          </cell>
        </row>
        <row r="46">
          <cell r="A46">
            <v>13969</v>
          </cell>
          <cell r="B46" t="str">
            <v>朱欢</v>
          </cell>
          <cell r="C46">
            <v>122718</v>
          </cell>
          <cell r="D46" t="str">
            <v>晋原街道南街药店</v>
          </cell>
          <cell r="E46" t="str">
            <v>城郊一片</v>
          </cell>
          <cell r="F46">
            <v>10</v>
          </cell>
          <cell r="G46">
            <v>5</v>
          </cell>
        </row>
        <row r="47">
          <cell r="A47">
            <v>12184</v>
          </cell>
          <cell r="B47" t="str">
            <v>牟彩云</v>
          </cell>
          <cell r="C47">
            <v>122718</v>
          </cell>
          <cell r="D47" t="str">
            <v>晋原街道南街药店</v>
          </cell>
          <cell r="E47" t="str">
            <v>城郊一片</v>
          </cell>
          <cell r="F47">
            <v>10</v>
          </cell>
          <cell r="G47">
            <v>5</v>
          </cell>
        </row>
        <row r="48">
          <cell r="A48">
            <v>12447</v>
          </cell>
          <cell r="B48" t="str">
            <v>杨沙艳</v>
          </cell>
          <cell r="C48">
            <v>123007</v>
          </cell>
          <cell r="D48" t="str">
            <v>青霞街道元通路南段药店</v>
          </cell>
          <cell r="E48" t="str">
            <v>城郊一片</v>
          </cell>
          <cell r="F48">
            <v>10</v>
          </cell>
          <cell r="G48">
            <v>5</v>
          </cell>
        </row>
        <row r="49">
          <cell r="A49">
            <v>6733</v>
          </cell>
          <cell r="B49" t="str">
            <v>李秀辉</v>
          </cell>
          <cell r="C49">
            <v>123007</v>
          </cell>
          <cell r="D49" t="str">
            <v>青霞街道元通路南段药店</v>
          </cell>
          <cell r="E49" t="str">
            <v>城郊一片</v>
          </cell>
          <cell r="F49">
            <v>10</v>
          </cell>
          <cell r="G49">
            <v>5</v>
          </cell>
        </row>
        <row r="50">
          <cell r="A50">
            <v>12937</v>
          </cell>
          <cell r="B50" t="str">
            <v>邱运丽</v>
          </cell>
          <cell r="C50">
            <v>308</v>
          </cell>
          <cell r="D50" t="str">
            <v>红星店</v>
          </cell>
          <cell r="E50" t="str">
            <v>城中片区</v>
          </cell>
          <cell r="F50">
            <v>15</v>
          </cell>
          <cell r="G50">
            <v>5</v>
          </cell>
        </row>
        <row r="51">
          <cell r="A51">
            <v>14380</v>
          </cell>
          <cell r="B51" t="str">
            <v>王进</v>
          </cell>
          <cell r="C51">
            <v>308</v>
          </cell>
          <cell r="D51" t="str">
            <v>红星店</v>
          </cell>
          <cell r="E51" t="str">
            <v>城中片区</v>
          </cell>
          <cell r="F51">
            <v>15</v>
          </cell>
          <cell r="G51">
            <v>5</v>
          </cell>
        </row>
        <row r="52">
          <cell r="A52">
            <v>14453</v>
          </cell>
          <cell r="B52" t="str">
            <v>孙霁野</v>
          </cell>
          <cell r="C52">
            <v>308</v>
          </cell>
          <cell r="D52" t="str">
            <v>红星店</v>
          </cell>
          <cell r="E52" t="str">
            <v>城中片区</v>
          </cell>
          <cell r="F52">
            <v>15</v>
          </cell>
          <cell r="G52">
            <v>5</v>
          </cell>
        </row>
        <row r="53">
          <cell r="A53">
            <v>13064</v>
          </cell>
          <cell r="B53" t="str">
            <v>高玉</v>
          </cell>
          <cell r="C53">
            <v>578</v>
          </cell>
          <cell r="D53" t="str">
            <v>华油</v>
          </cell>
          <cell r="E53" t="str">
            <v>城中片区</v>
          </cell>
          <cell r="F53">
            <v>20</v>
          </cell>
          <cell r="G53">
            <v>10</v>
          </cell>
        </row>
        <row r="54">
          <cell r="A54">
            <v>9140</v>
          </cell>
          <cell r="B54" t="str">
            <v>谢玉涛</v>
          </cell>
          <cell r="C54">
            <v>578</v>
          </cell>
          <cell r="D54" t="str">
            <v>华油</v>
          </cell>
          <cell r="E54" t="str">
            <v>城中片区</v>
          </cell>
          <cell r="F54">
            <v>20</v>
          </cell>
          <cell r="G54">
            <v>10</v>
          </cell>
        </row>
        <row r="55">
          <cell r="A55">
            <v>9331</v>
          </cell>
          <cell r="B55" t="str">
            <v>周燕</v>
          </cell>
          <cell r="C55">
            <v>581</v>
          </cell>
          <cell r="D55" t="str">
            <v>汇融名城</v>
          </cell>
          <cell r="E55" t="str">
            <v>城中片区</v>
          </cell>
          <cell r="F55">
            <v>30</v>
          </cell>
          <cell r="G55">
            <v>10</v>
          </cell>
        </row>
        <row r="56">
          <cell r="A56">
            <v>13052</v>
          </cell>
          <cell r="B56" t="str">
            <v>胡建兴</v>
          </cell>
          <cell r="C56">
            <v>581</v>
          </cell>
          <cell r="D56" t="str">
            <v>汇融名城</v>
          </cell>
          <cell r="E56" t="str">
            <v>城中片区</v>
          </cell>
          <cell r="F56">
            <v>30</v>
          </cell>
          <cell r="G56">
            <v>10</v>
          </cell>
        </row>
        <row r="57">
          <cell r="A57">
            <v>13581</v>
          </cell>
          <cell r="B57" t="str">
            <v>蒋小琼</v>
          </cell>
          <cell r="C57">
            <v>581</v>
          </cell>
          <cell r="D57" t="str">
            <v>汇融名城</v>
          </cell>
          <cell r="E57" t="str">
            <v>城中片区</v>
          </cell>
          <cell r="F57">
            <v>30</v>
          </cell>
          <cell r="G57">
            <v>10</v>
          </cell>
        </row>
        <row r="58">
          <cell r="A58">
            <v>14139</v>
          </cell>
          <cell r="B58" t="str">
            <v>罗晓梅</v>
          </cell>
          <cell r="C58">
            <v>585</v>
          </cell>
          <cell r="D58" t="str">
            <v>羊子山</v>
          </cell>
          <cell r="E58" t="str">
            <v>城中片区</v>
          </cell>
          <cell r="F58">
            <v>30</v>
          </cell>
          <cell r="G58">
            <v>10</v>
          </cell>
        </row>
        <row r="59">
          <cell r="A59">
            <v>7046</v>
          </cell>
          <cell r="B59" t="str">
            <v>王波</v>
          </cell>
          <cell r="C59">
            <v>585</v>
          </cell>
          <cell r="D59" t="str">
            <v>羊子山</v>
          </cell>
          <cell r="E59" t="str">
            <v>城中片区</v>
          </cell>
          <cell r="F59">
            <v>30</v>
          </cell>
          <cell r="G59">
            <v>10</v>
          </cell>
        </row>
        <row r="60">
          <cell r="A60">
            <v>6303</v>
          </cell>
          <cell r="B60" t="str">
            <v>高红华</v>
          </cell>
          <cell r="C60">
            <v>585</v>
          </cell>
          <cell r="D60" t="str">
            <v>羊子山</v>
          </cell>
          <cell r="E60" t="str">
            <v>城中片区</v>
          </cell>
          <cell r="F60">
            <v>30</v>
          </cell>
          <cell r="G60">
            <v>10</v>
          </cell>
        </row>
        <row r="61">
          <cell r="A61">
            <v>12504</v>
          </cell>
          <cell r="B61" t="str">
            <v>文淼</v>
          </cell>
          <cell r="C61">
            <v>103199</v>
          </cell>
          <cell r="D61" t="str">
            <v>西林一街</v>
          </cell>
          <cell r="E61" t="str">
            <v>城中片区</v>
          </cell>
          <cell r="F61">
            <v>20</v>
          </cell>
          <cell r="G61">
            <v>10</v>
          </cell>
        </row>
        <row r="62">
          <cell r="A62">
            <v>14339</v>
          </cell>
          <cell r="B62" t="str">
            <v>吴成芬</v>
          </cell>
          <cell r="C62">
            <v>103199</v>
          </cell>
          <cell r="D62" t="str">
            <v>西林一街</v>
          </cell>
          <cell r="E62" t="str">
            <v>城中片区</v>
          </cell>
          <cell r="F62">
            <v>20</v>
          </cell>
          <cell r="G62">
            <v>10</v>
          </cell>
        </row>
        <row r="63">
          <cell r="A63">
            <v>5641</v>
          </cell>
          <cell r="B63" t="str">
            <v>舒海燕</v>
          </cell>
          <cell r="C63">
            <v>114622</v>
          </cell>
          <cell r="D63" t="str">
            <v>东昌路</v>
          </cell>
          <cell r="E63" t="str">
            <v>城中片区</v>
          </cell>
          <cell r="F63">
            <v>10</v>
          </cell>
          <cell r="G63">
            <v>10</v>
          </cell>
        </row>
        <row r="64">
          <cell r="A64">
            <v>6544</v>
          </cell>
          <cell r="B64" t="str">
            <v>陈志勇</v>
          </cell>
          <cell r="C64">
            <v>119262</v>
          </cell>
          <cell r="D64" t="str">
            <v>驷马桥</v>
          </cell>
          <cell r="E64" t="str">
            <v>城中片区</v>
          </cell>
          <cell r="F64">
            <v>10</v>
          </cell>
          <cell r="G64">
            <v>10</v>
          </cell>
        </row>
        <row r="65">
          <cell r="A65">
            <v>11602</v>
          </cell>
          <cell r="B65" t="str">
            <v>董华</v>
          </cell>
          <cell r="C65">
            <v>373</v>
          </cell>
          <cell r="D65" t="str">
            <v>通盈街</v>
          </cell>
          <cell r="E65" t="str">
            <v>城中片区</v>
          </cell>
          <cell r="F65">
            <v>20</v>
          </cell>
          <cell r="G65">
            <v>6</v>
          </cell>
        </row>
        <row r="66">
          <cell r="A66">
            <v>11876</v>
          </cell>
          <cell r="B66" t="str">
            <v>刘科言</v>
          </cell>
          <cell r="C66">
            <v>373</v>
          </cell>
          <cell r="D66" t="str">
            <v>通盈街</v>
          </cell>
          <cell r="E66" t="str">
            <v>城中片区</v>
          </cell>
          <cell r="F66">
            <v>20</v>
          </cell>
          <cell r="G66">
            <v>7</v>
          </cell>
        </row>
        <row r="67">
          <cell r="A67">
            <v>14460</v>
          </cell>
          <cell r="B67" t="str">
            <v>蒋嘉欣</v>
          </cell>
          <cell r="C67">
            <v>373</v>
          </cell>
          <cell r="D67" t="str">
            <v>通盈街</v>
          </cell>
          <cell r="E67" t="str">
            <v>城中片区</v>
          </cell>
          <cell r="F67">
            <v>20</v>
          </cell>
          <cell r="G67">
            <v>7</v>
          </cell>
        </row>
        <row r="68">
          <cell r="A68">
            <v>9308</v>
          </cell>
          <cell r="B68" t="str">
            <v>唐丹</v>
          </cell>
          <cell r="C68">
            <v>391</v>
          </cell>
          <cell r="D68" t="str">
            <v>金丝街</v>
          </cell>
          <cell r="E68" t="str">
            <v>城中片区</v>
          </cell>
          <cell r="F68">
            <v>20</v>
          </cell>
          <cell r="G68">
            <v>10</v>
          </cell>
        </row>
        <row r="69">
          <cell r="A69">
            <v>12462</v>
          </cell>
          <cell r="B69" t="str">
            <v>冯婧恩</v>
          </cell>
          <cell r="C69">
            <v>391</v>
          </cell>
          <cell r="D69" t="str">
            <v>金丝街</v>
          </cell>
          <cell r="E69" t="str">
            <v>城中片区</v>
          </cell>
          <cell r="F69">
            <v>20</v>
          </cell>
          <cell r="G69">
            <v>10</v>
          </cell>
        </row>
        <row r="70">
          <cell r="A70">
            <v>14704</v>
          </cell>
          <cell r="B70" t="str">
            <v>赵芳娟</v>
          </cell>
          <cell r="C70">
            <v>517</v>
          </cell>
          <cell r="D70" t="str">
            <v>北东街</v>
          </cell>
          <cell r="E70" t="str">
            <v>城中片区</v>
          </cell>
          <cell r="F70">
            <v>250</v>
          </cell>
          <cell r="G70">
            <v>250</v>
          </cell>
        </row>
        <row r="71">
          <cell r="A71">
            <v>6123</v>
          </cell>
          <cell r="B71" t="str">
            <v>王芳</v>
          </cell>
          <cell r="C71">
            <v>546</v>
          </cell>
          <cell r="D71" t="str">
            <v>榕声</v>
          </cell>
          <cell r="E71" t="str">
            <v>城中片区</v>
          </cell>
          <cell r="F71">
            <v>30</v>
          </cell>
          <cell r="G71">
            <v>10</v>
          </cell>
        </row>
        <row r="72">
          <cell r="A72">
            <v>13410</v>
          </cell>
          <cell r="B72" t="str">
            <v>陈香利</v>
          </cell>
          <cell r="C72">
            <v>546</v>
          </cell>
          <cell r="D72" t="str">
            <v>榕声</v>
          </cell>
          <cell r="E72" t="str">
            <v>城中片区</v>
          </cell>
          <cell r="F72">
            <v>30</v>
          </cell>
          <cell r="G72">
            <v>10</v>
          </cell>
        </row>
        <row r="73">
          <cell r="A73">
            <v>10849</v>
          </cell>
          <cell r="B73" t="str">
            <v>熊琴</v>
          </cell>
          <cell r="C73">
            <v>546</v>
          </cell>
          <cell r="D73" t="str">
            <v>榕声</v>
          </cell>
          <cell r="E73" t="str">
            <v>城中片区</v>
          </cell>
          <cell r="F73">
            <v>30</v>
          </cell>
          <cell r="G73">
            <v>10</v>
          </cell>
        </row>
        <row r="74">
          <cell r="A74">
            <v>5457</v>
          </cell>
          <cell r="B74" t="str">
            <v>江月红</v>
          </cell>
          <cell r="C74">
            <v>572</v>
          </cell>
          <cell r="D74" t="str">
            <v>郫县东大街</v>
          </cell>
          <cell r="E74" t="str">
            <v>城中片区</v>
          </cell>
          <cell r="F74">
            <v>20</v>
          </cell>
          <cell r="G74">
            <v>10</v>
          </cell>
        </row>
        <row r="75">
          <cell r="A75">
            <v>10186</v>
          </cell>
          <cell r="B75" t="str">
            <v>李甜甜</v>
          </cell>
          <cell r="C75">
            <v>572</v>
          </cell>
          <cell r="D75" t="str">
            <v>郫县东大街</v>
          </cell>
          <cell r="E75" t="str">
            <v>城中片区</v>
          </cell>
          <cell r="F75">
            <v>20</v>
          </cell>
          <cell r="G75">
            <v>10</v>
          </cell>
        </row>
        <row r="76">
          <cell r="A76">
            <v>11178</v>
          </cell>
          <cell r="B76" t="str">
            <v>唐冬芳</v>
          </cell>
          <cell r="C76">
            <v>598</v>
          </cell>
          <cell r="D76" t="str">
            <v>水杉街</v>
          </cell>
          <cell r="E76" t="str">
            <v>城中片区</v>
          </cell>
          <cell r="F76">
            <v>20</v>
          </cell>
          <cell r="G76">
            <v>6</v>
          </cell>
        </row>
        <row r="77">
          <cell r="A77">
            <v>12845</v>
          </cell>
          <cell r="B77" t="str">
            <v>高榕</v>
          </cell>
          <cell r="C77">
            <v>598</v>
          </cell>
          <cell r="D77" t="str">
            <v>水杉街</v>
          </cell>
          <cell r="E77" t="str">
            <v>城中片区</v>
          </cell>
          <cell r="F77">
            <v>20</v>
          </cell>
          <cell r="G77">
            <v>7</v>
          </cell>
        </row>
        <row r="78">
          <cell r="A78">
            <v>6662</v>
          </cell>
          <cell r="B78" t="str">
            <v>胡光宾</v>
          </cell>
          <cell r="C78">
            <v>598</v>
          </cell>
          <cell r="D78" t="str">
            <v>水杉街</v>
          </cell>
          <cell r="E78" t="str">
            <v>城中片区</v>
          </cell>
          <cell r="F78">
            <v>20</v>
          </cell>
          <cell r="G78">
            <v>7</v>
          </cell>
        </row>
        <row r="79">
          <cell r="A79">
            <v>14992</v>
          </cell>
          <cell r="B79" t="str">
            <v>李倩</v>
          </cell>
          <cell r="C79">
            <v>723</v>
          </cell>
          <cell r="D79" t="str">
            <v>柳翠店</v>
          </cell>
          <cell r="E79" t="str">
            <v>城中片区</v>
          </cell>
          <cell r="F79">
            <v>10</v>
          </cell>
          <cell r="G79">
            <v>5</v>
          </cell>
        </row>
        <row r="80">
          <cell r="A80">
            <v>13020</v>
          </cell>
          <cell r="B80" t="str">
            <v>施雪</v>
          </cell>
          <cell r="C80">
            <v>723</v>
          </cell>
          <cell r="D80" t="str">
            <v>柳翠店</v>
          </cell>
          <cell r="E80" t="str">
            <v>城中片区</v>
          </cell>
          <cell r="F80">
            <v>10</v>
          </cell>
          <cell r="G80">
            <v>5</v>
          </cell>
        </row>
        <row r="81">
          <cell r="A81">
            <v>10930</v>
          </cell>
          <cell r="B81" t="str">
            <v>袁咏梅</v>
          </cell>
          <cell r="C81">
            <v>724</v>
          </cell>
          <cell r="D81" t="str">
            <v>观音桥</v>
          </cell>
          <cell r="E81" t="str">
            <v>城中片区</v>
          </cell>
          <cell r="F81">
            <v>30</v>
          </cell>
          <cell r="G81">
            <v>10</v>
          </cell>
        </row>
        <row r="82">
          <cell r="A82">
            <v>12936</v>
          </cell>
          <cell r="B82" t="str">
            <v>王芳</v>
          </cell>
          <cell r="C82">
            <v>724</v>
          </cell>
          <cell r="D82" t="str">
            <v>观音桥</v>
          </cell>
          <cell r="E82" t="str">
            <v>城中片区</v>
          </cell>
          <cell r="F82">
            <v>30</v>
          </cell>
          <cell r="G82">
            <v>10</v>
          </cell>
        </row>
        <row r="83">
          <cell r="A83">
            <v>14444</v>
          </cell>
          <cell r="B83" t="str">
            <v>陈梦露</v>
          </cell>
          <cell r="C83">
            <v>724</v>
          </cell>
          <cell r="D83" t="str">
            <v>观音桥</v>
          </cell>
          <cell r="E83" t="str">
            <v>城中片区</v>
          </cell>
          <cell r="F83">
            <v>30</v>
          </cell>
          <cell r="G83">
            <v>10</v>
          </cell>
        </row>
        <row r="84">
          <cell r="A84">
            <v>5519</v>
          </cell>
          <cell r="B84" t="str">
            <v>黄玲</v>
          </cell>
          <cell r="C84">
            <v>744</v>
          </cell>
          <cell r="D84" t="str">
            <v>科华店</v>
          </cell>
          <cell r="E84" t="str">
            <v>城中片区</v>
          </cell>
          <cell r="F84">
            <v>20</v>
          </cell>
          <cell r="G84">
            <v>10</v>
          </cell>
        </row>
        <row r="85">
          <cell r="A85">
            <v>12846</v>
          </cell>
          <cell r="B85" t="str">
            <v>魏存敏</v>
          </cell>
          <cell r="C85">
            <v>744</v>
          </cell>
          <cell r="D85" t="str">
            <v>科华店</v>
          </cell>
          <cell r="E85" t="str">
            <v>城中片区</v>
          </cell>
          <cell r="F85">
            <v>20</v>
          </cell>
          <cell r="G85">
            <v>10</v>
          </cell>
        </row>
        <row r="86">
          <cell r="A86">
            <v>10907</v>
          </cell>
          <cell r="B86" t="str">
            <v>邓红梅</v>
          </cell>
          <cell r="C86">
            <v>747</v>
          </cell>
          <cell r="D86" t="str">
            <v>郫县二店</v>
          </cell>
          <cell r="E86" t="str">
            <v>城中片区</v>
          </cell>
          <cell r="F86">
            <v>20</v>
          </cell>
          <cell r="G86">
            <v>10</v>
          </cell>
        </row>
        <row r="87">
          <cell r="A87">
            <v>11964</v>
          </cell>
          <cell r="B87" t="str">
            <v>邹东梅</v>
          </cell>
          <cell r="C87">
            <v>747</v>
          </cell>
          <cell r="D87" t="str">
            <v>郫县二店</v>
          </cell>
          <cell r="E87" t="str">
            <v>城中片区</v>
          </cell>
          <cell r="F87">
            <v>20</v>
          </cell>
          <cell r="G87">
            <v>10</v>
          </cell>
        </row>
        <row r="88">
          <cell r="A88">
            <v>4086</v>
          </cell>
          <cell r="B88" t="str">
            <v>高文棋</v>
          </cell>
          <cell r="C88">
            <v>114685</v>
          </cell>
          <cell r="D88" t="str">
            <v>青龙街</v>
          </cell>
          <cell r="E88" t="str">
            <v>城中片区</v>
          </cell>
          <cell r="F88">
            <v>30</v>
          </cell>
          <cell r="G88">
            <v>10</v>
          </cell>
        </row>
        <row r="89">
          <cell r="A89">
            <v>7279</v>
          </cell>
          <cell r="B89" t="str">
            <v>李可</v>
          </cell>
          <cell r="C89">
            <v>114685</v>
          </cell>
          <cell r="D89" t="str">
            <v>青龙街</v>
          </cell>
          <cell r="E89" t="str">
            <v>城中片区</v>
          </cell>
          <cell r="F89">
            <v>30</v>
          </cell>
          <cell r="G89">
            <v>10</v>
          </cell>
        </row>
        <row r="90">
          <cell r="A90">
            <v>14306</v>
          </cell>
          <cell r="B90" t="str">
            <v>蹇艺</v>
          </cell>
          <cell r="C90">
            <v>114685</v>
          </cell>
          <cell r="D90" t="str">
            <v>青龙街</v>
          </cell>
          <cell r="E90" t="str">
            <v>城中片区</v>
          </cell>
          <cell r="F90">
            <v>30</v>
          </cell>
          <cell r="G90">
            <v>10</v>
          </cell>
        </row>
        <row r="91">
          <cell r="A91">
            <v>12454</v>
          </cell>
          <cell r="B91" t="str">
            <v>韩守玉</v>
          </cell>
          <cell r="C91">
            <v>102479</v>
          </cell>
          <cell r="D91" t="str">
            <v>劼人路</v>
          </cell>
          <cell r="E91" t="str">
            <v>城中片区</v>
          </cell>
          <cell r="F91">
            <v>20</v>
          </cell>
          <cell r="G91">
            <v>10</v>
          </cell>
        </row>
        <row r="92">
          <cell r="A92">
            <v>5844</v>
          </cell>
          <cell r="B92" t="str">
            <v>王丽超</v>
          </cell>
          <cell r="C92">
            <v>102479</v>
          </cell>
          <cell r="D92" t="str">
            <v>劼人路</v>
          </cell>
          <cell r="E92" t="str">
            <v>城中片区</v>
          </cell>
          <cell r="F92">
            <v>20</v>
          </cell>
          <cell r="G92">
            <v>10</v>
          </cell>
        </row>
        <row r="93">
          <cell r="A93">
            <v>14429</v>
          </cell>
          <cell r="B93" t="str">
            <v>郭定秀</v>
          </cell>
          <cell r="C93">
            <v>113299</v>
          </cell>
          <cell r="D93" t="str">
            <v>倪家桥</v>
          </cell>
          <cell r="E93" t="str">
            <v>城中片区</v>
          </cell>
          <cell r="F93">
            <v>20</v>
          </cell>
          <cell r="G93">
            <v>10</v>
          </cell>
        </row>
        <row r="94">
          <cell r="A94">
            <v>14389</v>
          </cell>
          <cell r="B94" t="str">
            <v>刘云梅</v>
          </cell>
          <cell r="C94">
            <v>113299</v>
          </cell>
          <cell r="D94" t="str">
            <v>倪家桥</v>
          </cell>
          <cell r="E94" t="str">
            <v>城中片区</v>
          </cell>
          <cell r="F94">
            <v>20</v>
          </cell>
          <cell r="G94">
            <v>10</v>
          </cell>
        </row>
        <row r="95">
          <cell r="A95">
            <v>11326</v>
          </cell>
          <cell r="B95" t="str">
            <v>张娜</v>
          </cell>
          <cell r="C95">
            <v>114844</v>
          </cell>
          <cell r="D95" t="str">
            <v>培华东路</v>
          </cell>
          <cell r="E95" t="str">
            <v>城中片区</v>
          </cell>
          <cell r="F95">
            <v>20</v>
          </cell>
          <cell r="G95">
            <v>10</v>
          </cell>
        </row>
        <row r="96">
          <cell r="A96">
            <v>13061</v>
          </cell>
          <cell r="B96" t="str">
            <v>蔡红秀</v>
          </cell>
          <cell r="C96">
            <v>114844</v>
          </cell>
          <cell r="D96" t="str">
            <v>培华东路</v>
          </cell>
          <cell r="E96" t="str">
            <v>城中片区</v>
          </cell>
          <cell r="F96">
            <v>20</v>
          </cell>
          <cell r="G96">
            <v>10</v>
          </cell>
        </row>
        <row r="97">
          <cell r="A97">
            <v>8386</v>
          </cell>
          <cell r="B97" t="str">
            <v>宋留艺</v>
          </cell>
          <cell r="C97">
            <v>116482</v>
          </cell>
          <cell r="D97" t="str">
            <v>宏济中路</v>
          </cell>
          <cell r="E97" t="str">
            <v>城中片区</v>
          </cell>
          <cell r="F97">
            <v>20</v>
          </cell>
          <cell r="G97">
            <v>10</v>
          </cell>
        </row>
        <row r="98">
          <cell r="A98">
            <v>11120</v>
          </cell>
          <cell r="B98" t="str">
            <v>黄天平</v>
          </cell>
          <cell r="C98">
            <v>116482</v>
          </cell>
          <cell r="D98" t="str">
            <v>宏济中路</v>
          </cell>
          <cell r="E98" t="str">
            <v>城中片区</v>
          </cell>
          <cell r="F98">
            <v>20</v>
          </cell>
          <cell r="G98">
            <v>10</v>
          </cell>
        </row>
        <row r="99">
          <cell r="A99">
            <v>11985</v>
          </cell>
          <cell r="B99" t="str">
            <v>邓银鑫</v>
          </cell>
          <cell r="C99">
            <v>113008</v>
          </cell>
          <cell r="D99" t="str">
            <v>尚锦店</v>
          </cell>
          <cell r="E99" t="str">
            <v>城中片区</v>
          </cell>
          <cell r="F99">
            <v>10</v>
          </cell>
          <cell r="G99">
            <v>5</v>
          </cell>
        </row>
        <row r="100">
          <cell r="A100">
            <v>14484</v>
          </cell>
          <cell r="B100" t="str">
            <v>邱桐</v>
          </cell>
          <cell r="C100">
            <v>113008</v>
          </cell>
          <cell r="D100" t="str">
            <v>尚锦店</v>
          </cell>
          <cell r="E100" t="str">
            <v>城中片区</v>
          </cell>
          <cell r="F100">
            <v>10</v>
          </cell>
          <cell r="G100">
            <v>5</v>
          </cell>
        </row>
        <row r="101">
          <cell r="A101">
            <v>11769</v>
          </cell>
          <cell r="B101" t="str">
            <v>梅雅霜</v>
          </cell>
          <cell r="C101">
            <v>117184</v>
          </cell>
          <cell r="D101" t="str">
            <v>静沙南路</v>
          </cell>
          <cell r="E101" t="str">
            <v>城中片区</v>
          </cell>
          <cell r="F101">
            <v>30</v>
          </cell>
          <cell r="G101">
            <v>10</v>
          </cell>
        </row>
        <row r="102">
          <cell r="A102">
            <v>15049</v>
          </cell>
          <cell r="B102" t="str">
            <v>李艳</v>
          </cell>
          <cell r="C102">
            <v>117184</v>
          </cell>
          <cell r="D102" t="str">
            <v>静沙南路</v>
          </cell>
          <cell r="E102" t="str">
            <v>城中片区</v>
          </cell>
          <cell r="F102">
            <v>30</v>
          </cell>
          <cell r="G102">
            <v>10</v>
          </cell>
        </row>
        <row r="103">
          <cell r="A103">
            <v>15048</v>
          </cell>
          <cell r="B103" t="str">
            <v>何英</v>
          </cell>
          <cell r="C103">
            <v>117184</v>
          </cell>
          <cell r="D103" t="str">
            <v>静沙南路</v>
          </cell>
          <cell r="E103" t="str">
            <v>城中片区</v>
          </cell>
          <cell r="F103">
            <v>30</v>
          </cell>
          <cell r="G103">
            <v>10</v>
          </cell>
        </row>
        <row r="104">
          <cell r="A104">
            <v>14379</v>
          </cell>
          <cell r="B104" t="str">
            <v>罗月月</v>
          </cell>
          <cell r="C104">
            <v>337</v>
          </cell>
          <cell r="D104" t="str">
            <v>浆洗街</v>
          </cell>
          <cell r="E104" t="str">
            <v>城中片区</v>
          </cell>
          <cell r="F104">
            <v>40</v>
          </cell>
          <cell r="G104">
            <v>10</v>
          </cell>
        </row>
        <row r="105">
          <cell r="A105">
            <v>7050</v>
          </cell>
          <cell r="B105" t="str">
            <v>毛静静</v>
          </cell>
          <cell r="C105">
            <v>337</v>
          </cell>
          <cell r="D105" t="str">
            <v>浆洗街</v>
          </cell>
          <cell r="E105" t="str">
            <v>城中片区</v>
          </cell>
          <cell r="F105">
            <v>40</v>
          </cell>
          <cell r="G105">
            <v>10</v>
          </cell>
        </row>
        <row r="106">
          <cell r="A106">
            <v>11883</v>
          </cell>
          <cell r="B106" t="str">
            <v>陈娟</v>
          </cell>
          <cell r="C106">
            <v>337</v>
          </cell>
          <cell r="D106" t="str">
            <v>浆洗街</v>
          </cell>
          <cell r="E106" t="str">
            <v>城中片区</v>
          </cell>
          <cell r="F106">
            <v>40</v>
          </cell>
          <cell r="G106">
            <v>10</v>
          </cell>
        </row>
        <row r="107">
          <cell r="A107">
            <v>6965</v>
          </cell>
          <cell r="B107" t="str">
            <v>唐姐</v>
          </cell>
          <cell r="C107">
            <v>337</v>
          </cell>
          <cell r="D107" t="str">
            <v>浆洗街</v>
          </cell>
          <cell r="E107" t="str">
            <v>城中片区</v>
          </cell>
          <cell r="F107">
            <v>40</v>
          </cell>
          <cell r="G107">
            <v>10</v>
          </cell>
        </row>
        <row r="108">
          <cell r="A108">
            <v>15071</v>
          </cell>
          <cell r="B108" t="str">
            <v>王鹏</v>
          </cell>
          <cell r="C108">
            <v>52</v>
          </cell>
          <cell r="D108" t="str">
            <v>中心店</v>
          </cell>
          <cell r="E108" t="str">
            <v>崇州片区</v>
          </cell>
          <cell r="F108">
            <v>10</v>
          </cell>
          <cell r="G108">
            <v>5</v>
          </cell>
        </row>
        <row r="109">
          <cell r="A109">
            <v>15047</v>
          </cell>
          <cell r="B109" t="str">
            <v>李婷</v>
          </cell>
          <cell r="C109">
            <v>52</v>
          </cell>
          <cell r="D109" t="str">
            <v>中心店</v>
          </cell>
          <cell r="E109" t="str">
            <v>崇州片区</v>
          </cell>
          <cell r="F109">
            <v>10</v>
          </cell>
          <cell r="G109">
            <v>5</v>
          </cell>
        </row>
        <row r="110">
          <cell r="A110">
            <v>6301</v>
          </cell>
          <cell r="B110" t="str">
            <v>韩艳梅</v>
          </cell>
          <cell r="C110">
            <v>54</v>
          </cell>
          <cell r="D110" t="str">
            <v>怀远店</v>
          </cell>
          <cell r="E110" t="str">
            <v>崇州片区</v>
          </cell>
          <cell r="F110">
            <v>20</v>
          </cell>
          <cell r="G110">
            <v>7</v>
          </cell>
        </row>
        <row r="111">
          <cell r="A111">
            <v>7379</v>
          </cell>
          <cell r="B111" t="str">
            <v>曹琼</v>
          </cell>
          <cell r="C111">
            <v>54</v>
          </cell>
          <cell r="D111" t="str">
            <v>怀远店</v>
          </cell>
          <cell r="E111" t="str">
            <v>崇州片区</v>
          </cell>
          <cell r="F111">
            <v>20</v>
          </cell>
          <cell r="G111">
            <v>7</v>
          </cell>
        </row>
        <row r="112">
          <cell r="A112">
            <v>10808</v>
          </cell>
          <cell r="B112" t="str">
            <v>费诗尧</v>
          </cell>
          <cell r="C112">
            <v>54</v>
          </cell>
          <cell r="D112" t="str">
            <v>怀远店</v>
          </cell>
          <cell r="E112" t="str">
            <v>崇州片区</v>
          </cell>
          <cell r="F112">
            <v>20</v>
          </cell>
          <cell r="G112">
            <v>6</v>
          </cell>
        </row>
        <row r="113">
          <cell r="A113">
            <v>7948</v>
          </cell>
          <cell r="B113" t="str">
            <v>骆素花</v>
          </cell>
          <cell r="C113">
            <v>56</v>
          </cell>
          <cell r="D113" t="str">
            <v>三江店</v>
          </cell>
          <cell r="E113" t="str">
            <v>崇州片区</v>
          </cell>
          <cell r="F113">
            <v>10</v>
          </cell>
          <cell r="G113">
            <v>6</v>
          </cell>
        </row>
        <row r="114">
          <cell r="A114">
            <v>15232</v>
          </cell>
          <cell r="B114" t="str">
            <v>高斯</v>
          </cell>
          <cell r="C114">
            <v>56</v>
          </cell>
          <cell r="D114" t="str">
            <v>三江店</v>
          </cell>
          <cell r="E114" t="str">
            <v>崇州片区</v>
          </cell>
          <cell r="F114">
            <v>10</v>
          </cell>
          <cell r="G114">
            <v>4</v>
          </cell>
        </row>
        <row r="115">
          <cell r="A115">
            <v>10043</v>
          </cell>
          <cell r="B115" t="str">
            <v>陈凤珍</v>
          </cell>
          <cell r="C115">
            <v>367</v>
          </cell>
          <cell r="D115" t="str">
            <v>金带店</v>
          </cell>
          <cell r="E115" t="str">
            <v>崇州片区</v>
          </cell>
          <cell r="F115">
            <v>20</v>
          </cell>
          <cell r="G115">
            <v>10</v>
          </cell>
        </row>
        <row r="116">
          <cell r="A116">
            <v>11796</v>
          </cell>
          <cell r="B116" t="str">
            <v>王依纯</v>
          </cell>
          <cell r="C116">
            <v>367</v>
          </cell>
          <cell r="D116" t="str">
            <v>金带店</v>
          </cell>
          <cell r="E116" t="str">
            <v>崇州片区</v>
          </cell>
          <cell r="F116">
            <v>20</v>
          </cell>
          <cell r="G116">
            <v>10</v>
          </cell>
        </row>
        <row r="117">
          <cell r="A117">
            <v>12377</v>
          </cell>
          <cell r="B117" t="str">
            <v>涂思佩</v>
          </cell>
          <cell r="C117">
            <v>754</v>
          </cell>
          <cell r="D117" t="str">
            <v>尚贤坊</v>
          </cell>
          <cell r="E117" t="str">
            <v>崇州片区</v>
          </cell>
          <cell r="F117">
            <v>10</v>
          </cell>
          <cell r="G117">
            <v>5</v>
          </cell>
        </row>
        <row r="118">
          <cell r="A118">
            <v>15079</v>
          </cell>
          <cell r="B118" t="str">
            <v>蒋润</v>
          </cell>
          <cell r="C118">
            <v>754</v>
          </cell>
          <cell r="D118" t="str">
            <v>尚贤坊</v>
          </cell>
          <cell r="E118" t="str">
            <v>崇州片区</v>
          </cell>
          <cell r="F118">
            <v>10</v>
          </cell>
          <cell r="G118">
            <v>5</v>
          </cell>
        </row>
        <row r="119">
          <cell r="A119">
            <v>6472</v>
          </cell>
          <cell r="B119" t="str">
            <v>胡建梅</v>
          </cell>
          <cell r="C119">
            <v>104428</v>
          </cell>
          <cell r="D119" t="str">
            <v>永康东路</v>
          </cell>
          <cell r="E119" t="str">
            <v>崇州片区</v>
          </cell>
          <cell r="F119">
            <v>20</v>
          </cell>
          <cell r="G119">
            <v>12</v>
          </cell>
        </row>
        <row r="120">
          <cell r="A120">
            <v>13231</v>
          </cell>
          <cell r="B120" t="str">
            <v>阿呷莫</v>
          </cell>
          <cell r="C120">
            <v>104428</v>
          </cell>
          <cell r="D120" t="str">
            <v>永康东路</v>
          </cell>
          <cell r="E120" t="str">
            <v>崇州片区</v>
          </cell>
          <cell r="F120">
            <v>20</v>
          </cell>
          <cell r="G120">
            <v>8</v>
          </cell>
        </row>
        <row r="121">
          <cell r="A121">
            <v>10955</v>
          </cell>
          <cell r="B121" t="str">
            <v>彭勤</v>
          </cell>
          <cell r="C121">
            <v>104838</v>
          </cell>
          <cell r="D121" t="str">
            <v>蜀州中路</v>
          </cell>
          <cell r="E121" t="str">
            <v>崇州片区</v>
          </cell>
          <cell r="F121">
            <v>15</v>
          </cell>
          <cell r="G121">
            <v>8</v>
          </cell>
        </row>
        <row r="122">
          <cell r="A122">
            <v>15210</v>
          </cell>
          <cell r="B122" t="str">
            <v>邓莎</v>
          </cell>
          <cell r="C122">
            <v>104838</v>
          </cell>
          <cell r="D122" t="str">
            <v>蜀州中路</v>
          </cell>
          <cell r="E122" t="str">
            <v>崇州片区</v>
          </cell>
          <cell r="F122">
            <v>15</v>
          </cell>
          <cell r="G122">
            <v>7</v>
          </cell>
        </row>
        <row r="123">
          <cell r="A123">
            <v>14250</v>
          </cell>
          <cell r="B123" t="str">
            <v>羊薇</v>
          </cell>
          <cell r="C123">
            <v>122176</v>
          </cell>
          <cell r="D123" t="str">
            <v>怀远二店</v>
          </cell>
          <cell r="E123" t="str">
            <v>崇州片区</v>
          </cell>
          <cell r="F123">
            <v>10</v>
          </cell>
          <cell r="G123">
            <v>10</v>
          </cell>
        </row>
        <row r="124">
          <cell r="A124">
            <v>11323</v>
          </cell>
          <cell r="B124" t="str">
            <v>朱文艺</v>
          </cell>
          <cell r="C124">
            <v>377</v>
          </cell>
          <cell r="D124" t="str">
            <v>新园大道</v>
          </cell>
          <cell r="E124" t="str">
            <v>东南片区</v>
          </cell>
          <cell r="F124">
            <v>20</v>
          </cell>
          <cell r="G124">
            <v>10</v>
          </cell>
        </row>
        <row r="125">
          <cell r="A125">
            <v>12446</v>
          </cell>
          <cell r="B125" t="str">
            <v>钟世豪</v>
          </cell>
          <cell r="C125">
            <v>377</v>
          </cell>
          <cell r="D125" t="str">
            <v>新园大道</v>
          </cell>
          <cell r="E125" t="str">
            <v>东南片区</v>
          </cell>
          <cell r="F125">
            <v>20</v>
          </cell>
          <cell r="G125">
            <v>10</v>
          </cell>
        </row>
        <row r="126">
          <cell r="A126">
            <v>14388</v>
          </cell>
          <cell r="B126" t="str">
            <v>张春丽</v>
          </cell>
          <cell r="C126">
            <v>387</v>
          </cell>
          <cell r="D126" t="str">
            <v>新乐中街</v>
          </cell>
          <cell r="E126" t="str">
            <v>东南片区</v>
          </cell>
          <cell r="F126">
            <v>20</v>
          </cell>
          <cell r="G126">
            <v>10</v>
          </cell>
        </row>
        <row r="127">
          <cell r="A127">
            <v>5701</v>
          </cell>
          <cell r="B127" t="str">
            <v>任远芳</v>
          </cell>
          <cell r="C127">
            <v>387</v>
          </cell>
          <cell r="D127" t="str">
            <v>新乐中街</v>
          </cell>
          <cell r="E127" t="str">
            <v>东南片区</v>
          </cell>
          <cell r="F127">
            <v>20</v>
          </cell>
          <cell r="G127">
            <v>10</v>
          </cell>
        </row>
        <row r="128">
          <cell r="A128">
            <v>5471</v>
          </cell>
          <cell r="B128" t="str">
            <v>于春莲</v>
          </cell>
          <cell r="C128">
            <v>571</v>
          </cell>
          <cell r="D128" t="str">
            <v>民丰大道</v>
          </cell>
          <cell r="E128" t="str">
            <v>东南片区</v>
          </cell>
          <cell r="F128">
            <v>20</v>
          </cell>
          <cell r="G128">
            <v>10</v>
          </cell>
        </row>
        <row r="129">
          <cell r="A129">
            <v>6454</v>
          </cell>
          <cell r="B129" t="str">
            <v>杨秀娟</v>
          </cell>
          <cell r="C129">
            <v>571</v>
          </cell>
          <cell r="D129" t="str">
            <v>民丰大道</v>
          </cell>
          <cell r="E129" t="str">
            <v>东南片区</v>
          </cell>
          <cell r="F129">
            <v>20</v>
          </cell>
          <cell r="G129">
            <v>10</v>
          </cell>
        </row>
        <row r="130">
          <cell r="A130">
            <v>5501</v>
          </cell>
          <cell r="B130" t="str">
            <v>邹惠</v>
          </cell>
          <cell r="C130">
            <v>573</v>
          </cell>
          <cell r="D130" t="str">
            <v>锦华店</v>
          </cell>
          <cell r="E130" t="str">
            <v>东南片区</v>
          </cell>
          <cell r="F130">
            <v>10</v>
          </cell>
          <cell r="G130">
            <v>10</v>
          </cell>
        </row>
        <row r="131">
          <cell r="A131">
            <v>4311</v>
          </cell>
          <cell r="B131" t="str">
            <v>马雪</v>
          </cell>
          <cell r="C131">
            <v>707</v>
          </cell>
          <cell r="D131" t="str">
            <v>万科</v>
          </cell>
          <cell r="E131" t="str">
            <v>东南片区</v>
          </cell>
          <cell r="F131">
            <v>30</v>
          </cell>
          <cell r="G131">
            <v>10</v>
          </cell>
        </row>
        <row r="132">
          <cell r="A132">
            <v>14454</v>
          </cell>
          <cell r="B132" t="str">
            <v>符洪</v>
          </cell>
          <cell r="C132">
            <v>707</v>
          </cell>
          <cell r="D132" t="str">
            <v>万科</v>
          </cell>
          <cell r="E132" t="str">
            <v>东南片区</v>
          </cell>
          <cell r="F132">
            <v>30</v>
          </cell>
          <cell r="G132">
            <v>10</v>
          </cell>
        </row>
        <row r="133">
          <cell r="A133">
            <v>12468</v>
          </cell>
          <cell r="B133" t="str">
            <v>朱静</v>
          </cell>
          <cell r="C133">
            <v>707</v>
          </cell>
          <cell r="D133" t="str">
            <v>万科</v>
          </cell>
          <cell r="E133" t="str">
            <v>东南片区</v>
          </cell>
          <cell r="F133">
            <v>30</v>
          </cell>
          <cell r="G133">
            <v>10</v>
          </cell>
        </row>
        <row r="134">
          <cell r="A134">
            <v>8972</v>
          </cell>
          <cell r="B134" t="str">
            <v>李桂芳</v>
          </cell>
          <cell r="C134">
            <v>712</v>
          </cell>
          <cell r="D134" t="str">
            <v>华泰</v>
          </cell>
          <cell r="E134" t="str">
            <v>东南片区</v>
          </cell>
          <cell r="F134">
            <v>30</v>
          </cell>
          <cell r="G134">
            <v>8</v>
          </cell>
        </row>
        <row r="135">
          <cell r="A135">
            <v>11382</v>
          </cell>
          <cell r="B135" t="str">
            <v>刘春花</v>
          </cell>
          <cell r="C135">
            <v>712</v>
          </cell>
          <cell r="D135" t="str">
            <v>华泰</v>
          </cell>
          <cell r="E135" t="str">
            <v>东南片区</v>
          </cell>
          <cell r="F135">
            <v>30</v>
          </cell>
          <cell r="G135">
            <v>7</v>
          </cell>
        </row>
        <row r="136">
          <cell r="A136">
            <v>15067</v>
          </cell>
          <cell r="B136" t="str">
            <v>张天英</v>
          </cell>
          <cell r="C136">
            <v>712</v>
          </cell>
          <cell r="D136" t="str">
            <v>华泰</v>
          </cell>
          <cell r="E136" t="str">
            <v>东南片区</v>
          </cell>
          <cell r="F136">
            <v>30</v>
          </cell>
          <cell r="G136">
            <v>7</v>
          </cell>
        </row>
        <row r="137">
          <cell r="A137">
            <v>4089</v>
          </cell>
          <cell r="B137" t="str">
            <v>段文秀</v>
          </cell>
          <cell r="C137">
            <v>712</v>
          </cell>
          <cell r="D137" t="str">
            <v>华泰</v>
          </cell>
          <cell r="E137" t="str">
            <v>东南片区</v>
          </cell>
          <cell r="F137">
            <v>30</v>
          </cell>
          <cell r="G137">
            <v>8</v>
          </cell>
        </row>
        <row r="138">
          <cell r="A138">
            <v>4435</v>
          </cell>
          <cell r="B138" t="str">
            <v>黄兴中</v>
          </cell>
          <cell r="C138">
            <v>733</v>
          </cell>
          <cell r="D138" t="str">
            <v>三强西路</v>
          </cell>
          <cell r="E138" t="str">
            <v>东南片区</v>
          </cell>
          <cell r="F138">
            <v>20</v>
          </cell>
          <cell r="G138">
            <v>7</v>
          </cell>
        </row>
        <row r="139">
          <cell r="A139">
            <v>11004</v>
          </cell>
          <cell r="B139" t="str">
            <v>李银萍</v>
          </cell>
          <cell r="C139">
            <v>733</v>
          </cell>
          <cell r="D139" t="str">
            <v>三强西路</v>
          </cell>
          <cell r="E139" t="str">
            <v>东南片区</v>
          </cell>
          <cell r="F139">
            <v>20</v>
          </cell>
          <cell r="G139">
            <v>6</v>
          </cell>
        </row>
        <row r="140">
          <cell r="A140">
            <v>13164</v>
          </cell>
          <cell r="B140" t="str">
            <v>任红艳</v>
          </cell>
          <cell r="C140">
            <v>733</v>
          </cell>
          <cell r="D140" t="str">
            <v>三强西路</v>
          </cell>
          <cell r="E140" t="str">
            <v>东南片区</v>
          </cell>
          <cell r="F140">
            <v>20</v>
          </cell>
          <cell r="G140">
            <v>7</v>
          </cell>
        </row>
        <row r="141">
          <cell r="A141">
            <v>14390</v>
          </cell>
          <cell r="B141" t="str">
            <v>徐乐</v>
          </cell>
          <cell r="C141">
            <v>737</v>
          </cell>
          <cell r="D141" t="str">
            <v>大源北街</v>
          </cell>
          <cell r="E141" t="str">
            <v>东南片区</v>
          </cell>
          <cell r="F141">
            <v>20</v>
          </cell>
          <cell r="G141">
            <v>10</v>
          </cell>
        </row>
        <row r="142">
          <cell r="A142">
            <v>11642</v>
          </cell>
          <cell r="B142" t="str">
            <v>张亚红</v>
          </cell>
          <cell r="C142">
            <v>737</v>
          </cell>
          <cell r="D142" t="str">
            <v>大源北街</v>
          </cell>
          <cell r="E142" t="str">
            <v>东南片区</v>
          </cell>
          <cell r="F142">
            <v>20</v>
          </cell>
          <cell r="G142">
            <v>10</v>
          </cell>
        </row>
        <row r="143">
          <cell r="A143">
            <v>11487</v>
          </cell>
          <cell r="B143" t="str">
            <v>黄艳</v>
          </cell>
          <cell r="C143">
            <v>740</v>
          </cell>
          <cell r="D143" t="str">
            <v>华康</v>
          </cell>
          <cell r="E143" t="str">
            <v>东南片区</v>
          </cell>
          <cell r="F143">
            <v>20</v>
          </cell>
          <cell r="G143">
            <v>10</v>
          </cell>
        </row>
        <row r="144">
          <cell r="A144">
            <v>9749</v>
          </cell>
          <cell r="B144" t="str">
            <v>陈丽梅</v>
          </cell>
          <cell r="C144">
            <v>740</v>
          </cell>
          <cell r="D144" t="str">
            <v>华康</v>
          </cell>
          <cell r="E144" t="str">
            <v>东南片区</v>
          </cell>
          <cell r="F144">
            <v>20</v>
          </cell>
          <cell r="G144">
            <v>10</v>
          </cell>
        </row>
        <row r="145">
          <cell r="A145">
            <v>13209</v>
          </cell>
          <cell r="B145" t="str">
            <v>吴佩娟</v>
          </cell>
          <cell r="C145">
            <v>743</v>
          </cell>
          <cell r="D145" t="str">
            <v>万宇</v>
          </cell>
          <cell r="E145" t="str">
            <v>东南片区</v>
          </cell>
          <cell r="F145">
            <v>20</v>
          </cell>
          <cell r="G145">
            <v>20</v>
          </cell>
        </row>
        <row r="146">
          <cell r="A146">
            <v>998087</v>
          </cell>
          <cell r="B146" t="str">
            <v>马雪</v>
          </cell>
          <cell r="C146">
            <v>743</v>
          </cell>
          <cell r="D146" t="str">
            <v>万宇</v>
          </cell>
          <cell r="E146" t="str">
            <v>东南片区</v>
          </cell>
          <cell r="F146">
            <v>20</v>
          </cell>
          <cell r="G146">
            <v>0</v>
          </cell>
        </row>
        <row r="147">
          <cell r="A147">
            <v>1001695</v>
          </cell>
          <cell r="B147" t="str">
            <v>朱静</v>
          </cell>
          <cell r="C147">
            <v>743</v>
          </cell>
          <cell r="D147" t="str">
            <v>万宇</v>
          </cell>
          <cell r="E147" t="str">
            <v>东南片区</v>
          </cell>
          <cell r="F147">
            <v>20</v>
          </cell>
          <cell r="G147">
            <v>0</v>
          </cell>
        </row>
        <row r="148">
          <cell r="A148">
            <v>12164</v>
          </cell>
          <cell r="B148" t="str">
            <v>刘建芳</v>
          </cell>
          <cell r="C148">
            <v>103639</v>
          </cell>
          <cell r="D148" t="str">
            <v>金马河</v>
          </cell>
          <cell r="E148" t="str">
            <v>东南片区</v>
          </cell>
          <cell r="F148">
            <v>20</v>
          </cell>
          <cell r="G148">
            <v>10</v>
          </cell>
        </row>
        <row r="149">
          <cell r="A149">
            <v>5347</v>
          </cell>
          <cell r="B149" t="str">
            <v>易永红</v>
          </cell>
          <cell r="C149">
            <v>103639</v>
          </cell>
          <cell r="D149" t="str">
            <v>金马河</v>
          </cell>
          <cell r="E149" t="str">
            <v>东南片区</v>
          </cell>
          <cell r="F149">
            <v>20</v>
          </cell>
          <cell r="G149">
            <v>10</v>
          </cell>
        </row>
        <row r="150">
          <cell r="A150">
            <v>13293</v>
          </cell>
          <cell r="B150" t="str">
            <v>李平</v>
          </cell>
          <cell r="C150">
            <v>104430</v>
          </cell>
          <cell r="D150" t="str">
            <v>中和大道</v>
          </cell>
          <cell r="E150" t="str">
            <v>东南片区</v>
          </cell>
          <cell r="F150">
            <v>20</v>
          </cell>
          <cell r="G150">
            <v>20</v>
          </cell>
        </row>
        <row r="151">
          <cell r="A151">
            <v>9295</v>
          </cell>
          <cell r="B151" t="str">
            <v>纪莉萍</v>
          </cell>
          <cell r="C151">
            <v>105751</v>
          </cell>
          <cell r="D151" t="str">
            <v>新下街</v>
          </cell>
          <cell r="E151" t="str">
            <v>东南片区</v>
          </cell>
          <cell r="F151">
            <v>20</v>
          </cell>
          <cell r="G151">
            <v>10</v>
          </cell>
        </row>
        <row r="152">
          <cell r="A152">
            <v>13196</v>
          </cell>
          <cell r="B152" t="str">
            <v>李蜜</v>
          </cell>
          <cell r="C152">
            <v>105751</v>
          </cell>
          <cell r="D152" t="str">
            <v>新下街</v>
          </cell>
          <cell r="E152" t="str">
            <v>东南片区</v>
          </cell>
          <cell r="F152">
            <v>20</v>
          </cell>
          <cell r="G152">
            <v>10</v>
          </cell>
        </row>
        <row r="153">
          <cell r="A153">
            <v>12216</v>
          </cell>
          <cell r="B153" t="str">
            <v>黄雅冰</v>
          </cell>
          <cell r="C153">
            <v>106568</v>
          </cell>
          <cell r="D153" t="str">
            <v>公济桥</v>
          </cell>
          <cell r="E153" t="str">
            <v>东南片区</v>
          </cell>
          <cell r="F153">
            <v>10</v>
          </cell>
          <cell r="G153">
            <v>10</v>
          </cell>
        </row>
        <row r="154">
          <cell r="A154">
            <v>15006</v>
          </cell>
          <cell r="B154" t="str">
            <v>鲁霞</v>
          </cell>
          <cell r="C154">
            <v>114069</v>
          </cell>
          <cell r="D154" t="str">
            <v>剑南大道</v>
          </cell>
          <cell r="E154" t="str">
            <v>东南片区</v>
          </cell>
          <cell r="F154">
            <v>10</v>
          </cell>
          <cell r="G154">
            <v>5</v>
          </cell>
        </row>
        <row r="155">
          <cell r="A155">
            <v>4304</v>
          </cell>
          <cell r="B155" t="str">
            <v>贾兰</v>
          </cell>
          <cell r="C155">
            <v>114069</v>
          </cell>
          <cell r="D155" t="str">
            <v>剑南大道</v>
          </cell>
          <cell r="E155" t="str">
            <v>东南片区</v>
          </cell>
          <cell r="F155">
            <v>10</v>
          </cell>
          <cell r="G155">
            <v>5</v>
          </cell>
        </row>
        <row r="156">
          <cell r="A156">
            <v>11109</v>
          </cell>
          <cell r="B156" t="str">
            <v>李蕊如</v>
          </cell>
          <cell r="C156">
            <v>118074</v>
          </cell>
          <cell r="D156" t="str">
            <v>泰和二街</v>
          </cell>
          <cell r="E156" t="str">
            <v>东南片区</v>
          </cell>
          <cell r="F156">
            <v>20</v>
          </cell>
          <cell r="G156">
            <v>10</v>
          </cell>
        </row>
        <row r="157">
          <cell r="A157">
            <v>13144</v>
          </cell>
          <cell r="B157" t="str">
            <v>蒋润</v>
          </cell>
          <cell r="C157">
            <v>118074</v>
          </cell>
          <cell r="D157" t="str">
            <v>泰和二街</v>
          </cell>
          <cell r="E157" t="str">
            <v>东南片区</v>
          </cell>
          <cell r="F157">
            <v>20</v>
          </cell>
          <cell r="G157">
            <v>10</v>
          </cell>
        </row>
        <row r="158">
          <cell r="A158">
            <v>7006</v>
          </cell>
          <cell r="B158" t="str">
            <v>吕彩霞</v>
          </cell>
          <cell r="C158">
            <v>122198</v>
          </cell>
          <cell r="D158" t="str">
            <v>华泰二店</v>
          </cell>
          <cell r="E158" t="str">
            <v>东南片区</v>
          </cell>
          <cell r="F158">
            <v>20</v>
          </cell>
          <cell r="G158">
            <v>10</v>
          </cell>
        </row>
        <row r="159">
          <cell r="A159">
            <v>14065</v>
          </cell>
          <cell r="B159" t="str">
            <v>杨荣婷</v>
          </cell>
          <cell r="C159">
            <v>122198</v>
          </cell>
          <cell r="D159" t="str">
            <v>华泰二店</v>
          </cell>
          <cell r="E159" t="str">
            <v>东南片区</v>
          </cell>
          <cell r="F159">
            <v>20</v>
          </cell>
          <cell r="G159">
            <v>10</v>
          </cell>
        </row>
        <row r="160">
          <cell r="A160">
            <v>9895</v>
          </cell>
          <cell r="B160" t="str">
            <v>梅茜</v>
          </cell>
          <cell r="C160">
            <v>355</v>
          </cell>
          <cell r="D160" t="str">
            <v>双林店</v>
          </cell>
          <cell r="E160" t="str">
            <v>东南片区</v>
          </cell>
          <cell r="F160">
            <v>20</v>
          </cell>
          <cell r="G160">
            <v>10</v>
          </cell>
        </row>
        <row r="161">
          <cell r="A161">
            <v>8233</v>
          </cell>
          <cell r="B161" t="str">
            <v>张玉</v>
          </cell>
          <cell r="C161">
            <v>355</v>
          </cell>
          <cell r="D161" t="str">
            <v>双林店</v>
          </cell>
          <cell r="E161" t="str">
            <v>东南片区</v>
          </cell>
          <cell r="F161">
            <v>20</v>
          </cell>
          <cell r="G161">
            <v>10</v>
          </cell>
        </row>
        <row r="162">
          <cell r="A162">
            <v>5527</v>
          </cell>
          <cell r="B162" t="str">
            <v>殷岱菊</v>
          </cell>
          <cell r="C162">
            <v>511</v>
          </cell>
          <cell r="D162" t="str">
            <v>杉板桥</v>
          </cell>
          <cell r="E162" t="str">
            <v>东南片区</v>
          </cell>
          <cell r="F162">
            <v>30</v>
          </cell>
          <cell r="G162">
            <v>8</v>
          </cell>
        </row>
        <row r="163">
          <cell r="A163">
            <v>7917</v>
          </cell>
          <cell r="B163" t="str">
            <v>杨伟钰</v>
          </cell>
          <cell r="C163">
            <v>511</v>
          </cell>
          <cell r="D163" t="str">
            <v>杉板桥</v>
          </cell>
          <cell r="E163" t="str">
            <v>东南片区</v>
          </cell>
          <cell r="F163">
            <v>30</v>
          </cell>
          <cell r="G163">
            <v>8</v>
          </cell>
        </row>
        <row r="164">
          <cell r="A164">
            <v>15034</v>
          </cell>
          <cell r="B164" t="str">
            <v>蒋晴</v>
          </cell>
          <cell r="C164">
            <v>511</v>
          </cell>
          <cell r="D164" t="str">
            <v>杉板桥</v>
          </cell>
          <cell r="E164" t="str">
            <v>东南片区</v>
          </cell>
          <cell r="F164">
            <v>30</v>
          </cell>
          <cell r="G164">
            <v>8</v>
          </cell>
        </row>
        <row r="165">
          <cell r="A165">
            <v>15334</v>
          </cell>
          <cell r="B165" t="str">
            <v>闵沙</v>
          </cell>
          <cell r="C165">
            <v>511</v>
          </cell>
          <cell r="D165" t="str">
            <v>杉板桥</v>
          </cell>
          <cell r="E165" t="str">
            <v>东南片区</v>
          </cell>
          <cell r="F165">
            <v>30</v>
          </cell>
          <cell r="G165">
            <v>6</v>
          </cell>
        </row>
        <row r="166">
          <cell r="A166">
            <v>12623</v>
          </cell>
          <cell r="B166" t="str">
            <v>吴洪瑶</v>
          </cell>
          <cell r="C166">
            <v>515</v>
          </cell>
          <cell r="D166" t="str">
            <v>崔家店</v>
          </cell>
          <cell r="E166" t="str">
            <v>东南片区</v>
          </cell>
          <cell r="F166">
            <v>20</v>
          </cell>
          <cell r="G166">
            <v>10</v>
          </cell>
        </row>
        <row r="167">
          <cell r="A167">
            <v>12669</v>
          </cell>
          <cell r="B167" t="str">
            <v>李馨怡</v>
          </cell>
          <cell r="C167">
            <v>515</v>
          </cell>
          <cell r="D167" t="str">
            <v>崔家店</v>
          </cell>
          <cell r="E167" t="str">
            <v>东南片区</v>
          </cell>
          <cell r="F167">
            <v>20</v>
          </cell>
          <cell r="G167">
            <v>10</v>
          </cell>
        </row>
        <row r="168">
          <cell r="A168">
            <v>13327</v>
          </cell>
          <cell r="B168" t="str">
            <v>杨凤麟</v>
          </cell>
          <cell r="C168">
            <v>118758</v>
          </cell>
          <cell r="D168" t="str">
            <v>水碾河</v>
          </cell>
          <cell r="E168" t="str">
            <v>东南片区</v>
          </cell>
          <cell r="F168">
            <v>15</v>
          </cell>
          <cell r="G168">
            <v>8</v>
          </cell>
        </row>
        <row r="169">
          <cell r="A169">
            <v>14171</v>
          </cell>
          <cell r="B169" t="str">
            <v>夏秀娟</v>
          </cell>
          <cell r="C169">
            <v>118758</v>
          </cell>
          <cell r="D169" t="str">
            <v>水碾河</v>
          </cell>
          <cell r="E169" t="str">
            <v>东南片区</v>
          </cell>
          <cell r="F169">
            <v>15</v>
          </cell>
          <cell r="G169">
            <v>7</v>
          </cell>
        </row>
        <row r="170">
          <cell r="A170">
            <v>8594</v>
          </cell>
          <cell r="B170" t="str">
            <v>聂丽</v>
          </cell>
          <cell r="C170">
            <v>351</v>
          </cell>
          <cell r="D170" t="str">
            <v>都江堰店</v>
          </cell>
          <cell r="E170" t="str">
            <v>都江堰片区</v>
          </cell>
          <cell r="F170">
            <v>10</v>
          </cell>
          <cell r="G170">
            <v>5</v>
          </cell>
        </row>
        <row r="171">
          <cell r="A171">
            <v>5473</v>
          </cell>
          <cell r="B171" t="str">
            <v>苗凯</v>
          </cell>
          <cell r="C171">
            <v>351</v>
          </cell>
          <cell r="D171" t="str">
            <v>都江堰店</v>
          </cell>
          <cell r="E171" t="str">
            <v>都江堰片区</v>
          </cell>
          <cell r="F171">
            <v>10</v>
          </cell>
          <cell r="G171">
            <v>5</v>
          </cell>
        </row>
        <row r="172">
          <cell r="A172">
            <v>8073</v>
          </cell>
          <cell r="B172" t="str">
            <v>杨科</v>
          </cell>
          <cell r="C172">
            <v>587</v>
          </cell>
          <cell r="D172" t="str">
            <v>景中店</v>
          </cell>
          <cell r="E172" t="str">
            <v>都江堰片区</v>
          </cell>
          <cell r="F172">
            <v>20</v>
          </cell>
          <cell r="G172">
            <v>10</v>
          </cell>
        </row>
        <row r="173">
          <cell r="A173">
            <v>6497</v>
          </cell>
          <cell r="B173" t="str">
            <v>晏祥春</v>
          </cell>
          <cell r="C173">
            <v>587</v>
          </cell>
          <cell r="D173" t="str">
            <v>景中店</v>
          </cell>
          <cell r="E173" t="str">
            <v>都江堰片区</v>
          </cell>
          <cell r="F173">
            <v>20</v>
          </cell>
          <cell r="G173">
            <v>10</v>
          </cell>
        </row>
        <row r="174">
          <cell r="A174">
            <v>6385</v>
          </cell>
          <cell r="B174" t="str">
            <v>韩启敏</v>
          </cell>
          <cell r="C174">
            <v>704</v>
          </cell>
          <cell r="D174" t="str">
            <v>奎光路店</v>
          </cell>
          <cell r="E174" t="str">
            <v>都江堰片区</v>
          </cell>
          <cell r="F174">
            <v>20</v>
          </cell>
          <cell r="G174">
            <v>10</v>
          </cell>
        </row>
        <row r="175">
          <cell r="A175">
            <v>6505</v>
          </cell>
          <cell r="B175" t="str">
            <v>陈蓉</v>
          </cell>
          <cell r="C175">
            <v>704</v>
          </cell>
          <cell r="D175" t="str">
            <v>奎光路店</v>
          </cell>
          <cell r="E175" t="str">
            <v>都江堰片区</v>
          </cell>
          <cell r="F175">
            <v>20</v>
          </cell>
          <cell r="G175">
            <v>10</v>
          </cell>
        </row>
        <row r="176">
          <cell r="A176">
            <v>10772</v>
          </cell>
          <cell r="B176" t="str">
            <v>乐良清</v>
          </cell>
          <cell r="C176">
            <v>706</v>
          </cell>
          <cell r="D176" t="str">
            <v>翔凤店</v>
          </cell>
          <cell r="E176" t="str">
            <v>都江堰片区</v>
          </cell>
          <cell r="F176">
            <v>10</v>
          </cell>
          <cell r="G176">
            <v>5</v>
          </cell>
        </row>
        <row r="177">
          <cell r="A177">
            <v>6506</v>
          </cell>
          <cell r="B177" t="str">
            <v>杨文英</v>
          </cell>
          <cell r="C177">
            <v>706</v>
          </cell>
          <cell r="D177" t="str">
            <v>翔凤店</v>
          </cell>
          <cell r="E177" t="str">
            <v>都江堰片区</v>
          </cell>
          <cell r="F177">
            <v>10</v>
          </cell>
          <cell r="G177">
            <v>5</v>
          </cell>
        </row>
        <row r="178">
          <cell r="A178">
            <v>12981</v>
          </cell>
          <cell r="B178" t="str">
            <v>吴志海</v>
          </cell>
          <cell r="C178">
            <v>710</v>
          </cell>
          <cell r="D178" t="str">
            <v>问道西路店</v>
          </cell>
          <cell r="E178" t="str">
            <v>都江堰片区</v>
          </cell>
          <cell r="F178">
            <v>10</v>
          </cell>
          <cell r="G178">
            <v>10</v>
          </cell>
        </row>
        <row r="179">
          <cell r="A179">
            <v>6492</v>
          </cell>
          <cell r="B179" t="str">
            <v>何丽萍</v>
          </cell>
          <cell r="C179">
            <v>713</v>
          </cell>
          <cell r="D179" t="str">
            <v>聚源店</v>
          </cell>
          <cell r="E179" t="str">
            <v>都江堰片区</v>
          </cell>
          <cell r="F179">
            <v>15</v>
          </cell>
          <cell r="G179">
            <v>7</v>
          </cell>
        </row>
        <row r="180">
          <cell r="A180">
            <v>11961</v>
          </cell>
          <cell r="B180" t="str">
            <v>易月红</v>
          </cell>
          <cell r="C180">
            <v>713</v>
          </cell>
          <cell r="D180" t="str">
            <v>聚源店</v>
          </cell>
          <cell r="E180" t="str">
            <v>都江堰片区</v>
          </cell>
          <cell r="F180">
            <v>15</v>
          </cell>
          <cell r="G180">
            <v>8</v>
          </cell>
        </row>
        <row r="181">
          <cell r="A181">
            <v>5698</v>
          </cell>
          <cell r="B181" t="str">
            <v>周有惠</v>
          </cell>
          <cell r="C181">
            <v>738</v>
          </cell>
          <cell r="D181" t="str">
            <v>蒲阳路店</v>
          </cell>
          <cell r="E181" t="str">
            <v>都江堰片区</v>
          </cell>
          <cell r="F181">
            <v>20</v>
          </cell>
          <cell r="G181">
            <v>10</v>
          </cell>
        </row>
        <row r="182">
          <cell r="A182">
            <v>6121</v>
          </cell>
          <cell r="B182" t="str">
            <v>李燕</v>
          </cell>
          <cell r="C182">
            <v>738</v>
          </cell>
          <cell r="D182" t="str">
            <v>蒲阳路店</v>
          </cell>
          <cell r="E182" t="str">
            <v>都江堰片区</v>
          </cell>
          <cell r="F182">
            <v>20</v>
          </cell>
          <cell r="G182">
            <v>10</v>
          </cell>
        </row>
        <row r="183">
          <cell r="A183">
            <v>10953</v>
          </cell>
          <cell r="B183" t="str">
            <v>贾益娟</v>
          </cell>
          <cell r="C183">
            <v>110378</v>
          </cell>
          <cell r="D183" t="str">
            <v>宝莲路店</v>
          </cell>
          <cell r="E183" t="str">
            <v>都江堰片区</v>
          </cell>
          <cell r="F183">
            <v>10</v>
          </cell>
          <cell r="G183">
            <v>5</v>
          </cell>
        </row>
        <row r="184">
          <cell r="A184">
            <v>5521</v>
          </cell>
          <cell r="B184" t="str">
            <v>吴阳</v>
          </cell>
          <cell r="C184">
            <v>110378</v>
          </cell>
          <cell r="D184" t="str">
            <v>宝莲路店</v>
          </cell>
          <cell r="E184" t="str">
            <v>都江堰片区</v>
          </cell>
          <cell r="F184">
            <v>10</v>
          </cell>
          <cell r="G184">
            <v>5</v>
          </cell>
        </row>
        <row r="185">
          <cell r="A185">
            <v>4291</v>
          </cell>
          <cell r="B185" t="str">
            <v>谢琴</v>
          </cell>
          <cell r="C185">
            <v>307</v>
          </cell>
          <cell r="D185" t="str">
            <v>旗舰店</v>
          </cell>
          <cell r="E185" t="str">
            <v>旗舰片区</v>
          </cell>
          <cell r="F185">
            <v>250</v>
          </cell>
          <cell r="G185">
            <v>250</v>
          </cell>
        </row>
        <row r="186">
          <cell r="A186">
            <v>10890</v>
          </cell>
          <cell r="B186" t="str">
            <v>张玲</v>
          </cell>
          <cell r="C186">
            <v>742</v>
          </cell>
          <cell r="D186" t="str">
            <v>庆云南街</v>
          </cell>
          <cell r="E186" t="str">
            <v>旗舰片区</v>
          </cell>
          <cell r="F186">
            <v>20</v>
          </cell>
          <cell r="G186">
            <v>10</v>
          </cell>
        </row>
        <row r="187">
          <cell r="A187">
            <v>9822</v>
          </cell>
          <cell r="B187" t="str">
            <v>蔡旌晶</v>
          </cell>
          <cell r="C187">
            <v>742</v>
          </cell>
          <cell r="D187" t="str">
            <v>庆云南街</v>
          </cell>
          <cell r="E187" t="str">
            <v>旗舰片区</v>
          </cell>
          <cell r="F187">
            <v>20</v>
          </cell>
          <cell r="G187">
            <v>10</v>
          </cell>
        </row>
        <row r="188">
          <cell r="A188">
            <v>4033</v>
          </cell>
          <cell r="B188" t="str">
            <v>蒋雪琴</v>
          </cell>
          <cell r="C188">
            <v>750</v>
          </cell>
          <cell r="D188" t="str">
            <v>成汉南路店</v>
          </cell>
          <cell r="E188" t="str">
            <v>旗舰片区</v>
          </cell>
          <cell r="F188">
            <v>30</v>
          </cell>
          <cell r="G188">
            <v>8</v>
          </cell>
        </row>
        <row r="189">
          <cell r="A189">
            <v>12977</v>
          </cell>
          <cell r="B189" t="str">
            <v>冯瑞坤</v>
          </cell>
          <cell r="C189">
            <v>750</v>
          </cell>
          <cell r="D189" t="str">
            <v>成汉南路店</v>
          </cell>
          <cell r="E189" t="str">
            <v>旗舰片区</v>
          </cell>
          <cell r="F189">
            <v>30</v>
          </cell>
          <cell r="G189">
            <v>8</v>
          </cell>
        </row>
        <row r="190">
          <cell r="A190">
            <v>13122</v>
          </cell>
          <cell r="B190" t="str">
            <v>任雪</v>
          </cell>
          <cell r="C190">
            <v>750</v>
          </cell>
          <cell r="D190" t="str">
            <v>成汉南路店</v>
          </cell>
          <cell r="E190" t="str">
            <v>旗舰片区</v>
          </cell>
          <cell r="F190">
            <v>30</v>
          </cell>
          <cell r="G190">
            <v>6</v>
          </cell>
        </row>
        <row r="191">
          <cell r="A191">
            <v>12254</v>
          </cell>
          <cell r="B191" t="str">
            <v>李蕊彤</v>
          </cell>
          <cell r="C191">
            <v>750</v>
          </cell>
          <cell r="D191" t="str">
            <v>成汉南路店</v>
          </cell>
          <cell r="E191" t="str">
            <v>旗舰片区</v>
          </cell>
          <cell r="F191">
            <v>30</v>
          </cell>
          <cell r="G191">
            <v>8</v>
          </cell>
        </row>
        <row r="192">
          <cell r="A192">
            <v>14465</v>
          </cell>
          <cell r="B192" t="str">
            <v>月颜颜</v>
          </cell>
          <cell r="C192">
            <v>102935</v>
          </cell>
          <cell r="D192" t="str">
            <v>童子街</v>
          </cell>
          <cell r="E192" t="str">
            <v>旗舰片区</v>
          </cell>
          <cell r="F192">
            <v>10</v>
          </cell>
          <cell r="G192">
            <v>10</v>
          </cell>
        </row>
        <row r="193">
          <cell r="A193">
            <v>995676</v>
          </cell>
          <cell r="B193" t="str">
            <v>唐文琼</v>
          </cell>
          <cell r="C193">
            <v>106066</v>
          </cell>
          <cell r="D193" t="str">
            <v>梨花街</v>
          </cell>
          <cell r="E193" t="str">
            <v>旗舰片区</v>
          </cell>
          <cell r="F193">
            <v>10</v>
          </cell>
          <cell r="G193">
            <v>10</v>
          </cell>
        </row>
        <row r="194">
          <cell r="A194">
            <v>9679</v>
          </cell>
          <cell r="B194" t="str">
            <v>李佳岭</v>
          </cell>
          <cell r="C194">
            <v>106485</v>
          </cell>
          <cell r="D194" t="str">
            <v>元华二巷</v>
          </cell>
          <cell r="E194" t="str">
            <v>旗舰片区</v>
          </cell>
          <cell r="F194">
            <v>10</v>
          </cell>
          <cell r="G194">
            <v>10</v>
          </cell>
        </row>
        <row r="195">
          <cell r="A195">
            <v>1001358</v>
          </cell>
          <cell r="B195" t="str">
            <v>阴静</v>
          </cell>
          <cell r="C195">
            <v>106865</v>
          </cell>
          <cell r="D195" t="str">
            <v>丝竹路店</v>
          </cell>
          <cell r="E195" t="str">
            <v>旗舰片区</v>
          </cell>
          <cell r="F195">
            <v>10</v>
          </cell>
          <cell r="G195">
            <v>10</v>
          </cell>
        </row>
        <row r="196">
          <cell r="A196">
            <v>13325</v>
          </cell>
          <cell r="B196" t="str">
            <v>熊雅洁</v>
          </cell>
          <cell r="C196">
            <v>116919</v>
          </cell>
          <cell r="D196" t="str">
            <v>科华北路</v>
          </cell>
          <cell r="E196" t="str">
            <v>旗舰片区</v>
          </cell>
          <cell r="F196">
            <v>10</v>
          </cell>
          <cell r="G196">
            <v>10</v>
          </cell>
        </row>
        <row r="197">
          <cell r="A197">
            <v>12921</v>
          </cell>
          <cell r="B197" t="str">
            <v>黄杨</v>
          </cell>
          <cell r="C197">
            <v>709</v>
          </cell>
          <cell r="D197" t="str">
            <v>兴乐北路</v>
          </cell>
          <cell r="E197" t="str">
            <v>西门二片</v>
          </cell>
          <cell r="F197">
            <v>20</v>
          </cell>
          <cell r="G197">
            <v>10</v>
          </cell>
        </row>
        <row r="198">
          <cell r="A198">
            <v>10191</v>
          </cell>
          <cell r="B198" t="str">
            <v>罗丹</v>
          </cell>
          <cell r="C198">
            <v>709</v>
          </cell>
          <cell r="D198" t="str">
            <v>兴乐北路</v>
          </cell>
          <cell r="E198" t="str">
            <v>西门二片</v>
          </cell>
          <cell r="F198">
            <v>20</v>
          </cell>
          <cell r="G198">
            <v>10</v>
          </cell>
        </row>
        <row r="199">
          <cell r="A199">
            <v>8338</v>
          </cell>
          <cell r="B199" t="str">
            <v>蔡小丽</v>
          </cell>
          <cell r="C199">
            <v>730</v>
          </cell>
          <cell r="D199" t="str">
            <v>新繁店</v>
          </cell>
          <cell r="E199" t="str">
            <v>西门二片</v>
          </cell>
          <cell r="F199">
            <v>30</v>
          </cell>
          <cell r="G199">
            <v>10</v>
          </cell>
        </row>
        <row r="200">
          <cell r="A200">
            <v>14214</v>
          </cell>
          <cell r="B200" t="str">
            <v>唐阳</v>
          </cell>
          <cell r="C200">
            <v>730</v>
          </cell>
          <cell r="D200" t="str">
            <v>新繁店</v>
          </cell>
          <cell r="E200" t="str">
            <v>西门二片</v>
          </cell>
          <cell r="F200">
            <v>30</v>
          </cell>
          <cell r="G200">
            <v>10</v>
          </cell>
        </row>
        <row r="201">
          <cell r="A201">
            <v>9328</v>
          </cell>
          <cell r="B201" t="str">
            <v>黄雨</v>
          </cell>
          <cell r="C201">
            <v>730</v>
          </cell>
          <cell r="D201" t="str">
            <v>新繁店</v>
          </cell>
          <cell r="E201" t="str">
            <v>西门二片</v>
          </cell>
          <cell r="F201">
            <v>30</v>
          </cell>
          <cell r="G201">
            <v>10</v>
          </cell>
        </row>
        <row r="202">
          <cell r="A202">
            <v>7388</v>
          </cell>
          <cell r="B202" t="str">
            <v>廖红</v>
          </cell>
          <cell r="C202">
            <v>107658</v>
          </cell>
          <cell r="D202" t="str">
            <v>万和北路</v>
          </cell>
          <cell r="E202" t="str">
            <v>西门二片</v>
          </cell>
          <cell r="F202">
            <v>30</v>
          </cell>
          <cell r="G202">
            <v>10</v>
          </cell>
        </row>
        <row r="203">
          <cell r="A203">
            <v>4562</v>
          </cell>
          <cell r="B203" t="str">
            <v>欧玲</v>
          </cell>
          <cell r="C203">
            <v>107658</v>
          </cell>
          <cell r="D203" t="str">
            <v>万和北路</v>
          </cell>
          <cell r="E203" t="str">
            <v>西门二片</v>
          </cell>
          <cell r="F203">
            <v>30</v>
          </cell>
          <cell r="G203">
            <v>10</v>
          </cell>
        </row>
        <row r="204">
          <cell r="A204">
            <v>14861</v>
          </cell>
          <cell r="B204" t="str">
            <v>赖春梅</v>
          </cell>
          <cell r="C204">
            <v>107658</v>
          </cell>
          <cell r="D204" t="str">
            <v>万和北路</v>
          </cell>
          <cell r="E204" t="str">
            <v>西门二片</v>
          </cell>
          <cell r="F204">
            <v>30</v>
          </cell>
          <cell r="G204">
            <v>10</v>
          </cell>
        </row>
        <row r="205">
          <cell r="A205">
            <v>6322</v>
          </cell>
          <cell r="B205" t="str">
            <v>胡敏</v>
          </cell>
          <cell r="C205">
            <v>120844</v>
          </cell>
          <cell r="D205" t="str">
            <v>彭州店</v>
          </cell>
          <cell r="E205" t="str">
            <v>西门二片</v>
          </cell>
          <cell r="F205">
            <v>10</v>
          </cell>
          <cell r="G205">
            <v>5</v>
          </cell>
        </row>
        <row r="206">
          <cell r="A206">
            <v>11119</v>
          </cell>
          <cell r="B206" t="str">
            <v>黄伦倩</v>
          </cell>
          <cell r="C206">
            <v>120844</v>
          </cell>
          <cell r="D206" t="str">
            <v>彭州店</v>
          </cell>
          <cell r="E206" t="str">
            <v>西门二片</v>
          </cell>
          <cell r="F206">
            <v>10</v>
          </cell>
          <cell r="G206">
            <v>5</v>
          </cell>
        </row>
        <row r="207">
          <cell r="A207">
            <v>14417</v>
          </cell>
          <cell r="B207" t="str">
            <v>唐倩</v>
          </cell>
          <cell r="C207">
            <v>122906</v>
          </cell>
          <cell r="D207" t="str">
            <v>医贸大道</v>
          </cell>
          <cell r="E207" t="str">
            <v>西门二片</v>
          </cell>
          <cell r="F207">
            <v>10</v>
          </cell>
          <cell r="G207">
            <v>5</v>
          </cell>
        </row>
        <row r="208">
          <cell r="A208">
            <v>14866</v>
          </cell>
          <cell r="B208" t="str">
            <v>李英</v>
          </cell>
          <cell r="C208">
            <v>122906</v>
          </cell>
          <cell r="D208" t="str">
            <v>医贸大道</v>
          </cell>
          <cell r="E208" t="str">
            <v>西门二片</v>
          </cell>
          <cell r="F208">
            <v>10</v>
          </cell>
          <cell r="G208">
            <v>5</v>
          </cell>
        </row>
        <row r="209">
          <cell r="A209">
            <v>13304</v>
          </cell>
          <cell r="B209" t="str">
            <v>毛玉</v>
          </cell>
          <cell r="C209">
            <v>570</v>
          </cell>
          <cell r="D209" t="str">
            <v>大石西路店</v>
          </cell>
          <cell r="E209" t="str">
            <v>西门二片</v>
          </cell>
          <cell r="F209">
            <v>20</v>
          </cell>
          <cell r="G209">
            <v>10</v>
          </cell>
        </row>
        <row r="210">
          <cell r="A210">
            <v>15156</v>
          </cell>
          <cell r="B210" t="str">
            <v>徐涛芳</v>
          </cell>
          <cell r="C210">
            <v>570</v>
          </cell>
          <cell r="D210" t="str">
            <v>大石西路店</v>
          </cell>
          <cell r="E210" t="str">
            <v>西门二片</v>
          </cell>
          <cell r="F210">
            <v>20</v>
          </cell>
          <cell r="G210">
            <v>10</v>
          </cell>
        </row>
        <row r="211">
          <cell r="A211">
            <v>11318</v>
          </cell>
          <cell r="B211" t="str">
            <v>李俊俐</v>
          </cell>
          <cell r="C211">
            <v>752</v>
          </cell>
          <cell r="D211" t="str">
            <v>聚萃路店</v>
          </cell>
          <cell r="E211" t="str">
            <v>西门二片</v>
          </cell>
          <cell r="F211">
            <v>10</v>
          </cell>
          <cell r="G211">
            <v>4</v>
          </cell>
        </row>
        <row r="212">
          <cell r="A212">
            <v>12915</v>
          </cell>
          <cell r="B212" t="str">
            <v>李小菲</v>
          </cell>
          <cell r="C212">
            <v>752</v>
          </cell>
          <cell r="D212" t="str">
            <v>聚萃路店</v>
          </cell>
          <cell r="E212" t="str">
            <v>西门二片</v>
          </cell>
          <cell r="F212">
            <v>10</v>
          </cell>
          <cell r="G212">
            <v>3</v>
          </cell>
        </row>
        <row r="213">
          <cell r="A213">
            <v>15406</v>
          </cell>
          <cell r="B213" t="str">
            <v>吴亚澜</v>
          </cell>
          <cell r="C213">
            <v>752</v>
          </cell>
          <cell r="D213" t="str">
            <v>聚萃路店</v>
          </cell>
          <cell r="E213" t="str">
            <v>西门二片</v>
          </cell>
          <cell r="F213">
            <v>10</v>
          </cell>
          <cell r="G213">
            <v>3</v>
          </cell>
        </row>
        <row r="214">
          <cell r="A214">
            <v>12451</v>
          </cell>
          <cell r="B214" t="str">
            <v>李雪</v>
          </cell>
          <cell r="C214">
            <v>104429</v>
          </cell>
          <cell r="D214" t="str">
            <v>大华街店</v>
          </cell>
          <cell r="E214" t="str">
            <v>西门二片</v>
          </cell>
          <cell r="F214">
            <v>20</v>
          </cell>
          <cell r="G214">
            <v>10</v>
          </cell>
        </row>
        <row r="215">
          <cell r="A215">
            <v>14392</v>
          </cell>
          <cell r="B215" t="str">
            <v>付菊英</v>
          </cell>
          <cell r="C215">
            <v>104429</v>
          </cell>
          <cell r="D215" t="str">
            <v>大华街店</v>
          </cell>
          <cell r="E215" t="str">
            <v>西门二片</v>
          </cell>
          <cell r="F215">
            <v>20</v>
          </cell>
          <cell r="G215">
            <v>10</v>
          </cell>
        </row>
        <row r="216">
          <cell r="A216">
            <v>13940</v>
          </cell>
          <cell r="B216" t="str">
            <v>潘恒旭</v>
          </cell>
          <cell r="C216">
            <v>106399</v>
          </cell>
          <cell r="D216" t="str">
            <v>蜀辉路店</v>
          </cell>
          <cell r="E216" t="str">
            <v>西门二片</v>
          </cell>
          <cell r="F216">
            <v>20</v>
          </cell>
          <cell r="G216">
            <v>8</v>
          </cell>
        </row>
        <row r="217">
          <cell r="A217">
            <v>12730</v>
          </cell>
          <cell r="B217" t="str">
            <v>覃朱冯</v>
          </cell>
          <cell r="C217">
            <v>106399</v>
          </cell>
          <cell r="D217" t="str">
            <v>蜀辉路店</v>
          </cell>
          <cell r="E217" t="str">
            <v>西门二片</v>
          </cell>
          <cell r="F217">
            <v>20</v>
          </cell>
          <cell r="G217">
            <v>8</v>
          </cell>
        </row>
        <row r="218">
          <cell r="A218">
            <v>15263</v>
          </cell>
          <cell r="B218" t="str">
            <v>张龙禹</v>
          </cell>
          <cell r="C218">
            <v>106399</v>
          </cell>
          <cell r="D218" t="str">
            <v>蜀辉路店</v>
          </cell>
          <cell r="E218" t="str">
            <v>西门二片</v>
          </cell>
          <cell r="F218">
            <v>20</v>
          </cell>
          <cell r="G218">
            <v>4</v>
          </cell>
        </row>
        <row r="219">
          <cell r="A219">
            <v>14393</v>
          </cell>
          <cell r="B219" t="str">
            <v>张星玉</v>
          </cell>
          <cell r="C219">
            <v>112888</v>
          </cell>
          <cell r="D219" t="str">
            <v>双楠人人乐店</v>
          </cell>
          <cell r="E219" t="str">
            <v>西门二片</v>
          </cell>
          <cell r="F219">
            <v>20</v>
          </cell>
          <cell r="G219">
            <v>10</v>
          </cell>
        </row>
        <row r="220">
          <cell r="A220">
            <v>12954</v>
          </cell>
          <cell r="B220" t="str">
            <v>张雪2</v>
          </cell>
          <cell r="C220">
            <v>112888</v>
          </cell>
          <cell r="D220" t="str">
            <v>双楠人人乐店</v>
          </cell>
          <cell r="E220" t="str">
            <v>西门二片</v>
          </cell>
          <cell r="F220">
            <v>20</v>
          </cell>
          <cell r="G220">
            <v>10</v>
          </cell>
        </row>
        <row r="221">
          <cell r="A221">
            <v>12147</v>
          </cell>
          <cell r="B221" t="str">
            <v>沈长英</v>
          </cell>
          <cell r="C221">
            <v>113025</v>
          </cell>
          <cell r="D221" t="str">
            <v>蜀鑫路店</v>
          </cell>
          <cell r="E221" t="str">
            <v>西门二片</v>
          </cell>
          <cell r="F221">
            <v>20</v>
          </cell>
          <cell r="G221">
            <v>10</v>
          </cell>
        </row>
        <row r="222">
          <cell r="A222">
            <v>12144</v>
          </cell>
          <cell r="B222" t="str">
            <v>张阿几</v>
          </cell>
          <cell r="C222">
            <v>113025</v>
          </cell>
          <cell r="D222" t="str">
            <v>蜀鑫路店</v>
          </cell>
          <cell r="E222" t="str">
            <v>西门二片</v>
          </cell>
          <cell r="F222">
            <v>20</v>
          </cell>
          <cell r="G222">
            <v>10</v>
          </cell>
        </row>
        <row r="223">
          <cell r="A223">
            <v>15262</v>
          </cell>
          <cell r="B223" t="str">
            <v>张晚云</v>
          </cell>
          <cell r="C223">
            <v>113298</v>
          </cell>
          <cell r="D223" t="str">
            <v>逸都路店</v>
          </cell>
          <cell r="E223" t="str">
            <v>西门二片</v>
          </cell>
          <cell r="F223">
            <v>20</v>
          </cell>
          <cell r="G223">
            <v>6</v>
          </cell>
        </row>
        <row r="224">
          <cell r="A224">
            <v>15336</v>
          </cell>
          <cell r="B224" t="str">
            <v>赵良碧</v>
          </cell>
          <cell r="C224">
            <v>113298</v>
          </cell>
          <cell r="D224" t="str">
            <v>逸都路店</v>
          </cell>
          <cell r="E224" t="str">
            <v>西门二片</v>
          </cell>
          <cell r="F224">
            <v>20</v>
          </cell>
          <cell r="G224">
            <v>6</v>
          </cell>
        </row>
        <row r="225">
          <cell r="A225">
            <v>13136</v>
          </cell>
          <cell r="B225" t="str">
            <v>陈昌敏</v>
          </cell>
          <cell r="C225">
            <v>113298</v>
          </cell>
          <cell r="D225" t="str">
            <v>逸都路店</v>
          </cell>
          <cell r="E225" t="str">
            <v>西门二片</v>
          </cell>
          <cell r="F225">
            <v>20</v>
          </cell>
          <cell r="G225">
            <v>8</v>
          </cell>
        </row>
        <row r="226">
          <cell r="A226">
            <v>11624</v>
          </cell>
          <cell r="B226" t="str">
            <v>李玉先</v>
          </cell>
          <cell r="C226">
            <v>113833</v>
          </cell>
          <cell r="D226" t="str">
            <v>光华西一路店</v>
          </cell>
          <cell r="E226" t="str">
            <v>西门二片</v>
          </cell>
          <cell r="F226">
            <v>20</v>
          </cell>
          <cell r="G226">
            <v>10</v>
          </cell>
        </row>
        <row r="227">
          <cell r="A227">
            <v>13296</v>
          </cell>
          <cell r="B227" t="str">
            <v>廖晓静</v>
          </cell>
          <cell r="C227">
            <v>113833</v>
          </cell>
          <cell r="D227" t="str">
            <v>光华西一路店</v>
          </cell>
          <cell r="E227" t="str">
            <v>西门二片</v>
          </cell>
          <cell r="F227">
            <v>20</v>
          </cell>
          <cell r="G227">
            <v>10</v>
          </cell>
        </row>
        <row r="228">
          <cell r="A228">
            <v>14251</v>
          </cell>
          <cell r="B228" t="str">
            <v>吕显杨</v>
          </cell>
          <cell r="C228">
            <v>114286</v>
          </cell>
          <cell r="D228" t="str">
            <v>光华北五路店</v>
          </cell>
          <cell r="E228" t="str">
            <v>西门二片</v>
          </cell>
          <cell r="F228">
            <v>20</v>
          </cell>
          <cell r="G228">
            <v>8</v>
          </cell>
        </row>
        <row r="229">
          <cell r="A229">
            <v>13698</v>
          </cell>
          <cell r="B229" t="str">
            <v>羊玉梅</v>
          </cell>
          <cell r="C229">
            <v>114286</v>
          </cell>
          <cell r="D229" t="str">
            <v>光华北五路店</v>
          </cell>
          <cell r="E229" t="str">
            <v>西门二片</v>
          </cell>
          <cell r="F229">
            <v>20</v>
          </cell>
          <cell r="G229">
            <v>8</v>
          </cell>
        </row>
        <row r="230">
          <cell r="A230">
            <v>15333</v>
          </cell>
          <cell r="B230" t="str">
            <v>刘蒨</v>
          </cell>
          <cell r="C230">
            <v>114286</v>
          </cell>
          <cell r="D230" t="str">
            <v>光华北五路店</v>
          </cell>
          <cell r="E230" t="str">
            <v>西门二片</v>
          </cell>
          <cell r="F230">
            <v>20</v>
          </cell>
          <cell r="G230">
            <v>4</v>
          </cell>
        </row>
        <row r="231">
          <cell r="A231">
            <v>14360</v>
          </cell>
          <cell r="B231" t="str">
            <v>肖肖</v>
          </cell>
          <cell r="C231">
            <v>116773</v>
          </cell>
          <cell r="D231" t="str">
            <v>经一路店</v>
          </cell>
          <cell r="E231" t="str">
            <v>西门二片</v>
          </cell>
          <cell r="F231">
            <v>10</v>
          </cell>
          <cell r="G231">
            <v>5</v>
          </cell>
        </row>
        <row r="232">
          <cell r="A232">
            <v>14493</v>
          </cell>
          <cell r="B232" t="str">
            <v>程改</v>
          </cell>
          <cell r="C232">
            <v>116773</v>
          </cell>
          <cell r="D232" t="str">
            <v>经一路店</v>
          </cell>
          <cell r="E232" t="str">
            <v>西门二片</v>
          </cell>
          <cell r="F232">
            <v>10</v>
          </cell>
          <cell r="G232">
            <v>5</v>
          </cell>
        </row>
        <row r="233">
          <cell r="A233">
            <v>14751</v>
          </cell>
          <cell r="B233" t="str">
            <v>黄莉</v>
          </cell>
          <cell r="C233">
            <v>118951</v>
          </cell>
          <cell r="D233" t="str">
            <v>金祥路店</v>
          </cell>
          <cell r="E233" t="str">
            <v>西门二片</v>
          </cell>
          <cell r="F233">
            <v>15</v>
          </cell>
          <cell r="G233">
            <v>8</v>
          </cell>
        </row>
        <row r="234">
          <cell r="A234">
            <v>12932</v>
          </cell>
          <cell r="B234" t="str">
            <v>向桂西</v>
          </cell>
          <cell r="C234">
            <v>118951</v>
          </cell>
          <cell r="D234" t="str">
            <v>金祥路店</v>
          </cell>
          <cell r="E234" t="str">
            <v>西门二片</v>
          </cell>
          <cell r="F234">
            <v>15</v>
          </cell>
          <cell r="G234">
            <v>7</v>
          </cell>
        </row>
        <row r="235">
          <cell r="A235">
            <v>14337</v>
          </cell>
          <cell r="B235" t="str">
            <v>向芬</v>
          </cell>
          <cell r="C235">
            <v>119263</v>
          </cell>
          <cell r="D235" t="str">
            <v>蜀源路店</v>
          </cell>
          <cell r="E235" t="str">
            <v>西门二片</v>
          </cell>
          <cell r="F235">
            <v>15</v>
          </cell>
          <cell r="G235">
            <v>7</v>
          </cell>
        </row>
        <row r="236">
          <cell r="A236">
            <v>12718</v>
          </cell>
          <cell r="B236" t="str">
            <v>邹芊</v>
          </cell>
          <cell r="C236">
            <v>119263</v>
          </cell>
          <cell r="D236" t="str">
            <v>蜀源路店</v>
          </cell>
          <cell r="E236" t="str">
            <v>西门二片</v>
          </cell>
          <cell r="F236">
            <v>15</v>
          </cell>
          <cell r="G236">
            <v>8</v>
          </cell>
        </row>
        <row r="237">
          <cell r="A237">
            <v>9988</v>
          </cell>
          <cell r="B237" t="str">
            <v>夏彩红</v>
          </cell>
          <cell r="C237">
            <v>329</v>
          </cell>
          <cell r="D237" t="str">
            <v>温江店</v>
          </cell>
          <cell r="E237" t="str">
            <v>西门二片</v>
          </cell>
          <cell r="F237">
            <v>10</v>
          </cell>
          <cell r="G237">
            <v>5</v>
          </cell>
        </row>
        <row r="238">
          <cell r="A238">
            <v>15506</v>
          </cell>
          <cell r="B238" t="str">
            <v>刘芳</v>
          </cell>
          <cell r="C238">
            <v>329</v>
          </cell>
          <cell r="D238" t="str">
            <v>温江店</v>
          </cell>
          <cell r="E238" t="str">
            <v>西门二片</v>
          </cell>
          <cell r="F238">
            <v>10</v>
          </cell>
          <cell r="G238">
            <v>5</v>
          </cell>
        </row>
        <row r="239">
          <cell r="A239">
            <v>4518</v>
          </cell>
          <cell r="B239" t="str">
            <v>王慧</v>
          </cell>
          <cell r="C239">
            <v>101453</v>
          </cell>
          <cell r="D239" t="str">
            <v>温江江安店</v>
          </cell>
          <cell r="E239" t="str">
            <v>西门二片</v>
          </cell>
          <cell r="F239">
            <v>20</v>
          </cell>
          <cell r="G239">
            <v>10</v>
          </cell>
        </row>
        <row r="240">
          <cell r="A240">
            <v>11866</v>
          </cell>
          <cell r="B240" t="str">
            <v>贺春芳</v>
          </cell>
          <cell r="C240">
            <v>101453</v>
          </cell>
          <cell r="D240" t="str">
            <v>温江江安店</v>
          </cell>
          <cell r="E240" t="str">
            <v>西门二片</v>
          </cell>
          <cell r="F240">
            <v>20</v>
          </cell>
          <cell r="G240">
            <v>10</v>
          </cell>
        </row>
        <row r="241">
          <cell r="A241">
            <v>7583</v>
          </cell>
          <cell r="B241" t="str">
            <v>魏津</v>
          </cell>
          <cell r="C241">
            <v>343</v>
          </cell>
          <cell r="D241" t="str">
            <v>光华店</v>
          </cell>
          <cell r="E241" t="str">
            <v>西门一片</v>
          </cell>
          <cell r="F241">
            <v>30</v>
          </cell>
          <cell r="G241">
            <v>8</v>
          </cell>
        </row>
        <row r="242">
          <cell r="A242">
            <v>10932</v>
          </cell>
          <cell r="B242" t="str">
            <v>汤雪芹</v>
          </cell>
          <cell r="C242">
            <v>343</v>
          </cell>
          <cell r="D242" t="str">
            <v>光华店</v>
          </cell>
          <cell r="E242" t="str">
            <v>西门一片</v>
          </cell>
          <cell r="F242">
            <v>30</v>
          </cell>
          <cell r="G242">
            <v>8</v>
          </cell>
        </row>
        <row r="243">
          <cell r="A243">
            <v>13329</v>
          </cell>
          <cell r="B243" t="str">
            <v>姚莉</v>
          </cell>
          <cell r="C243">
            <v>343</v>
          </cell>
          <cell r="D243" t="str">
            <v>光华店</v>
          </cell>
          <cell r="E243" t="str">
            <v>西门一片</v>
          </cell>
          <cell r="F243">
            <v>30</v>
          </cell>
          <cell r="G243">
            <v>7</v>
          </cell>
        </row>
        <row r="244">
          <cell r="A244">
            <v>13019</v>
          </cell>
          <cell r="B244" t="str">
            <v>彭蕾</v>
          </cell>
          <cell r="C244">
            <v>343</v>
          </cell>
          <cell r="D244" t="str">
            <v>光华店</v>
          </cell>
          <cell r="E244" t="str">
            <v>西门一片</v>
          </cell>
          <cell r="F244">
            <v>30</v>
          </cell>
          <cell r="G244">
            <v>7</v>
          </cell>
        </row>
        <row r="245">
          <cell r="A245">
            <v>15092</v>
          </cell>
          <cell r="B245" t="str">
            <v>范海英</v>
          </cell>
          <cell r="C245">
            <v>357</v>
          </cell>
          <cell r="D245" t="str">
            <v>清江东路店</v>
          </cell>
          <cell r="E245" t="str">
            <v>西门一片</v>
          </cell>
          <cell r="F245">
            <v>30</v>
          </cell>
          <cell r="G245">
            <v>10</v>
          </cell>
        </row>
        <row r="246">
          <cell r="A246">
            <v>13100</v>
          </cell>
          <cell r="B246" t="str">
            <v>代曾莲</v>
          </cell>
          <cell r="C246">
            <v>357</v>
          </cell>
          <cell r="D246" t="str">
            <v>清江东路店</v>
          </cell>
          <cell r="E246" t="str">
            <v>西门一片</v>
          </cell>
          <cell r="F246">
            <v>30</v>
          </cell>
          <cell r="G246">
            <v>10</v>
          </cell>
        </row>
        <row r="247">
          <cell r="A247">
            <v>6814</v>
          </cell>
          <cell r="B247" t="str">
            <v>胡艳弘</v>
          </cell>
          <cell r="C247">
            <v>357</v>
          </cell>
          <cell r="D247" t="str">
            <v>清江东路店</v>
          </cell>
          <cell r="E247" t="str">
            <v>西门一片</v>
          </cell>
          <cell r="F247">
            <v>30</v>
          </cell>
          <cell r="G247">
            <v>10</v>
          </cell>
        </row>
        <row r="248">
          <cell r="A248">
            <v>11504</v>
          </cell>
          <cell r="B248" t="str">
            <v>刘秀琼</v>
          </cell>
          <cell r="C248">
            <v>359</v>
          </cell>
          <cell r="D248" t="str">
            <v>枣子巷店</v>
          </cell>
          <cell r="E248" t="str">
            <v>西门一片</v>
          </cell>
          <cell r="F248">
            <v>30</v>
          </cell>
          <cell r="G248">
            <v>15</v>
          </cell>
        </row>
        <row r="249">
          <cell r="A249">
            <v>14747</v>
          </cell>
          <cell r="B249" t="str">
            <v>邓华芬</v>
          </cell>
          <cell r="C249">
            <v>359</v>
          </cell>
          <cell r="D249" t="str">
            <v>枣子巷店</v>
          </cell>
          <cell r="E249" t="str">
            <v>西门一片</v>
          </cell>
          <cell r="F249">
            <v>30</v>
          </cell>
          <cell r="G249">
            <v>15</v>
          </cell>
        </row>
        <row r="250">
          <cell r="A250">
            <v>4301</v>
          </cell>
          <cell r="B250" t="str">
            <v>朱晓桃</v>
          </cell>
          <cell r="C250">
            <v>365</v>
          </cell>
          <cell r="D250" t="str">
            <v>光华村店</v>
          </cell>
          <cell r="E250" t="str">
            <v>西门一片</v>
          </cell>
          <cell r="F250">
            <v>20</v>
          </cell>
          <cell r="G250">
            <v>10</v>
          </cell>
        </row>
        <row r="251">
          <cell r="A251">
            <v>10931</v>
          </cell>
          <cell r="B251" t="str">
            <v>姜孝杨</v>
          </cell>
          <cell r="C251">
            <v>365</v>
          </cell>
          <cell r="D251" t="str">
            <v>光华村店</v>
          </cell>
          <cell r="E251" t="str">
            <v>西门一片</v>
          </cell>
          <cell r="F251">
            <v>20</v>
          </cell>
          <cell r="G251">
            <v>10</v>
          </cell>
        </row>
        <row r="252">
          <cell r="A252">
            <v>6830</v>
          </cell>
          <cell r="B252" t="str">
            <v>刘新</v>
          </cell>
          <cell r="C252">
            <v>379</v>
          </cell>
          <cell r="D252" t="str">
            <v>土龙路店</v>
          </cell>
          <cell r="E252" t="str">
            <v>西门一片</v>
          </cell>
          <cell r="F252">
            <v>30</v>
          </cell>
          <cell r="G252">
            <v>10</v>
          </cell>
        </row>
        <row r="253">
          <cell r="A253">
            <v>15233</v>
          </cell>
          <cell r="B253" t="str">
            <v>姚丽娜</v>
          </cell>
          <cell r="C253">
            <v>379</v>
          </cell>
          <cell r="D253" t="str">
            <v>土龙路店</v>
          </cell>
          <cell r="E253" t="str">
            <v>西门一片</v>
          </cell>
          <cell r="F253">
            <v>30</v>
          </cell>
          <cell r="G253">
            <v>10</v>
          </cell>
        </row>
        <row r="254">
          <cell r="A254">
            <v>6831</v>
          </cell>
          <cell r="B254" t="str">
            <v>何英</v>
          </cell>
          <cell r="C254">
            <v>379</v>
          </cell>
          <cell r="D254" t="str">
            <v>土龙路店</v>
          </cell>
          <cell r="E254" t="str">
            <v>西门一片</v>
          </cell>
          <cell r="F254">
            <v>30</v>
          </cell>
          <cell r="G254">
            <v>10</v>
          </cell>
        </row>
        <row r="255">
          <cell r="A255">
            <v>7707</v>
          </cell>
          <cell r="B255" t="str">
            <v>林铃</v>
          </cell>
          <cell r="C255">
            <v>399</v>
          </cell>
          <cell r="D255" t="str">
            <v>天久北巷店</v>
          </cell>
          <cell r="E255" t="str">
            <v>西门一片</v>
          </cell>
          <cell r="F255">
            <v>20</v>
          </cell>
          <cell r="G255">
            <v>10</v>
          </cell>
        </row>
        <row r="256">
          <cell r="A256">
            <v>13000</v>
          </cell>
          <cell r="B256" t="str">
            <v>张春苗</v>
          </cell>
          <cell r="C256">
            <v>399</v>
          </cell>
          <cell r="D256" t="str">
            <v>天久北巷店</v>
          </cell>
          <cell r="E256" t="str">
            <v>西门一片</v>
          </cell>
          <cell r="F256">
            <v>20</v>
          </cell>
          <cell r="G256">
            <v>10</v>
          </cell>
        </row>
        <row r="257">
          <cell r="A257">
            <v>12157</v>
          </cell>
          <cell r="B257" t="str">
            <v>黄焰</v>
          </cell>
          <cell r="C257">
            <v>513</v>
          </cell>
          <cell r="D257" t="str">
            <v>武侯顺和街店</v>
          </cell>
          <cell r="E257" t="str">
            <v>西门一片</v>
          </cell>
          <cell r="F257">
            <v>20</v>
          </cell>
          <cell r="G257">
            <v>10</v>
          </cell>
        </row>
        <row r="258">
          <cell r="A258">
            <v>14358</v>
          </cell>
          <cell r="B258" t="str">
            <v>刘小琴</v>
          </cell>
          <cell r="C258">
            <v>513</v>
          </cell>
          <cell r="D258" t="str">
            <v>武侯顺和街店</v>
          </cell>
          <cell r="E258" t="str">
            <v>西门一片</v>
          </cell>
          <cell r="F258">
            <v>20</v>
          </cell>
          <cell r="G258">
            <v>10</v>
          </cell>
        </row>
        <row r="259">
          <cell r="A259">
            <v>12746</v>
          </cell>
          <cell r="B259" t="str">
            <v>魏秀芳</v>
          </cell>
          <cell r="C259">
            <v>582</v>
          </cell>
          <cell r="D259" t="str">
            <v>十二桥店</v>
          </cell>
          <cell r="E259" t="str">
            <v>西门一片</v>
          </cell>
          <cell r="F259">
            <v>250</v>
          </cell>
          <cell r="G259">
            <v>250</v>
          </cell>
        </row>
        <row r="260">
          <cell r="A260">
            <v>6607</v>
          </cell>
          <cell r="B260" t="str">
            <v>陈文芳</v>
          </cell>
          <cell r="C260">
            <v>726</v>
          </cell>
          <cell r="D260" t="str">
            <v>交大三店</v>
          </cell>
          <cell r="E260" t="str">
            <v>西门一片</v>
          </cell>
          <cell r="F260">
            <v>20</v>
          </cell>
          <cell r="G260">
            <v>10</v>
          </cell>
        </row>
        <row r="261">
          <cell r="A261">
            <v>10177</v>
          </cell>
          <cell r="B261" t="str">
            <v>魏小琴</v>
          </cell>
          <cell r="C261">
            <v>726</v>
          </cell>
          <cell r="D261" t="str">
            <v>交大三店</v>
          </cell>
          <cell r="E261" t="str">
            <v>西门一片</v>
          </cell>
          <cell r="F261">
            <v>20</v>
          </cell>
          <cell r="G261">
            <v>10</v>
          </cell>
        </row>
        <row r="262">
          <cell r="A262">
            <v>12332</v>
          </cell>
          <cell r="B262" t="str">
            <v>马艺芮</v>
          </cell>
          <cell r="C262">
            <v>727</v>
          </cell>
          <cell r="D262" t="str">
            <v>黄苑东街店</v>
          </cell>
          <cell r="E262" t="str">
            <v>西门一片</v>
          </cell>
          <cell r="F262">
            <v>20</v>
          </cell>
          <cell r="G262">
            <v>10</v>
          </cell>
        </row>
        <row r="263">
          <cell r="A263">
            <v>13161</v>
          </cell>
          <cell r="B263" t="str">
            <v>马花</v>
          </cell>
          <cell r="C263">
            <v>727</v>
          </cell>
          <cell r="D263" t="str">
            <v>黄苑东街店</v>
          </cell>
          <cell r="E263" t="str">
            <v>西门一片</v>
          </cell>
          <cell r="F263">
            <v>20</v>
          </cell>
          <cell r="G263">
            <v>10</v>
          </cell>
        </row>
        <row r="264">
          <cell r="A264">
            <v>13282</v>
          </cell>
          <cell r="B264" t="str">
            <v>何姣姣</v>
          </cell>
          <cell r="C264">
            <v>745</v>
          </cell>
          <cell r="D264" t="str">
            <v>金牛区金沙路</v>
          </cell>
          <cell r="E264" t="str">
            <v>西门一片</v>
          </cell>
          <cell r="F264">
            <v>20</v>
          </cell>
          <cell r="G264">
            <v>10</v>
          </cell>
        </row>
        <row r="265">
          <cell r="A265">
            <v>14404</v>
          </cell>
          <cell r="B265" t="str">
            <v>邓智</v>
          </cell>
          <cell r="C265">
            <v>745</v>
          </cell>
          <cell r="D265" t="str">
            <v>金牛区金沙路</v>
          </cell>
          <cell r="E265" t="str">
            <v>西门一片</v>
          </cell>
          <cell r="F265">
            <v>20</v>
          </cell>
          <cell r="G265">
            <v>10</v>
          </cell>
        </row>
        <row r="266">
          <cell r="A266">
            <v>14456</v>
          </cell>
          <cell r="B266" t="str">
            <v>葛春艳</v>
          </cell>
          <cell r="C266">
            <v>102565</v>
          </cell>
          <cell r="D266" t="str">
            <v>佳灵路店</v>
          </cell>
          <cell r="E266" t="str">
            <v>西门一片</v>
          </cell>
          <cell r="F266">
            <v>30</v>
          </cell>
          <cell r="G266">
            <v>15</v>
          </cell>
        </row>
        <row r="267">
          <cell r="A267">
            <v>11537</v>
          </cell>
          <cell r="B267" t="str">
            <v>王娅</v>
          </cell>
          <cell r="C267">
            <v>102565</v>
          </cell>
          <cell r="D267" t="str">
            <v>佳灵路店</v>
          </cell>
          <cell r="E267" t="str">
            <v>西门一片</v>
          </cell>
          <cell r="F267">
            <v>30</v>
          </cell>
          <cell r="G267">
            <v>15</v>
          </cell>
        </row>
        <row r="268">
          <cell r="A268">
            <v>8400</v>
          </cell>
          <cell r="B268" t="str">
            <v>林思敏</v>
          </cell>
          <cell r="C268">
            <v>102934</v>
          </cell>
          <cell r="D268" t="str">
            <v>银河北街店</v>
          </cell>
          <cell r="E268" t="str">
            <v>西门一片</v>
          </cell>
          <cell r="F268">
            <v>30</v>
          </cell>
          <cell r="G268">
            <v>15</v>
          </cell>
        </row>
        <row r="269">
          <cell r="A269">
            <v>4117</v>
          </cell>
          <cell r="B269" t="str">
            <v>代志斌</v>
          </cell>
          <cell r="C269">
            <v>102934</v>
          </cell>
          <cell r="D269" t="str">
            <v>银河北街店</v>
          </cell>
          <cell r="E269" t="str">
            <v>西门一片</v>
          </cell>
          <cell r="F269">
            <v>30</v>
          </cell>
          <cell r="G269">
            <v>15</v>
          </cell>
        </row>
        <row r="270">
          <cell r="A270">
            <v>11231</v>
          </cell>
          <cell r="B270" t="str">
            <v>肖瑶</v>
          </cell>
          <cell r="C270">
            <v>103198</v>
          </cell>
          <cell r="D270" t="str">
            <v>贝森北路店</v>
          </cell>
          <cell r="E270" t="str">
            <v>西门一片</v>
          </cell>
          <cell r="F270">
            <v>30</v>
          </cell>
          <cell r="G270">
            <v>10</v>
          </cell>
        </row>
        <row r="271">
          <cell r="A271">
            <v>14385</v>
          </cell>
          <cell r="B271" t="str">
            <v>朱勋花</v>
          </cell>
          <cell r="C271">
            <v>103198</v>
          </cell>
          <cell r="D271" t="str">
            <v>贝森北路店</v>
          </cell>
          <cell r="E271" t="str">
            <v>西门一片</v>
          </cell>
          <cell r="F271">
            <v>30</v>
          </cell>
          <cell r="G271">
            <v>10</v>
          </cell>
        </row>
        <row r="272">
          <cell r="A272">
            <v>15158</v>
          </cell>
          <cell r="B272" t="str">
            <v>邓可欣</v>
          </cell>
          <cell r="C272">
            <v>103198</v>
          </cell>
          <cell r="D272" t="str">
            <v>贝森北路店</v>
          </cell>
          <cell r="E272" t="str">
            <v>西门一片</v>
          </cell>
          <cell r="F272">
            <v>30</v>
          </cell>
          <cell r="G272">
            <v>10</v>
          </cell>
        </row>
        <row r="273">
          <cell r="A273">
            <v>8060</v>
          </cell>
          <cell r="B273" t="str">
            <v>梁娟</v>
          </cell>
          <cell r="C273">
            <v>105267</v>
          </cell>
          <cell r="D273" t="str">
            <v>蜀汉东路店</v>
          </cell>
          <cell r="E273" t="str">
            <v>西门一片</v>
          </cell>
          <cell r="F273">
            <v>30</v>
          </cell>
          <cell r="G273">
            <v>10</v>
          </cell>
        </row>
        <row r="274">
          <cell r="A274">
            <v>14442</v>
          </cell>
          <cell r="B274" t="str">
            <v>朱晓东</v>
          </cell>
          <cell r="C274">
            <v>105267</v>
          </cell>
          <cell r="D274" t="str">
            <v>蜀汉东路店</v>
          </cell>
          <cell r="E274" t="str">
            <v>西门一片</v>
          </cell>
          <cell r="F274">
            <v>30</v>
          </cell>
          <cell r="G274">
            <v>10</v>
          </cell>
        </row>
        <row r="275">
          <cell r="A275">
            <v>12886</v>
          </cell>
          <cell r="B275" t="str">
            <v>谢敏</v>
          </cell>
          <cell r="C275">
            <v>105267</v>
          </cell>
          <cell r="D275" t="str">
            <v>蜀汉东路店</v>
          </cell>
          <cell r="E275" t="str">
            <v>西门一片</v>
          </cell>
          <cell r="F275">
            <v>30</v>
          </cell>
          <cell r="G275">
            <v>10</v>
          </cell>
        </row>
        <row r="276">
          <cell r="A276">
            <v>13199</v>
          </cell>
          <cell r="B276" t="str">
            <v>李秀丽</v>
          </cell>
          <cell r="C276">
            <v>105910</v>
          </cell>
          <cell r="D276" t="str">
            <v>紫薇东路店</v>
          </cell>
          <cell r="E276" t="str">
            <v>西门一片</v>
          </cell>
          <cell r="F276">
            <v>30</v>
          </cell>
          <cell r="G276">
            <v>15</v>
          </cell>
        </row>
        <row r="277">
          <cell r="A277">
            <v>14407</v>
          </cell>
          <cell r="B277" t="str">
            <v>龙杰</v>
          </cell>
          <cell r="C277">
            <v>105910</v>
          </cell>
          <cell r="D277" t="str">
            <v>紫薇东路店</v>
          </cell>
          <cell r="E277" t="str">
            <v>西门一片</v>
          </cell>
          <cell r="F277">
            <v>30</v>
          </cell>
          <cell r="G277">
            <v>15</v>
          </cell>
        </row>
        <row r="278">
          <cell r="A278">
            <v>15157</v>
          </cell>
          <cell r="B278" t="str">
            <v>张琴</v>
          </cell>
          <cell r="C278">
            <v>106569</v>
          </cell>
          <cell r="D278" t="str">
            <v>大悦路店</v>
          </cell>
          <cell r="E278" t="str">
            <v>西门一片</v>
          </cell>
          <cell r="F278">
            <v>20</v>
          </cell>
          <cell r="G278">
            <v>10</v>
          </cell>
        </row>
        <row r="279">
          <cell r="A279">
            <v>10468</v>
          </cell>
          <cell r="B279" t="str">
            <v>李海燕</v>
          </cell>
          <cell r="C279">
            <v>106569</v>
          </cell>
          <cell r="D279" t="str">
            <v>大悦路店</v>
          </cell>
          <cell r="E279" t="str">
            <v>西门一片</v>
          </cell>
          <cell r="F279">
            <v>20</v>
          </cell>
          <cell r="G279">
            <v>10</v>
          </cell>
        </row>
        <row r="280">
          <cell r="A280">
            <v>13186</v>
          </cell>
          <cell r="B280" t="str">
            <v>高敏</v>
          </cell>
          <cell r="C280">
            <v>108277</v>
          </cell>
          <cell r="D280" t="str">
            <v>银沙路店</v>
          </cell>
          <cell r="E280" t="str">
            <v>西门一片</v>
          </cell>
          <cell r="F280">
            <v>30</v>
          </cell>
          <cell r="G280">
            <v>15</v>
          </cell>
        </row>
        <row r="281">
          <cell r="A281">
            <v>12990</v>
          </cell>
          <cell r="B281" t="str">
            <v>龚正红</v>
          </cell>
          <cell r="C281">
            <v>108277</v>
          </cell>
          <cell r="D281" t="str">
            <v>银沙路店</v>
          </cell>
          <cell r="E281" t="str">
            <v>西门一片</v>
          </cell>
          <cell r="F281">
            <v>30</v>
          </cell>
          <cell r="G281">
            <v>15</v>
          </cell>
        </row>
        <row r="282">
          <cell r="A282">
            <v>11453</v>
          </cell>
          <cell r="B282" t="str">
            <v>李梦菊</v>
          </cell>
          <cell r="C282">
            <v>111219</v>
          </cell>
          <cell r="D282" t="str">
            <v>花照壁店</v>
          </cell>
          <cell r="E282" t="str">
            <v>西门一片</v>
          </cell>
          <cell r="F282">
            <v>30</v>
          </cell>
          <cell r="G282">
            <v>10</v>
          </cell>
        </row>
        <row r="283">
          <cell r="A283">
            <v>12528</v>
          </cell>
          <cell r="B283" t="str">
            <v>李丽</v>
          </cell>
          <cell r="C283">
            <v>111219</v>
          </cell>
          <cell r="D283" t="str">
            <v>花照壁店</v>
          </cell>
          <cell r="E283" t="str">
            <v>西门一片</v>
          </cell>
          <cell r="F283">
            <v>30</v>
          </cell>
          <cell r="G283">
            <v>10</v>
          </cell>
        </row>
        <row r="284">
          <cell r="A284">
            <v>15145</v>
          </cell>
          <cell r="B284" t="str">
            <v>邹婷</v>
          </cell>
          <cell r="C284">
            <v>111219</v>
          </cell>
          <cell r="D284" t="str">
            <v>花照壁店</v>
          </cell>
          <cell r="E284" t="str">
            <v>西门一片</v>
          </cell>
          <cell r="F284">
            <v>30</v>
          </cell>
          <cell r="G284">
            <v>10</v>
          </cell>
        </row>
        <row r="285">
          <cell r="A285">
            <v>7369</v>
          </cell>
          <cell r="B285" t="str">
            <v>晏玲</v>
          </cell>
          <cell r="C285">
            <v>115971</v>
          </cell>
          <cell r="D285" t="str">
            <v>天顺路店</v>
          </cell>
          <cell r="E285" t="str">
            <v>西门一片</v>
          </cell>
          <cell r="F285">
            <v>10</v>
          </cell>
          <cell r="G285">
            <v>10</v>
          </cell>
        </row>
        <row r="286">
          <cell r="A286">
            <v>10949</v>
          </cell>
          <cell r="B286" t="str">
            <v>吴湘燏</v>
          </cell>
          <cell r="C286">
            <v>117310</v>
          </cell>
          <cell r="D286" t="str">
            <v>长寿路店</v>
          </cell>
          <cell r="E286" t="str">
            <v>西门一片</v>
          </cell>
          <cell r="F286">
            <v>15</v>
          </cell>
          <cell r="G286">
            <v>10</v>
          </cell>
        </row>
        <row r="287">
          <cell r="A287">
            <v>14483</v>
          </cell>
          <cell r="B287" t="str">
            <v>王茂兰</v>
          </cell>
          <cell r="C287">
            <v>117310</v>
          </cell>
          <cell r="D287" t="str">
            <v>长寿路店</v>
          </cell>
          <cell r="E287" t="str">
            <v>西门一片</v>
          </cell>
          <cell r="F287">
            <v>15</v>
          </cell>
          <cell r="G287">
            <v>10</v>
          </cell>
        </row>
        <row r="288">
          <cell r="A288">
            <v>15043</v>
          </cell>
          <cell r="B288" t="str">
            <v>李静3</v>
          </cell>
          <cell r="C288">
            <v>117491</v>
          </cell>
          <cell r="D288" t="str">
            <v>花照壁中横街店</v>
          </cell>
          <cell r="E288" t="str">
            <v>西门一片</v>
          </cell>
          <cell r="F288">
            <v>20</v>
          </cell>
          <cell r="G288">
            <v>10</v>
          </cell>
        </row>
        <row r="289">
          <cell r="A289">
            <v>12909</v>
          </cell>
          <cell r="B289" t="str">
            <v>廖艳萍</v>
          </cell>
          <cell r="C289">
            <v>117491</v>
          </cell>
          <cell r="D289" t="str">
            <v>花照壁中横街店</v>
          </cell>
          <cell r="E289" t="str">
            <v>西门一片</v>
          </cell>
          <cell r="F289">
            <v>20</v>
          </cell>
          <cell r="G289">
            <v>10</v>
          </cell>
        </row>
        <row r="290">
          <cell r="A290">
            <v>12185</v>
          </cell>
          <cell r="B290" t="str">
            <v>杨红</v>
          </cell>
          <cell r="C290">
            <v>118151</v>
          </cell>
          <cell r="D290" t="str">
            <v>沙湾东一路店</v>
          </cell>
          <cell r="E290" t="str">
            <v>西门一片</v>
          </cell>
          <cell r="F290">
            <v>15</v>
          </cell>
          <cell r="G290">
            <v>8</v>
          </cell>
        </row>
        <row r="291">
          <cell r="A291">
            <v>13279</v>
          </cell>
          <cell r="B291" t="str">
            <v>龚敏</v>
          </cell>
          <cell r="C291">
            <v>118151</v>
          </cell>
          <cell r="D291" t="str">
            <v>沙湾东一路店</v>
          </cell>
          <cell r="E291" t="str">
            <v>西门一片</v>
          </cell>
          <cell r="F291">
            <v>15</v>
          </cell>
          <cell r="G291">
            <v>7</v>
          </cell>
        </row>
        <row r="292">
          <cell r="A292">
            <v>4093</v>
          </cell>
          <cell r="B292" t="str">
            <v>杨素芬</v>
          </cell>
          <cell r="C292">
            <v>311</v>
          </cell>
          <cell r="D292" t="str">
            <v>西部店</v>
          </cell>
          <cell r="E292" t="str">
            <v>西门一片</v>
          </cell>
          <cell r="F292">
            <v>10</v>
          </cell>
          <cell r="G292">
            <v>5</v>
          </cell>
        </row>
        <row r="293">
          <cell r="A293">
            <v>4302</v>
          </cell>
          <cell r="B293" t="str">
            <v>周娟</v>
          </cell>
          <cell r="C293">
            <v>311</v>
          </cell>
          <cell r="D293" t="str">
            <v>西部店</v>
          </cell>
          <cell r="E293" t="str">
            <v>西门一片</v>
          </cell>
          <cell r="F293">
            <v>10</v>
          </cell>
          <cell r="G293">
            <v>5</v>
          </cell>
        </row>
        <row r="294">
          <cell r="A294">
            <v>6456</v>
          </cell>
          <cell r="B294" t="str">
            <v>李秀芳</v>
          </cell>
          <cell r="C294">
            <v>339</v>
          </cell>
          <cell r="D294" t="str">
            <v>沙河源店</v>
          </cell>
          <cell r="E294" t="str">
            <v>西门一片</v>
          </cell>
          <cell r="F294">
            <v>20</v>
          </cell>
          <cell r="G294">
            <v>10</v>
          </cell>
        </row>
        <row r="295">
          <cell r="A295">
            <v>13986</v>
          </cell>
          <cell r="B295" t="str">
            <v>郑欣慧</v>
          </cell>
          <cell r="C295">
            <v>339</v>
          </cell>
          <cell r="D295" t="str">
            <v>沙河源店</v>
          </cell>
          <cell r="E295" t="str">
            <v>西门一片</v>
          </cell>
          <cell r="F295">
            <v>20</v>
          </cell>
          <cell r="G295">
            <v>10</v>
          </cell>
        </row>
        <row r="296">
          <cell r="A296">
            <v>4188</v>
          </cell>
          <cell r="B296" t="str">
            <v>黄娟</v>
          </cell>
          <cell r="C296">
            <v>112415</v>
          </cell>
          <cell r="D296" t="str">
            <v>五福桥</v>
          </cell>
          <cell r="E296" t="str">
            <v>西门一片</v>
          </cell>
          <cell r="F296">
            <v>10</v>
          </cell>
          <cell r="G296">
            <v>10</v>
          </cell>
        </row>
        <row r="297">
          <cell r="A297">
            <v>9112</v>
          </cell>
          <cell r="B297" t="str">
            <v>庄静</v>
          </cell>
          <cell r="C297">
            <v>371</v>
          </cell>
          <cell r="D297" t="str">
            <v>兴义店</v>
          </cell>
          <cell r="E297" t="str">
            <v>新津片区</v>
          </cell>
          <cell r="F297">
            <v>10</v>
          </cell>
          <cell r="G297">
            <v>5</v>
          </cell>
        </row>
        <row r="298">
          <cell r="A298">
            <v>11388</v>
          </cell>
          <cell r="B298" t="str">
            <v>张丹</v>
          </cell>
          <cell r="C298">
            <v>371</v>
          </cell>
          <cell r="D298" t="str">
            <v>兴义店</v>
          </cell>
          <cell r="E298" t="str">
            <v>新津片区</v>
          </cell>
          <cell r="F298">
            <v>10</v>
          </cell>
          <cell r="G298">
            <v>5</v>
          </cell>
        </row>
        <row r="299">
          <cell r="A299">
            <v>7317</v>
          </cell>
          <cell r="B299" t="str">
            <v>王燕丽</v>
          </cell>
          <cell r="C299">
            <v>385</v>
          </cell>
          <cell r="D299" t="str">
            <v>五津西路店</v>
          </cell>
          <cell r="E299" t="str">
            <v>新津片区</v>
          </cell>
          <cell r="F299">
            <v>30</v>
          </cell>
          <cell r="G299">
            <v>10</v>
          </cell>
        </row>
        <row r="300">
          <cell r="A300">
            <v>7749</v>
          </cell>
          <cell r="B300" t="str">
            <v>刘芬</v>
          </cell>
          <cell r="C300">
            <v>385</v>
          </cell>
          <cell r="D300" t="str">
            <v>五津西路店</v>
          </cell>
          <cell r="E300" t="str">
            <v>新津片区</v>
          </cell>
          <cell r="F300">
            <v>30</v>
          </cell>
          <cell r="G300">
            <v>10</v>
          </cell>
        </row>
        <row r="301">
          <cell r="A301">
            <v>12566</v>
          </cell>
          <cell r="B301" t="str">
            <v>廖文莉</v>
          </cell>
          <cell r="C301">
            <v>385</v>
          </cell>
          <cell r="D301" t="str">
            <v>五津西路店</v>
          </cell>
          <cell r="E301" t="str">
            <v>新津片区</v>
          </cell>
          <cell r="F301">
            <v>30</v>
          </cell>
          <cell r="G301">
            <v>10</v>
          </cell>
        </row>
        <row r="302">
          <cell r="A302">
            <v>4330</v>
          </cell>
          <cell r="B302" t="str">
            <v>郑红艳</v>
          </cell>
          <cell r="C302">
            <v>514</v>
          </cell>
          <cell r="D302" t="str">
            <v>邓双店</v>
          </cell>
          <cell r="E302" t="str">
            <v>新津片区</v>
          </cell>
          <cell r="F302">
            <v>30</v>
          </cell>
          <cell r="G302">
            <v>8</v>
          </cell>
        </row>
        <row r="303">
          <cell r="A303">
            <v>12338</v>
          </cell>
          <cell r="B303" t="str">
            <v>张飘</v>
          </cell>
          <cell r="C303">
            <v>514</v>
          </cell>
          <cell r="D303" t="str">
            <v>邓双店</v>
          </cell>
          <cell r="E303" t="str">
            <v>新津片区</v>
          </cell>
          <cell r="F303">
            <v>30</v>
          </cell>
          <cell r="G303">
            <v>7</v>
          </cell>
        </row>
        <row r="304">
          <cell r="A304">
            <v>14827</v>
          </cell>
          <cell r="B304" t="str">
            <v>江润萍</v>
          </cell>
          <cell r="C304">
            <v>514</v>
          </cell>
          <cell r="D304" t="str">
            <v>邓双店</v>
          </cell>
          <cell r="E304" t="str">
            <v>新津片区</v>
          </cell>
          <cell r="F304">
            <v>30</v>
          </cell>
          <cell r="G304">
            <v>7</v>
          </cell>
        </row>
        <row r="305">
          <cell r="A305">
            <v>5406</v>
          </cell>
          <cell r="B305" t="str">
            <v>张琴</v>
          </cell>
          <cell r="C305">
            <v>514</v>
          </cell>
          <cell r="D305" t="str">
            <v>邓双店</v>
          </cell>
          <cell r="E305" t="str">
            <v>新津片区</v>
          </cell>
          <cell r="F305">
            <v>30</v>
          </cell>
          <cell r="G305">
            <v>8</v>
          </cell>
        </row>
        <row r="306">
          <cell r="A306">
            <v>5954</v>
          </cell>
          <cell r="B306" t="str">
            <v>祁荣</v>
          </cell>
          <cell r="C306">
            <v>102567</v>
          </cell>
          <cell r="D306" t="str">
            <v>武阳西路店</v>
          </cell>
          <cell r="E306" t="str">
            <v>新津片区</v>
          </cell>
          <cell r="F306">
            <v>10</v>
          </cell>
          <cell r="G306">
            <v>5</v>
          </cell>
        </row>
        <row r="307">
          <cell r="A307">
            <v>11458</v>
          </cell>
          <cell r="B307" t="str">
            <v>李迎新</v>
          </cell>
          <cell r="C307">
            <v>102567</v>
          </cell>
          <cell r="D307" t="str">
            <v>武阳西路店</v>
          </cell>
          <cell r="E307" t="str">
            <v>新津片区</v>
          </cell>
          <cell r="F307">
            <v>10</v>
          </cell>
          <cell r="G307">
            <v>5</v>
          </cell>
        </row>
        <row r="308">
          <cell r="A308">
            <v>13331</v>
          </cell>
          <cell r="B308" t="str">
            <v>周香</v>
          </cell>
          <cell r="C308">
            <v>108656</v>
          </cell>
          <cell r="D308" t="str">
            <v>五津西路二店</v>
          </cell>
          <cell r="E308" t="str">
            <v>新津片区</v>
          </cell>
          <cell r="F308">
            <v>20</v>
          </cell>
          <cell r="G308">
            <v>10</v>
          </cell>
        </row>
        <row r="309">
          <cell r="A309">
            <v>8489</v>
          </cell>
          <cell r="B309" t="str">
            <v>朱春梅</v>
          </cell>
          <cell r="C309">
            <v>108656</v>
          </cell>
          <cell r="D309" t="str">
            <v>五津西路二店</v>
          </cell>
          <cell r="E309" t="str">
            <v>新津片区</v>
          </cell>
          <cell r="F309">
            <v>20</v>
          </cell>
          <cell r="G309">
            <v>10</v>
          </cell>
        </row>
        <row r="310">
          <cell r="G310">
            <v>3390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3"/>
  <sheetViews>
    <sheetView tabSelected="1" workbookViewId="0">
      <pane ySplit="1" topLeftCell="A2" activePane="bottomLeft" state="frozen"/>
      <selection/>
      <selection pane="bottomLeft" activeCell="E6" sqref="E6"/>
    </sheetView>
  </sheetViews>
  <sheetFormatPr defaultColWidth="9" defaultRowHeight="13.5"/>
  <cols>
    <col min="1" max="1" width="11.5" style="47" customWidth="1"/>
    <col min="2" max="2" width="9.375" style="47" customWidth="1"/>
    <col min="3" max="3" width="7.625" style="47" customWidth="1"/>
    <col min="4" max="4" width="20" style="47" customWidth="1"/>
    <col min="5" max="5" width="8.875" style="47" customWidth="1"/>
    <col min="6" max="7" width="6.625" style="49" customWidth="1"/>
    <col min="8" max="8" width="4.75" style="47" customWidth="1"/>
    <col min="9" max="9" width="4.625" style="49" customWidth="1"/>
    <col min="10" max="10" width="6.375" style="49" customWidth="1"/>
    <col min="11" max="11" width="4.625" style="50" customWidth="1"/>
    <col min="12" max="12" width="5.375" style="51" customWidth="1"/>
    <col min="13" max="13" width="8.375" style="47" customWidth="1"/>
    <col min="14" max="16384" width="9" style="47"/>
  </cols>
  <sheetData>
    <row r="1" s="47" customFormat="1" ht="34" customHeight="1" spans="1:13">
      <c r="A1" s="52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4" t="s">
        <v>5</v>
      </c>
      <c r="G1" s="54" t="s">
        <v>6</v>
      </c>
      <c r="H1" s="54" t="s">
        <v>7</v>
      </c>
      <c r="I1" s="54" t="s">
        <v>8</v>
      </c>
      <c r="J1" s="53" t="s">
        <v>9</v>
      </c>
      <c r="K1" s="54" t="s">
        <v>10</v>
      </c>
      <c r="L1" s="53" t="s">
        <v>11</v>
      </c>
      <c r="M1" s="53" t="s">
        <v>12</v>
      </c>
    </row>
    <row r="2" s="47" customFormat="1" spans="1:13">
      <c r="A2" s="55">
        <v>12746</v>
      </c>
      <c r="B2" s="55" t="s">
        <v>13</v>
      </c>
      <c r="C2" s="56">
        <v>582</v>
      </c>
      <c r="D2" s="55" t="s">
        <v>14</v>
      </c>
      <c r="E2" s="55" t="s">
        <v>15</v>
      </c>
      <c r="F2" s="55">
        <f>VLOOKUP(A:A,[1]Sheet1!$A:$F,6,0)</f>
        <v>250</v>
      </c>
      <c r="G2" s="56">
        <f>VLOOKUP(A:A,[1]Sheet1!$A:$G,7,0)</f>
        <v>250</v>
      </c>
      <c r="H2" s="57">
        <v>1</v>
      </c>
      <c r="I2" s="57">
        <v>1</v>
      </c>
      <c r="J2" s="57">
        <f>I2-G2</f>
        <v>-249</v>
      </c>
      <c r="K2" s="61"/>
      <c r="L2" s="62"/>
      <c r="M2" s="57"/>
    </row>
    <row r="3" s="47" customFormat="1" spans="1:13">
      <c r="A3" s="55">
        <v>14704</v>
      </c>
      <c r="B3" s="55" t="s">
        <v>16</v>
      </c>
      <c r="C3" s="55">
        <v>517</v>
      </c>
      <c r="D3" s="56" t="s">
        <v>17</v>
      </c>
      <c r="E3" s="55" t="s">
        <v>18</v>
      </c>
      <c r="F3" s="55">
        <f>VLOOKUP(A:A,[1]Sheet1!$A:$F,6,0)</f>
        <v>250</v>
      </c>
      <c r="G3" s="56">
        <f>VLOOKUP(A:A,[1]Sheet1!$A:$G,7,0)</f>
        <v>250</v>
      </c>
      <c r="H3" s="57">
        <v>108</v>
      </c>
      <c r="I3" s="57">
        <v>108</v>
      </c>
      <c r="J3" s="57">
        <f t="shared" ref="J3:J66" si="0">I3-G3</f>
        <v>-142</v>
      </c>
      <c r="K3" s="61"/>
      <c r="L3" s="62"/>
      <c r="M3" s="57"/>
    </row>
    <row r="4" s="47" customFormat="1" spans="1:13">
      <c r="A4" s="56">
        <v>4291</v>
      </c>
      <c r="B4" s="56" t="s">
        <v>19</v>
      </c>
      <c r="C4" s="56">
        <v>307</v>
      </c>
      <c r="D4" s="56" t="s">
        <v>20</v>
      </c>
      <c r="E4" s="56" t="s">
        <v>21</v>
      </c>
      <c r="F4" s="55">
        <f>VLOOKUP(A:A,[1]Sheet1!$A:$F,6,0)</f>
        <v>250</v>
      </c>
      <c r="G4" s="56">
        <f>VLOOKUP(A:A,[1]Sheet1!$A:$G,7,0)</f>
        <v>250</v>
      </c>
      <c r="H4" s="57">
        <v>201</v>
      </c>
      <c r="I4" s="57">
        <v>201</v>
      </c>
      <c r="J4" s="57">
        <f t="shared" si="0"/>
        <v>-49</v>
      </c>
      <c r="K4" s="61"/>
      <c r="L4" s="62"/>
      <c r="M4" s="57"/>
    </row>
    <row r="5" s="47" customFormat="1" spans="1:13">
      <c r="A5" s="58">
        <v>13209</v>
      </c>
      <c r="B5" s="58" t="s">
        <v>22</v>
      </c>
      <c r="C5" s="58">
        <v>743</v>
      </c>
      <c r="D5" s="58" t="s">
        <v>23</v>
      </c>
      <c r="E5" s="58" t="s">
        <v>24</v>
      </c>
      <c r="F5" s="55">
        <f>VLOOKUP(A:A,[1]Sheet1!$A:$F,6,0)</f>
        <v>20</v>
      </c>
      <c r="G5" s="56">
        <f>VLOOKUP(A:A,[1]Sheet1!$A:$G,7,0)</f>
        <v>20</v>
      </c>
      <c r="H5" s="57">
        <v>0</v>
      </c>
      <c r="I5" s="57">
        <v>0</v>
      </c>
      <c r="J5" s="57">
        <f t="shared" si="0"/>
        <v>-20</v>
      </c>
      <c r="K5" s="61"/>
      <c r="L5" s="62"/>
      <c r="M5" s="57"/>
    </row>
    <row r="6" s="47" customFormat="1" spans="1:13">
      <c r="A6" s="56">
        <v>995676</v>
      </c>
      <c r="B6" s="56" t="s">
        <v>25</v>
      </c>
      <c r="C6" s="56">
        <v>106066</v>
      </c>
      <c r="D6" s="56" t="s">
        <v>26</v>
      </c>
      <c r="E6" s="56" t="s">
        <v>21</v>
      </c>
      <c r="F6" s="55">
        <f>VLOOKUP(A:A,[1]Sheet1!$A:$F,6,0)</f>
        <v>10</v>
      </c>
      <c r="G6" s="56">
        <f>VLOOKUP(A:A,[1]Sheet1!$A:$G,7,0)</f>
        <v>10</v>
      </c>
      <c r="H6" s="57">
        <v>0</v>
      </c>
      <c r="I6" s="57">
        <v>0</v>
      </c>
      <c r="J6" s="57">
        <f t="shared" si="0"/>
        <v>-10</v>
      </c>
      <c r="K6" s="61"/>
      <c r="L6" s="62"/>
      <c r="M6" s="57"/>
    </row>
    <row r="7" s="47" customFormat="1" spans="1:13">
      <c r="A7" s="56">
        <v>10890</v>
      </c>
      <c r="B7" s="56" t="s">
        <v>27</v>
      </c>
      <c r="C7" s="56">
        <v>742</v>
      </c>
      <c r="D7" s="56" t="s">
        <v>28</v>
      </c>
      <c r="E7" s="56" t="s">
        <v>21</v>
      </c>
      <c r="F7" s="55">
        <f>VLOOKUP(A:A,[1]Sheet1!$A:$F,6,0)</f>
        <v>20</v>
      </c>
      <c r="G7" s="56">
        <f>VLOOKUP(A:A,[1]Sheet1!$A:$G,7,0)</f>
        <v>10</v>
      </c>
      <c r="H7" s="57">
        <v>0</v>
      </c>
      <c r="I7" s="57">
        <v>0</v>
      </c>
      <c r="J7" s="57">
        <f t="shared" si="0"/>
        <v>-10</v>
      </c>
      <c r="K7" s="61"/>
      <c r="L7" s="62"/>
      <c r="M7" s="57"/>
    </row>
    <row r="8" s="47" customFormat="1" spans="1:13">
      <c r="A8" s="56">
        <v>9822</v>
      </c>
      <c r="B8" s="56" t="s">
        <v>29</v>
      </c>
      <c r="C8" s="56">
        <v>742</v>
      </c>
      <c r="D8" s="56" t="s">
        <v>28</v>
      </c>
      <c r="E8" s="56" t="s">
        <v>21</v>
      </c>
      <c r="F8" s="55">
        <f>VLOOKUP(A:A,[1]Sheet1!$A:$F,6,0)</f>
        <v>20</v>
      </c>
      <c r="G8" s="56">
        <f>VLOOKUP(A:A,[1]Sheet1!$A:$G,7,0)</f>
        <v>10</v>
      </c>
      <c r="H8" s="57">
        <v>2</v>
      </c>
      <c r="I8" s="57">
        <v>2</v>
      </c>
      <c r="J8" s="57">
        <f t="shared" si="0"/>
        <v>-8</v>
      </c>
      <c r="K8" s="61"/>
      <c r="L8" s="62"/>
      <c r="M8" s="57"/>
    </row>
    <row r="9" s="47" customFormat="1" spans="1:13">
      <c r="A9" s="56">
        <v>14465</v>
      </c>
      <c r="B9" s="56" t="s">
        <v>30</v>
      </c>
      <c r="C9" s="56">
        <v>102935</v>
      </c>
      <c r="D9" s="56" t="s">
        <v>31</v>
      </c>
      <c r="E9" s="56" t="s">
        <v>21</v>
      </c>
      <c r="F9" s="55">
        <f>VLOOKUP(A:A,[1]Sheet1!$A:$F,6,0)</f>
        <v>10</v>
      </c>
      <c r="G9" s="56">
        <f>VLOOKUP(A:A,[1]Sheet1!$A:$G,7,0)</f>
        <v>10</v>
      </c>
      <c r="H9" s="57">
        <v>0</v>
      </c>
      <c r="I9" s="57">
        <v>0</v>
      </c>
      <c r="J9" s="57">
        <f t="shared" si="0"/>
        <v>-10</v>
      </c>
      <c r="K9" s="61"/>
      <c r="L9" s="62"/>
      <c r="M9" s="57"/>
    </row>
    <row r="10" s="47" customFormat="1" spans="1:13">
      <c r="A10" s="56">
        <v>9679</v>
      </c>
      <c r="B10" s="56" t="s">
        <v>32</v>
      </c>
      <c r="C10" s="56">
        <v>106485</v>
      </c>
      <c r="D10" s="56" t="s">
        <v>33</v>
      </c>
      <c r="E10" s="56" t="s">
        <v>21</v>
      </c>
      <c r="F10" s="55">
        <f>VLOOKUP(A:A,[1]Sheet1!$A:$F,6,0)</f>
        <v>10</v>
      </c>
      <c r="G10" s="56">
        <f>VLOOKUP(A:A,[1]Sheet1!$A:$G,7,0)</f>
        <v>10</v>
      </c>
      <c r="H10" s="57">
        <v>3</v>
      </c>
      <c r="I10" s="57">
        <v>3</v>
      </c>
      <c r="J10" s="57">
        <f t="shared" si="0"/>
        <v>-7</v>
      </c>
      <c r="K10" s="61"/>
      <c r="L10" s="62"/>
      <c r="M10" s="57"/>
    </row>
    <row r="11" s="47" customFormat="1" spans="1:13">
      <c r="A11" s="56">
        <v>13325</v>
      </c>
      <c r="B11" s="56" t="s">
        <v>34</v>
      </c>
      <c r="C11" s="56">
        <v>116919</v>
      </c>
      <c r="D11" s="56" t="s">
        <v>35</v>
      </c>
      <c r="E11" s="56" t="s">
        <v>21</v>
      </c>
      <c r="F11" s="55">
        <f>VLOOKUP(A:A,[1]Sheet1!$A:$F,6,0)</f>
        <v>10</v>
      </c>
      <c r="G11" s="56">
        <f>VLOOKUP(A:A,[1]Sheet1!$A:$G,7,0)</f>
        <v>10</v>
      </c>
      <c r="H11" s="57">
        <v>0</v>
      </c>
      <c r="I11" s="57">
        <v>0</v>
      </c>
      <c r="J11" s="57">
        <f t="shared" si="0"/>
        <v>-10</v>
      </c>
      <c r="K11" s="61"/>
      <c r="L11" s="62"/>
      <c r="M11" s="57"/>
    </row>
    <row r="12" s="47" customFormat="1" spans="1:13">
      <c r="A12" s="56">
        <v>7317</v>
      </c>
      <c r="B12" s="56" t="s">
        <v>36</v>
      </c>
      <c r="C12" s="56">
        <v>385</v>
      </c>
      <c r="D12" s="56" t="s">
        <v>37</v>
      </c>
      <c r="E12" s="56" t="s">
        <v>38</v>
      </c>
      <c r="F12" s="55">
        <f>VLOOKUP(A:A,[1]Sheet1!$A:$F,6,0)</f>
        <v>30</v>
      </c>
      <c r="G12" s="56">
        <f>VLOOKUP(A:A,[1]Sheet1!$A:$G,7,0)</f>
        <v>10</v>
      </c>
      <c r="H12" s="57">
        <v>0</v>
      </c>
      <c r="I12" s="57">
        <v>0</v>
      </c>
      <c r="J12" s="57">
        <f t="shared" si="0"/>
        <v>-10</v>
      </c>
      <c r="K12" s="61"/>
      <c r="L12" s="62"/>
      <c r="M12" s="57"/>
    </row>
    <row r="13" s="47" customFormat="1" spans="1:13">
      <c r="A13" s="56">
        <v>7749</v>
      </c>
      <c r="B13" s="56" t="s">
        <v>39</v>
      </c>
      <c r="C13" s="56">
        <v>385</v>
      </c>
      <c r="D13" s="56" t="s">
        <v>37</v>
      </c>
      <c r="E13" s="56" t="s">
        <v>38</v>
      </c>
      <c r="F13" s="55">
        <f>VLOOKUP(A:A,[1]Sheet1!$A:$F,6,0)</f>
        <v>30</v>
      </c>
      <c r="G13" s="56">
        <f>VLOOKUP(A:A,[1]Sheet1!$A:$G,7,0)</f>
        <v>10</v>
      </c>
      <c r="H13" s="57">
        <v>11</v>
      </c>
      <c r="I13" s="57">
        <v>11</v>
      </c>
      <c r="J13" s="57">
        <f t="shared" si="0"/>
        <v>1</v>
      </c>
      <c r="K13" s="61"/>
      <c r="L13" s="62"/>
      <c r="M13" s="57"/>
    </row>
    <row r="14" s="47" customFormat="1" spans="1:13">
      <c r="A14" s="56">
        <v>12566</v>
      </c>
      <c r="B14" s="56" t="s">
        <v>40</v>
      </c>
      <c r="C14" s="56">
        <v>385</v>
      </c>
      <c r="D14" s="56" t="s">
        <v>37</v>
      </c>
      <c r="E14" s="56" t="s">
        <v>38</v>
      </c>
      <c r="F14" s="55">
        <f>VLOOKUP(A:A,[1]Sheet1!$A:$F,6,0)</f>
        <v>30</v>
      </c>
      <c r="G14" s="56">
        <f>VLOOKUP(A:A,[1]Sheet1!$A:$G,7,0)</f>
        <v>10</v>
      </c>
      <c r="H14" s="57">
        <v>10</v>
      </c>
      <c r="I14" s="57">
        <v>10</v>
      </c>
      <c r="J14" s="57">
        <f t="shared" si="0"/>
        <v>0</v>
      </c>
      <c r="K14" s="61"/>
      <c r="L14" s="62"/>
      <c r="M14" s="57"/>
    </row>
    <row r="15" s="47" customFormat="1" spans="1:13">
      <c r="A15" s="56">
        <v>13331</v>
      </c>
      <c r="B15" s="56" t="s">
        <v>41</v>
      </c>
      <c r="C15" s="56">
        <v>108656</v>
      </c>
      <c r="D15" s="56" t="s">
        <v>42</v>
      </c>
      <c r="E15" s="56" t="s">
        <v>38</v>
      </c>
      <c r="F15" s="55">
        <f>VLOOKUP(A:A,[1]Sheet1!$A:$F,6,0)</f>
        <v>20</v>
      </c>
      <c r="G15" s="56">
        <f>VLOOKUP(A:A,[1]Sheet1!$A:$G,7,0)</f>
        <v>10</v>
      </c>
      <c r="H15" s="57">
        <v>3</v>
      </c>
      <c r="I15" s="57">
        <v>3</v>
      </c>
      <c r="J15" s="57">
        <f t="shared" si="0"/>
        <v>-7</v>
      </c>
      <c r="K15" s="61"/>
      <c r="L15" s="62"/>
      <c r="M15" s="57"/>
    </row>
    <row r="16" s="47" customFormat="1" spans="1:13">
      <c r="A16" s="56">
        <v>15368</v>
      </c>
      <c r="B16" s="56" t="s">
        <v>43</v>
      </c>
      <c r="C16" s="56">
        <v>748</v>
      </c>
      <c r="D16" s="56" t="s">
        <v>44</v>
      </c>
      <c r="E16" s="56" t="s">
        <v>45</v>
      </c>
      <c r="F16" s="55">
        <f>VLOOKUP(A:A,[1]Sheet1!$A:$F,6,0)</f>
        <v>20</v>
      </c>
      <c r="G16" s="56">
        <f>VLOOKUP(A:A,[1]Sheet1!$A:$G,7,0)</f>
        <v>10</v>
      </c>
      <c r="H16" s="57">
        <v>0</v>
      </c>
      <c r="I16" s="57">
        <v>0</v>
      </c>
      <c r="J16" s="57">
        <f t="shared" si="0"/>
        <v>-10</v>
      </c>
      <c r="K16" s="61"/>
      <c r="L16" s="62"/>
      <c r="M16" s="57"/>
    </row>
    <row r="17" s="47" customFormat="1" spans="1:13">
      <c r="A17" s="56">
        <v>6752</v>
      </c>
      <c r="B17" s="56" t="s">
        <v>46</v>
      </c>
      <c r="C17" s="56">
        <v>717</v>
      </c>
      <c r="D17" s="56" t="s">
        <v>47</v>
      </c>
      <c r="E17" s="56" t="s">
        <v>45</v>
      </c>
      <c r="F17" s="55">
        <f>VLOOKUP(A:A,[1]Sheet1!$A:$F,6,0)</f>
        <v>20</v>
      </c>
      <c r="G17" s="56">
        <f>VLOOKUP(A:A,[1]Sheet1!$A:$G,7,0)</f>
        <v>10</v>
      </c>
      <c r="H17" s="57">
        <v>10</v>
      </c>
      <c r="I17" s="57">
        <v>10</v>
      </c>
      <c r="J17" s="57">
        <f t="shared" si="0"/>
        <v>0</v>
      </c>
      <c r="K17" s="61"/>
      <c r="L17" s="62"/>
      <c r="M17" s="57"/>
    </row>
    <row r="18" s="48" customFormat="1" ht="14.25" spans="1:13">
      <c r="A18" s="59">
        <v>14740</v>
      </c>
      <c r="B18" s="59" t="s">
        <v>48</v>
      </c>
      <c r="C18" s="59">
        <v>748</v>
      </c>
      <c r="D18" s="59" t="s">
        <v>44</v>
      </c>
      <c r="E18" s="60" t="s">
        <v>45</v>
      </c>
      <c r="F18" s="59">
        <v>20</v>
      </c>
      <c r="G18" s="59">
        <v>10</v>
      </c>
      <c r="H18" s="57">
        <v>0</v>
      </c>
      <c r="I18" s="57">
        <v>0</v>
      </c>
      <c r="J18" s="57">
        <f t="shared" si="0"/>
        <v>-10</v>
      </c>
      <c r="K18" s="61"/>
      <c r="L18" s="62"/>
      <c r="M18" s="57"/>
    </row>
    <row r="19" s="47" customFormat="1" spans="1:13">
      <c r="A19" s="56">
        <v>11483</v>
      </c>
      <c r="B19" s="56" t="s">
        <v>49</v>
      </c>
      <c r="C19" s="56">
        <v>111400</v>
      </c>
      <c r="D19" s="56" t="s">
        <v>50</v>
      </c>
      <c r="E19" s="56" t="s">
        <v>45</v>
      </c>
      <c r="F19" s="55">
        <f>VLOOKUP(A:A,[1]Sheet1!$A:$F,6,0)</f>
        <v>30</v>
      </c>
      <c r="G19" s="56">
        <f>VLOOKUP(A:A,[1]Sheet1!$A:$G,7,0)</f>
        <v>10</v>
      </c>
      <c r="H19" s="57">
        <v>0</v>
      </c>
      <c r="I19" s="57">
        <v>0</v>
      </c>
      <c r="J19" s="57">
        <f t="shared" si="0"/>
        <v>-10</v>
      </c>
      <c r="K19" s="61"/>
      <c r="L19" s="63"/>
      <c r="M19" s="57"/>
    </row>
    <row r="20" s="47" customFormat="1" spans="1:13">
      <c r="A20" s="56">
        <v>8113</v>
      </c>
      <c r="B20" s="56" t="s">
        <v>51</v>
      </c>
      <c r="C20" s="56">
        <v>102564</v>
      </c>
      <c r="D20" s="56" t="s">
        <v>52</v>
      </c>
      <c r="E20" s="55" t="s">
        <v>45</v>
      </c>
      <c r="F20" s="55">
        <f>VLOOKUP(A:A,[1]Sheet1!$A:$F,6,0)</f>
        <v>20</v>
      </c>
      <c r="G20" s="56">
        <f>VLOOKUP(A:A,[1]Sheet1!$A:$G,7,0)</f>
        <v>10</v>
      </c>
      <c r="H20" s="57">
        <v>0</v>
      </c>
      <c r="I20" s="57">
        <v>0</v>
      </c>
      <c r="J20" s="57">
        <f t="shared" si="0"/>
        <v>-10</v>
      </c>
      <c r="K20" s="61"/>
      <c r="L20" s="62"/>
      <c r="M20" s="57"/>
    </row>
    <row r="21" s="47" customFormat="1" spans="1:13">
      <c r="A21" s="56">
        <v>8233</v>
      </c>
      <c r="B21" s="56" t="s">
        <v>53</v>
      </c>
      <c r="C21" s="56">
        <v>355</v>
      </c>
      <c r="D21" s="56" t="s">
        <v>54</v>
      </c>
      <c r="E21" s="55" t="s">
        <v>18</v>
      </c>
      <c r="F21" s="55">
        <f>VLOOKUP(A:A,[1]Sheet1!$A:$F,6,0)</f>
        <v>20</v>
      </c>
      <c r="G21" s="56">
        <f>VLOOKUP(A:A,[1]Sheet1!$A:$G,7,0)</f>
        <v>10</v>
      </c>
      <c r="H21" s="57">
        <v>5</v>
      </c>
      <c r="I21" s="57">
        <v>5</v>
      </c>
      <c r="J21" s="57">
        <f t="shared" si="0"/>
        <v>-5</v>
      </c>
      <c r="K21" s="61"/>
      <c r="L21" s="62"/>
      <c r="M21" s="57"/>
    </row>
    <row r="22" s="47" customFormat="1" spans="1:13">
      <c r="A22" s="56">
        <v>9895</v>
      </c>
      <c r="B22" s="56" t="s">
        <v>55</v>
      </c>
      <c r="C22" s="56">
        <v>355</v>
      </c>
      <c r="D22" s="56" t="s">
        <v>54</v>
      </c>
      <c r="E22" s="55" t="s">
        <v>18</v>
      </c>
      <c r="F22" s="55">
        <f>VLOOKUP(A:A,[1]Sheet1!$A:$F,6,0)</f>
        <v>20</v>
      </c>
      <c r="G22" s="56">
        <f>VLOOKUP(A:A,[1]Sheet1!$A:$G,7,0)</f>
        <v>10</v>
      </c>
      <c r="H22" s="57">
        <v>0</v>
      </c>
      <c r="I22" s="57">
        <v>0</v>
      </c>
      <c r="J22" s="57">
        <f t="shared" si="0"/>
        <v>-10</v>
      </c>
      <c r="K22" s="61"/>
      <c r="L22" s="63"/>
      <c r="M22" s="57"/>
    </row>
    <row r="23" s="47" customFormat="1" spans="1:13">
      <c r="A23" s="56">
        <v>9308</v>
      </c>
      <c r="B23" s="56" t="s">
        <v>56</v>
      </c>
      <c r="C23" s="56">
        <v>391</v>
      </c>
      <c r="D23" s="56" t="s">
        <v>57</v>
      </c>
      <c r="E23" s="55" t="s">
        <v>18</v>
      </c>
      <c r="F23" s="55">
        <f>VLOOKUP(A:A,[1]Sheet1!$A:$F,6,0)</f>
        <v>20</v>
      </c>
      <c r="G23" s="56">
        <f>VLOOKUP(A:A,[1]Sheet1!$A:$G,7,0)</f>
        <v>10</v>
      </c>
      <c r="H23" s="57">
        <v>0</v>
      </c>
      <c r="I23" s="57">
        <v>0</v>
      </c>
      <c r="J23" s="57">
        <f t="shared" si="0"/>
        <v>-10</v>
      </c>
      <c r="K23" s="61"/>
      <c r="L23" s="63"/>
      <c r="M23" s="57"/>
    </row>
    <row r="24" s="47" customFormat="1" spans="1:13">
      <c r="A24" s="56">
        <v>12462</v>
      </c>
      <c r="B24" s="56" t="s">
        <v>58</v>
      </c>
      <c r="C24" s="56">
        <v>391</v>
      </c>
      <c r="D24" s="56" t="s">
        <v>57</v>
      </c>
      <c r="E24" s="55" t="s">
        <v>18</v>
      </c>
      <c r="F24" s="55">
        <f>VLOOKUP(A:A,[1]Sheet1!$A:$F,6,0)</f>
        <v>20</v>
      </c>
      <c r="G24" s="56">
        <f>VLOOKUP(A:A,[1]Sheet1!$A:$G,7,0)</f>
        <v>10</v>
      </c>
      <c r="H24" s="57">
        <v>0</v>
      </c>
      <c r="I24" s="57">
        <v>0</v>
      </c>
      <c r="J24" s="57">
        <f t="shared" si="0"/>
        <v>-10</v>
      </c>
      <c r="K24" s="61"/>
      <c r="L24" s="62"/>
      <c r="M24" s="57"/>
    </row>
    <row r="25" s="47" customFormat="1" spans="1:13">
      <c r="A25" s="56">
        <v>7917</v>
      </c>
      <c r="B25" s="56" t="s">
        <v>59</v>
      </c>
      <c r="C25" s="56">
        <v>511</v>
      </c>
      <c r="D25" s="56" t="s">
        <v>60</v>
      </c>
      <c r="E25" s="55" t="s">
        <v>18</v>
      </c>
      <c r="F25" s="55">
        <f>VLOOKUP(A:A,[1]Sheet1!$A:$F,6,0)</f>
        <v>30</v>
      </c>
      <c r="G25" s="56">
        <f>VLOOKUP(A:A,[1]Sheet1!$A:$G,7,0)</f>
        <v>8</v>
      </c>
      <c r="H25" s="57">
        <v>0</v>
      </c>
      <c r="I25" s="57">
        <v>0</v>
      </c>
      <c r="J25" s="57">
        <f t="shared" si="0"/>
        <v>-8</v>
      </c>
      <c r="K25" s="61"/>
      <c r="L25" s="62"/>
      <c r="M25" s="57"/>
    </row>
    <row r="26" s="47" customFormat="1" spans="1:13">
      <c r="A26" s="56">
        <v>15034</v>
      </c>
      <c r="B26" s="56" t="s">
        <v>61</v>
      </c>
      <c r="C26" s="56">
        <v>511</v>
      </c>
      <c r="D26" s="56" t="s">
        <v>60</v>
      </c>
      <c r="E26" s="55" t="s">
        <v>18</v>
      </c>
      <c r="F26" s="55">
        <f>VLOOKUP(A:A,[1]Sheet1!$A:$F,6,0)</f>
        <v>30</v>
      </c>
      <c r="G26" s="56">
        <f>VLOOKUP(A:A,[1]Sheet1!$A:$G,7,0)</f>
        <v>8</v>
      </c>
      <c r="H26" s="57">
        <v>0</v>
      </c>
      <c r="I26" s="57">
        <v>0</v>
      </c>
      <c r="J26" s="57">
        <f t="shared" si="0"/>
        <v>-8</v>
      </c>
      <c r="K26" s="61"/>
      <c r="L26" s="62"/>
      <c r="M26" s="57"/>
    </row>
    <row r="27" s="47" customFormat="1" ht="16" customHeight="1" spans="1:13">
      <c r="A27" s="55">
        <v>12623</v>
      </c>
      <c r="B27" s="55" t="s">
        <v>62</v>
      </c>
      <c r="C27" s="56">
        <v>515</v>
      </c>
      <c r="D27" s="56" t="s">
        <v>63</v>
      </c>
      <c r="E27" s="55" t="s">
        <v>18</v>
      </c>
      <c r="F27" s="55">
        <f>VLOOKUP(A:A,[1]Sheet1!$A:$F,6,0)</f>
        <v>20</v>
      </c>
      <c r="G27" s="56">
        <f>VLOOKUP(A:A,[1]Sheet1!$A:$G,7,0)</f>
        <v>10</v>
      </c>
      <c r="H27" s="57">
        <v>10</v>
      </c>
      <c r="I27" s="57">
        <v>10</v>
      </c>
      <c r="J27" s="57">
        <f t="shared" si="0"/>
        <v>0</v>
      </c>
      <c r="K27" s="61"/>
      <c r="L27" s="62"/>
      <c r="M27" s="57"/>
    </row>
    <row r="28" s="47" customFormat="1" spans="1:13">
      <c r="A28" s="55">
        <v>12669</v>
      </c>
      <c r="B28" s="55" t="s">
        <v>64</v>
      </c>
      <c r="C28" s="56">
        <v>515</v>
      </c>
      <c r="D28" s="56" t="s">
        <v>63</v>
      </c>
      <c r="E28" s="55" t="s">
        <v>18</v>
      </c>
      <c r="F28" s="55">
        <f>VLOOKUP(A:A,[1]Sheet1!$A:$F,6,0)</f>
        <v>20</v>
      </c>
      <c r="G28" s="56">
        <f>VLOOKUP(A:A,[1]Sheet1!$A:$G,7,0)</f>
        <v>10</v>
      </c>
      <c r="H28" s="57">
        <v>0</v>
      </c>
      <c r="I28" s="57">
        <v>0</v>
      </c>
      <c r="J28" s="57">
        <f t="shared" si="0"/>
        <v>-10</v>
      </c>
      <c r="K28" s="61"/>
      <c r="L28" s="62"/>
      <c r="M28" s="57"/>
    </row>
    <row r="29" s="47" customFormat="1" spans="1:13">
      <c r="A29" s="55">
        <v>13410</v>
      </c>
      <c r="B29" s="55" t="s">
        <v>65</v>
      </c>
      <c r="C29" s="55">
        <v>546</v>
      </c>
      <c r="D29" s="56" t="s">
        <v>66</v>
      </c>
      <c r="E29" s="55" t="s">
        <v>18</v>
      </c>
      <c r="F29" s="55">
        <f>VLOOKUP(A:A,[1]Sheet1!$A:$F,6,0)</f>
        <v>30</v>
      </c>
      <c r="G29" s="56">
        <f>VLOOKUP(A:A,[1]Sheet1!$A:$G,7,0)</f>
        <v>10</v>
      </c>
      <c r="H29" s="57">
        <v>11</v>
      </c>
      <c r="I29" s="57">
        <v>11</v>
      </c>
      <c r="J29" s="57">
        <f t="shared" si="0"/>
        <v>1</v>
      </c>
      <c r="K29" s="61"/>
      <c r="L29" s="62"/>
      <c r="M29" s="57"/>
    </row>
    <row r="30" s="47" customFormat="1" spans="1:13">
      <c r="A30" s="56">
        <v>6123</v>
      </c>
      <c r="B30" s="56" t="s">
        <v>67</v>
      </c>
      <c r="C30" s="56">
        <v>546</v>
      </c>
      <c r="D30" s="56" t="s">
        <v>66</v>
      </c>
      <c r="E30" s="56" t="s">
        <v>18</v>
      </c>
      <c r="F30" s="55">
        <f>VLOOKUP(A:A,[1]Sheet1!$A:$F,6,0)</f>
        <v>30</v>
      </c>
      <c r="G30" s="56">
        <f>VLOOKUP(A:A,[1]Sheet1!$A:$G,7,0)</f>
        <v>10</v>
      </c>
      <c r="H30" s="57">
        <v>1</v>
      </c>
      <c r="I30" s="57">
        <v>1</v>
      </c>
      <c r="J30" s="57">
        <f t="shared" si="0"/>
        <v>-9</v>
      </c>
      <c r="K30" s="61"/>
      <c r="L30" s="62"/>
      <c r="M30" s="57"/>
    </row>
    <row r="31" s="47" customFormat="1" spans="1:13">
      <c r="A31" s="56">
        <v>5457</v>
      </c>
      <c r="B31" s="56" t="s">
        <v>68</v>
      </c>
      <c r="C31" s="56">
        <v>572</v>
      </c>
      <c r="D31" s="56" t="s">
        <v>69</v>
      </c>
      <c r="E31" s="56" t="s">
        <v>18</v>
      </c>
      <c r="F31" s="55">
        <f>VLOOKUP(A:A,[1]Sheet1!$A:$F,6,0)</f>
        <v>20</v>
      </c>
      <c r="G31" s="56">
        <f>VLOOKUP(A:A,[1]Sheet1!$A:$G,7,0)</f>
        <v>10</v>
      </c>
      <c r="H31" s="57">
        <v>0</v>
      </c>
      <c r="I31" s="57">
        <v>0</v>
      </c>
      <c r="J31" s="57">
        <f t="shared" si="0"/>
        <v>-10</v>
      </c>
      <c r="K31" s="61"/>
      <c r="L31" s="62"/>
      <c r="M31" s="57"/>
    </row>
    <row r="32" s="47" customFormat="1" spans="1:13">
      <c r="A32" s="56">
        <v>10186</v>
      </c>
      <c r="B32" s="56" t="s">
        <v>70</v>
      </c>
      <c r="C32" s="56">
        <v>572</v>
      </c>
      <c r="D32" s="56" t="s">
        <v>69</v>
      </c>
      <c r="E32" s="56" t="s">
        <v>18</v>
      </c>
      <c r="F32" s="55">
        <f>VLOOKUP(A:A,[1]Sheet1!$A:$F,6,0)</f>
        <v>20</v>
      </c>
      <c r="G32" s="56">
        <f>VLOOKUP(A:A,[1]Sheet1!$A:$G,7,0)</f>
        <v>10</v>
      </c>
      <c r="H32" s="57">
        <v>2</v>
      </c>
      <c r="I32" s="57">
        <v>2</v>
      </c>
      <c r="J32" s="57">
        <f t="shared" si="0"/>
        <v>-8</v>
      </c>
      <c r="K32" s="61"/>
      <c r="L32" s="62"/>
      <c r="M32" s="57"/>
    </row>
    <row r="33" s="47" customFormat="1" spans="1:13">
      <c r="A33" s="56">
        <v>10930</v>
      </c>
      <c r="B33" s="56" t="s">
        <v>71</v>
      </c>
      <c r="C33" s="56">
        <v>724</v>
      </c>
      <c r="D33" s="56" t="s">
        <v>72</v>
      </c>
      <c r="E33" s="56" t="s">
        <v>18</v>
      </c>
      <c r="F33" s="55">
        <f>VLOOKUP(A:A,[1]Sheet1!$A:$F,6,0)</f>
        <v>30</v>
      </c>
      <c r="G33" s="56">
        <f>VLOOKUP(A:A,[1]Sheet1!$A:$G,7,0)</f>
        <v>10</v>
      </c>
      <c r="H33" s="57">
        <v>8</v>
      </c>
      <c r="I33" s="57">
        <v>6</v>
      </c>
      <c r="J33" s="57">
        <f t="shared" si="0"/>
        <v>-4</v>
      </c>
      <c r="K33" s="61"/>
      <c r="L33" s="62"/>
      <c r="M33" s="57"/>
    </row>
    <row r="34" s="47" customFormat="1" spans="1:13">
      <c r="A34" s="56">
        <v>12936</v>
      </c>
      <c r="B34" s="56" t="s">
        <v>67</v>
      </c>
      <c r="C34" s="56">
        <v>724</v>
      </c>
      <c r="D34" s="56" t="s">
        <v>72</v>
      </c>
      <c r="E34" s="56" t="s">
        <v>18</v>
      </c>
      <c r="F34" s="55">
        <f>VLOOKUP(A:A,[1]Sheet1!$A:$F,6,0)</f>
        <v>30</v>
      </c>
      <c r="G34" s="56">
        <f>VLOOKUP(A:A,[1]Sheet1!$A:$G,7,0)</f>
        <v>10</v>
      </c>
      <c r="H34" s="57">
        <v>11</v>
      </c>
      <c r="I34" s="57">
        <v>11</v>
      </c>
      <c r="J34" s="57">
        <f t="shared" si="0"/>
        <v>1</v>
      </c>
      <c r="K34" s="61"/>
      <c r="L34" s="62"/>
      <c r="M34" s="57"/>
    </row>
    <row r="35" s="47" customFormat="1" spans="1:13">
      <c r="A35" s="56">
        <v>14444</v>
      </c>
      <c r="B35" s="56" t="s">
        <v>73</v>
      </c>
      <c r="C35" s="56">
        <v>724</v>
      </c>
      <c r="D35" s="56" t="s">
        <v>72</v>
      </c>
      <c r="E35" s="56" t="s">
        <v>18</v>
      </c>
      <c r="F35" s="55">
        <f>VLOOKUP(A:A,[1]Sheet1!$A:$F,6,0)</f>
        <v>30</v>
      </c>
      <c r="G35" s="56">
        <f>VLOOKUP(A:A,[1]Sheet1!$A:$G,7,0)</f>
        <v>10</v>
      </c>
      <c r="H35" s="57">
        <v>11</v>
      </c>
      <c r="I35" s="57">
        <v>11</v>
      </c>
      <c r="J35" s="57">
        <f t="shared" si="0"/>
        <v>1</v>
      </c>
      <c r="K35" s="61"/>
      <c r="L35" s="62"/>
      <c r="M35" s="57"/>
    </row>
    <row r="36" s="47" customFormat="1" spans="1:13">
      <c r="A36" s="56">
        <v>10907</v>
      </c>
      <c r="B36" s="56" t="s">
        <v>74</v>
      </c>
      <c r="C36" s="56">
        <v>747</v>
      </c>
      <c r="D36" s="56" t="s">
        <v>75</v>
      </c>
      <c r="E36" s="56" t="s">
        <v>18</v>
      </c>
      <c r="F36" s="55">
        <f>VLOOKUP(A:A,[1]Sheet1!$A:$F,6,0)</f>
        <v>20</v>
      </c>
      <c r="G36" s="56">
        <f>VLOOKUP(A:A,[1]Sheet1!$A:$G,7,0)</f>
        <v>10</v>
      </c>
      <c r="H36" s="57">
        <v>0</v>
      </c>
      <c r="I36" s="57">
        <v>0</v>
      </c>
      <c r="J36" s="57">
        <f t="shared" si="0"/>
        <v>-10</v>
      </c>
      <c r="K36" s="61"/>
      <c r="L36" s="62"/>
      <c r="M36" s="57"/>
    </row>
    <row r="37" s="47" customFormat="1" spans="1:13">
      <c r="A37" s="56">
        <v>11964</v>
      </c>
      <c r="B37" s="56" t="s">
        <v>76</v>
      </c>
      <c r="C37" s="56">
        <v>747</v>
      </c>
      <c r="D37" s="56" t="s">
        <v>75</v>
      </c>
      <c r="E37" s="56" t="s">
        <v>18</v>
      </c>
      <c r="F37" s="55">
        <f>VLOOKUP(A:A,[1]Sheet1!$A:$F,6,0)</f>
        <v>20</v>
      </c>
      <c r="G37" s="56">
        <f>VLOOKUP(A:A,[1]Sheet1!$A:$G,7,0)</f>
        <v>10</v>
      </c>
      <c r="H37" s="57">
        <v>0</v>
      </c>
      <c r="I37" s="57">
        <v>0</v>
      </c>
      <c r="J37" s="57">
        <f t="shared" si="0"/>
        <v>-10</v>
      </c>
      <c r="K37" s="61"/>
      <c r="L37" s="62"/>
      <c r="M37" s="57"/>
    </row>
    <row r="38" s="47" customFormat="1" spans="1:13">
      <c r="A38" s="56">
        <v>12454</v>
      </c>
      <c r="B38" s="56" t="s">
        <v>77</v>
      </c>
      <c r="C38" s="56">
        <v>102479</v>
      </c>
      <c r="D38" s="56" t="s">
        <v>78</v>
      </c>
      <c r="E38" s="56" t="s">
        <v>18</v>
      </c>
      <c r="F38" s="55">
        <f>VLOOKUP(A:A,[1]Sheet1!$A:$F,6,0)</f>
        <v>20</v>
      </c>
      <c r="G38" s="56">
        <f>VLOOKUP(A:A,[1]Sheet1!$A:$G,7,0)</f>
        <v>10</v>
      </c>
      <c r="H38" s="57">
        <v>0</v>
      </c>
      <c r="I38" s="57">
        <v>0</v>
      </c>
      <c r="J38" s="57">
        <f t="shared" si="0"/>
        <v>-10</v>
      </c>
      <c r="K38" s="61"/>
      <c r="L38" s="62"/>
      <c r="M38" s="57"/>
    </row>
    <row r="39" s="47" customFormat="1" spans="1:13">
      <c r="A39" s="56">
        <v>14429</v>
      </c>
      <c r="B39" s="56" t="s">
        <v>79</v>
      </c>
      <c r="C39" s="56">
        <v>113299</v>
      </c>
      <c r="D39" s="56" t="s">
        <v>80</v>
      </c>
      <c r="E39" s="56" t="s">
        <v>18</v>
      </c>
      <c r="F39" s="55">
        <f>VLOOKUP(A:A,[1]Sheet1!$A:$F,6,0)</f>
        <v>20</v>
      </c>
      <c r="G39" s="56">
        <f>VLOOKUP(A:A,[1]Sheet1!$A:$G,7,0)</f>
        <v>10</v>
      </c>
      <c r="H39" s="57">
        <v>0</v>
      </c>
      <c r="I39" s="57">
        <v>0</v>
      </c>
      <c r="J39" s="57">
        <f t="shared" si="0"/>
        <v>-10</v>
      </c>
      <c r="K39" s="61"/>
      <c r="L39" s="62"/>
      <c r="M39" s="57"/>
    </row>
    <row r="40" s="47" customFormat="1" spans="1:13">
      <c r="A40" s="56">
        <v>14389</v>
      </c>
      <c r="B40" s="56" t="s">
        <v>81</v>
      </c>
      <c r="C40" s="56">
        <v>113299</v>
      </c>
      <c r="D40" s="56" t="s">
        <v>80</v>
      </c>
      <c r="E40" s="56" t="s">
        <v>18</v>
      </c>
      <c r="F40" s="55">
        <f>VLOOKUP(A:A,[1]Sheet1!$A:$F,6,0)</f>
        <v>20</v>
      </c>
      <c r="G40" s="56">
        <f>VLOOKUP(A:A,[1]Sheet1!$A:$G,7,0)</f>
        <v>10</v>
      </c>
      <c r="H40" s="57">
        <v>0</v>
      </c>
      <c r="I40" s="57">
        <v>0</v>
      </c>
      <c r="J40" s="57">
        <f t="shared" si="0"/>
        <v>-10</v>
      </c>
      <c r="K40" s="61"/>
      <c r="L40" s="62"/>
      <c r="M40" s="57"/>
    </row>
    <row r="41" s="47" customFormat="1" spans="1:13">
      <c r="A41" s="56">
        <v>4086</v>
      </c>
      <c r="B41" s="56" t="s">
        <v>82</v>
      </c>
      <c r="C41" s="56">
        <v>114685</v>
      </c>
      <c r="D41" s="56" t="s">
        <v>83</v>
      </c>
      <c r="E41" s="56" t="s">
        <v>18</v>
      </c>
      <c r="F41" s="55">
        <f>VLOOKUP(A:A,[1]Sheet1!$A:$F,6,0)</f>
        <v>30</v>
      </c>
      <c r="G41" s="56">
        <f>VLOOKUP(A:A,[1]Sheet1!$A:$G,7,0)</f>
        <v>10</v>
      </c>
      <c r="H41" s="57">
        <v>0</v>
      </c>
      <c r="I41" s="57">
        <v>0</v>
      </c>
      <c r="J41" s="57">
        <f t="shared" si="0"/>
        <v>-10</v>
      </c>
      <c r="K41" s="61"/>
      <c r="L41" s="62"/>
      <c r="M41" s="57"/>
    </row>
    <row r="42" s="47" customFormat="1" spans="1:13">
      <c r="A42" s="56">
        <v>7279</v>
      </c>
      <c r="B42" s="56" t="s">
        <v>84</v>
      </c>
      <c r="C42" s="56">
        <v>114685</v>
      </c>
      <c r="D42" s="56" t="s">
        <v>83</v>
      </c>
      <c r="E42" s="56" t="s">
        <v>18</v>
      </c>
      <c r="F42" s="55">
        <f>VLOOKUP(A:A,[1]Sheet1!$A:$F,6,0)</f>
        <v>30</v>
      </c>
      <c r="G42" s="56">
        <f>VLOOKUP(A:A,[1]Sheet1!$A:$G,7,0)</f>
        <v>10</v>
      </c>
      <c r="H42" s="57">
        <v>0</v>
      </c>
      <c r="I42" s="57">
        <v>0</v>
      </c>
      <c r="J42" s="57">
        <f t="shared" si="0"/>
        <v>-10</v>
      </c>
      <c r="K42" s="61"/>
      <c r="L42" s="62"/>
      <c r="M42" s="57"/>
    </row>
    <row r="43" s="47" customFormat="1" spans="1:13">
      <c r="A43" s="56">
        <v>14306</v>
      </c>
      <c r="B43" s="56" t="s">
        <v>85</v>
      </c>
      <c r="C43" s="56">
        <v>114685</v>
      </c>
      <c r="D43" s="56" t="s">
        <v>83</v>
      </c>
      <c r="E43" s="56" t="s">
        <v>18</v>
      </c>
      <c r="F43" s="55">
        <f>VLOOKUP(A:A,[1]Sheet1!$A:$F,6,0)</f>
        <v>30</v>
      </c>
      <c r="G43" s="56">
        <f>VLOOKUP(A:A,[1]Sheet1!$A:$G,7,0)</f>
        <v>10</v>
      </c>
      <c r="H43" s="57">
        <v>0</v>
      </c>
      <c r="I43" s="57">
        <v>0</v>
      </c>
      <c r="J43" s="57">
        <f t="shared" si="0"/>
        <v>-10</v>
      </c>
      <c r="K43" s="61"/>
      <c r="L43" s="62"/>
      <c r="M43" s="57"/>
    </row>
    <row r="44" s="47" customFormat="1" spans="1:13">
      <c r="A44" s="56">
        <v>13061</v>
      </c>
      <c r="B44" s="56" t="s">
        <v>86</v>
      </c>
      <c r="C44" s="56">
        <v>114844</v>
      </c>
      <c r="D44" s="56" t="s">
        <v>87</v>
      </c>
      <c r="E44" s="56" t="s">
        <v>18</v>
      </c>
      <c r="F44" s="55">
        <f>VLOOKUP(A:A,[1]Sheet1!$A:$F,6,0)</f>
        <v>20</v>
      </c>
      <c r="G44" s="56">
        <f>VLOOKUP(A:A,[1]Sheet1!$A:$G,7,0)</f>
        <v>10</v>
      </c>
      <c r="H44" s="57">
        <v>0</v>
      </c>
      <c r="I44" s="57">
        <v>0</v>
      </c>
      <c r="J44" s="57">
        <f t="shared" si="0"/>
        <v>-10</v>
      </c>
      <c r="K44" s="61"/>
      <c r="L44" s="62"/>
      <c r="M44" s="57"/>
    </row>
    <row r="45" s="47" customFormat="1" spans="1:13">
      <c r="A45" s="56">
        <v>8386</v>
      </c>
      <c r="B45" s="56" t="s">
        <v>88</v>
      </c>
      <c r="C45" s="56">
        <v>116482</v>
      </c>
      <c r="D45" s="56" t="s">
        <v>89</v>
      </c>
      <c r="E45" s="56" t="s">
        <v>18</v>
      </c>
      <c r="F45" s="55">
        <f>VLOOKUP(A:A,[1]Sheet1!$A:$F,6,0)</f>
        <v>20</v>
      </c>
      <c r="G45" s="56">
        <f>VLOOKUP(A:A,[1]Sheet1!$A:$G,7,0)</f>
        <v>10</v>
      </c>
      <c r="H45" s="57">
        <v>0</v>
      </c>
      <c r="I45" s="57">
        <v>0</v>
      </c>
      <c r="J45" s="57">
        <f t="shared" si="0"/>
        <v>-10</v>
      </c>
      <c r="K45" s="61"/>
      <c r="L45" s="63"/>
      <c r="M45" s="57"/>
    </row>
    <row r="46" s="47" customFormat="1" spans="1:13">
      <c r="A46" s="56">
        <v>11120</v>
      </c>
      <c r="B46" s="56" t="s">
        <v>90</v>
      </c>
      <c r="C46" s="56">
        <v>116482</v>
      </c>
      <c r="D46" s="56" t="s">
        <v>89</v>
      </c>
      <c r="E46" s="56" t="s">
        <v>18</v>
      </c>
      <c r="F46" s="55">
        <f>VLOOKUP(A:A,[1]Sheet1!$A:$F,6,0)</f>
        <v>20</v>
      </c>
      <c r="G46" s="56">
        <f>VLOOKUP(A:A,[1]Sheet1!$A:$G,7,0)</f>
        <v>10</v>
      </c>
      <c r="H46" s="57">
        <v>0</v>
      </c>
      <c r="I46" s="57">
        <v>0</v>
      </c>
      <c r="J46" s="57">
        <f t="shared" si="0"/>
        <v>-10</v>
      </c>
      <c r="K46" s="61"/>
      <c r="L46" s="62"/>
      <c r="M46" s="57"/>
    </row>
    <row r="47" s="47" customFormat="1" spans="1:13">
      <c r="A47" s="56">
        <v>11769</v>
      </c>
      <c r="B47" s="56" t="s">
        <v>91</v>
      </c>
      <c r="C47" s="56">
        <v>117184</v>
      </c>
      <c r="D47" s="56" t="s">
        <v>92</v>
      </c>
      <c r="E47" s="56" t="s">
        <v>18</v>
      </c>
      <c r="F47" s="55">
        <f>VLOOKUP(A:A,[1]Sheet1!$A:$F,6,0)</f>
        <v>30</v>
      </c>
      <c r="G47" s="56">
        <f>VLOOKUP(A:A,[1]Sheet1!$A:$G,7,0)</f>
        <v>10</v>
      </c>
      <c r="H47" s="57">
        <v>0</v>
      </c>
      <c r="I47" s="57">
        <v>0</v>
      </c>
      <c r="J47" s="57">
        <f t="shared" si="0"/>
        <v>-10</v>
      </c>
      <c r="K47" s="61"/>
      <c r="L47" s="62"/>
      <c r="M47" s="57"/>
    </row>
    <row r="48" s="47" customFormat="1" spans="1:13">
      <c r="A48" s="56">
        <v>15049</v>
      </c>
      <c r="B48" s="56" t="s">
        <v>93</v>
      </c>
      <c r="C48" s="56">
        <v>117184</v>
      </c>
      <c r="D48" s="56" t="s">
        <v>92</v>
      </c>
      <c r="E48" s="56" t="s">
        <v>18</v>
      </c>
      <c r="F48" s="55">
        <f>VLOOKUP(A:A,[1]Sheet1!$A:$F,6,0)</f>
        <v>30</v>
      </c>
      <c r="G48" s="56">
        <f>VLOOKUP(A:A,[1]Sheet1!$A:$G,7,0)</f>
        <v>10</v>
      </c>
      <c r="H48" s="57">
        <v>0</v>
      </c>
      <c r="I48" s="57">
        <v>0</v>
      </c>
      <c r="J48" s="57">
        <f t="shared" si="0"/>
        <v>-10</v>
      </c>
      <c r="K48" s="61"/>
      <c r="L48" s="62"/>
      <c r="M48" s="57"/>
    </row>
    <row r="49" s="47" customFormat="1" spans="1:13">
      <c r="A49" s="56">
        <v>15048</v>
      </c>
      <c r="B49" s="56" t="s">
        <v>94</v>
      </c>
      <c r="C49" s="56">
        <v>117184</v>
      </c>
      <c r="D49" s="56" t="s">
        <v>92</v>
      </c>
      <c r="E49" s="56" t="s">
        <v>18</v>
      </c>
      <c r="F49" s="55">
        <f>VLOOKUP(A:A,[1]Sheet1!$A:$F,6,0)</f>
        <v>30</v>
      </c>
      <c r="G49" s="56">
        <f>VLOOKUP(A:A,[1]Sheet1!$A:$G,7,0)</f>
        <v>10</v>
      </c>
      <c r="H49" s="57">
        <v>0</v>
      </c>
      <c r="I49" s="57">
        <v>0</v>
      </c>
      <c r="J49" s="57">
        <f t="shared" si="0"/>
        <v>-10</v>
      </c>
      <c r="K49" s="61"/>
      <c r="L49" s="62"/>
      <c r="M49" s="57"/>
    </row>
    <row r="50" s="47" customFormat="1" spans="1:13">
      <c r="A50" s="56">
        <v>7050</v>
      </c>
      <c r="B50" s="56" t="s">
        <v>95</v>
      </c>
      <c r="C50" s="56">
        <v>337</v>
      </c>
      <c r="D50" s="56" t="s">
        <v>96</v>
      </c>
      <c r="E50" s="56" t="s">
        <v>18</v>
      </c>
      <c r="F50" s="55">
        <f>VLOOKUP(A:A,[1]Sheet1!$A:$F,6,0)</f>
        <v>40</v>
      </c>
      <c r="G50" s="56">
        <f>VLOOKUP(A:A,[1]Sheet1!$A:$G,7,0)</f>
        <v>10</v>
      </c>
      <c r="H50" s="57">
        <v>1</v>
      </c>
      <c r="I50" s="57">
        <v>1</v>
      </c>
      <c r="J50" s="57">
        <f t="shared" si="0"/>
        <v>-9</v>
      </c>
      <c r="K50" s="61"/>
      <c r="L50" s="62"/>
      <c r="M50" s="57"/>
    </row>
    <row r="51" s="47" customFormat="1" spans="1:13">
      <c r="A51" s="56">
        <v>11883</v>
      </c>
      <c r="B51" s="56" t="s">
        <v>97</v>
      </c>
      <c r="C51" s="56">
        <v>337</v>
      </c>
      <c r="D51" s="56" t="s">
        <v>96</v>
      </c>
      <c r="E51" s="56" t="s">
        <v>18</v>
      </c>
      <c r="F51" s="55">
        <f>VLOOKUP(A:A,[1]Sheet1!$A:$F,6,0)</f>
        <v>40</v>
      </c>
      <c r="G51" s="56">
        <f>VLOOKUP(A:A,[1]Sheet1!$A:$G,7,0)</f>
        <v>10</v>
      </c>
      <c r="H51" s="57">
        <v>0</v>
      </c>
      <c r="I51" s="57">
        <v>0</v>
      </c>
      <c r="J51" s="57">
        <f t="shared" si="0"/>
        <v>-10</v>
      </c>
      <c r="K51" s="61"/>
      <c r="L51" s="62"/>
      <c r="M51" s="57"/>
    </row>
    <row r="52" s="47" customFormat="1" spans="1:13">
      <c r="A52" s="56">
        <v>10043</v>
      </c>
      <c r="B52" s="56" t="s">
        <v>98</v>
      </c>
      <c r="C52" s="56">
        <v>367</v>
      </c>
      <c r="D52" s="56" t="s">
        <v>99</v>
      </c>
      <c r="E52" s="56" t="s">
        <v>100</v>
      </c>
      <c r="F52" s="55">
        <f>VLOOKUP(A:A,[1]Sheet1!$A:$F,6,0)</f>
        <v>20</v>
      </c>
      <c r="G52" s="56">
        <f>VLOOKUP(A:A,[1]Sheet1!$A:$G,7,0)</f>
        <v>10</v>
      </c>
      <c r="H52" s="57">
        <v>0</v>
      </c>
      <c r="I52" s="57">
        <v>0</v>
      </c>
      <c r="J52" s="57">
        <f t="shared" si="0"/>
        <v>-10</v>
      </c>
      <c r="K52" s="61"/>
      <c r="L52" s="62"/>
      <c r="M52" s="57"/>
    </row>
    <row r="53" s="47" customFormat="1" spans="1:13">
      <c r="A53" s="56">
        <v>11796</v>
      </c>
      <c r="B53" s="56" t="s">
        <v>101</v>
      </c>
      <c r="C53" s="56">
        <v>367</v>
      </c>
      <c r="D53" s="56" t="s">
        <v>99</v>
      </c>
      <c r="E53" s="56" t="s">
        <v>100</v>
      </c>
      <c r="F53" s="55">
        <f>VLOOKUP(A:A,[1]Sheet1!$A:$F,6,0)</f>
        <v>20</v>
      </c>
      <c r="G53" s="56">
        <f>VLOOKUP(A:A,[1]Sheet1!$A:$G,7,0)</f>
        <v>10</v>
      </c>
      <c r="H53" s="57">
        <v>0</v>
      </c>
      <c r="I53" s="57">
        <v>0</v>
      </c>
      <c r="J53" s="57">
        <f t="shared" si="0"/>
        <v>-10</v>
      </c>
      <c r="K53" s="61"/>
      <c r="L53" s="62"/>
      <c r="M53" s="57"/>
    </row>
    <row r="54" s="47" customFormat="1" spans="1:13">
      <c r="A54" s="56">
        <v>6472</v>
      </c>
      <c r="B54" s="56" t="s">
        <v>102</v>
      </c>
      <c r="C54" s="56">
        <v>104428</v>
      </c>
      <c r="D54" s="56" t="s">
        <v>103</v>
      </c>
      <c r="E54" s="56" t="s">
        <v>100</v>
      </c>
      <c r="F54" s="55">
        <f>VLOOKUP(A:A,[1]Sheet1!$A:$F,6,0)</f>
        <v>20</v>
      </c>
      <c r="G54" s="56">
        <f>VLOOKUP(A:A,[1]Sheet1!$A:$G,7,0)</f>
        <v>12</v>
      </c>
      <c r="H54" s="57">
        <v>0</v>
      </c>
      <c r="I54" s="57">
        <v>0</v>
      </c>
      <c r="J54" s="57">
        <f t="shared" si="0"/>
        <v>-12</v>
      </c>
      <c r="K54" s="61"/>
      <c r="L54" s="62"/>
      <c r="M54" s="57"/>
    </row>
    <row r="55" s="47" customFormat="1" spans="1:13">
      <c r="A55" s="56">
        <v>4301</v>
      </c>
      <c r="B55" s="56" t="s">
        <v>104</v>
      </c>
      <c r="C55" s="56">
        <v>365</v>
      </c>
      <c r="D55" s="56" t="s">
        <v>105</v>
      </c>
      <c r="E55" s="56" t="s">
        <v>15</v>
      </c>
      <c r="F55" s="55">
        <f>VLOOKUP(A:A,[1]Sheet1!$A:$F,6,0)</f>
        <v>20</v>
      </c>
      <c r="G55" s="56">
        <f>VLOOKUP(A:A,[1]Sheet1!$A:$G,7,0)</f>
        <v>10</v>
      </c>
      <c r="H55" s="57">
        <v>0</v>
      </c>
      <c r="I55" s="57">
        <v>0</v>
      </c>
      <c r="J55" s="57">
        <f t="shared" si="0"/>
        <v>-10</v>
      </c>
      <c r="K55" s="61"/>
      <c r="L55" s="62"/>
      <c r="M55" s="57"/>
    </row>
    <row r="56" s="47" customFormat="1" spans="1:13">
      <c r="A56" s="56">
        <v>10931</v>
      </c>
      <c r="B56" s="56" t="s">
        <v>106</v>
      </c>
      <c r="C56" s="56">
        <v>365</v>
      </c>
      <c r="D56" s="56" t="s">
        <v>105</v>
      </c>
      <c r="E56" s="56" t="s">
        <v>15</v>
      </c>
      <c r="F56" s="55">
        <f>VLOOKUP(A:A,[1]Sheet1!$A:$F,6,0)</f>
        <v>20</v>
      </c>
      <c r="G56" s="56">
        <f>VLOOKUP(A:A,[1]Sheet1!$A:$G,7,0)</f>
        <v>10</v>
      </c>
      <c r="H56" s="57">
        <v>0</v>
      </c>
      <c r="I56" s="57">
        <v>0</v>
      </c>
      <c r="J56" s="57">
        <f t="shared" si="0"/>
        <v>-10</v>
      </c>
      <c r="K56" s="61"/>
      <c r="L56" s="63"/>
      <c r="M56" s="57"/>
    </row>
    <row r="57" s="47" customFormat="1" spans="1:13">
      <c r="A57" s="56">
        <v>6830</v>
      </c>
      <c r="B57" s="56" t="s">
        <v>107</v>
      </c>
      <c r="C57" s="56">
        <v>379</v>
      </c>
      <c r="D57" s="56" t="s">
        <v>108</v>
      </c>
      <c r="E57" s="56" t="s">
        <v>15</v>
      </c>
      <c r="F57" s="55">
        <f>VLOOKUP(A:A,[1]Sheet1!$A:$F,6,0)</f>
        <v>30</v>
      </c>
      <c r="G57" s="56">
        <f>VLOOKUP(A:A,[1]Sheet1!$A:$G,7,0)</f>
        <v>10</v>
      </c>
      <c r="H57" s="57">
        <v>8</v>
      </c>
      <c r="I57" s="57">
        <v>8</v>
      </c>
      <c r="J57" s="57">
        <f t="shared" si="0"/>
        <v>-2</v>
      </c>
      <c r="K57" s="61"/>
      <c r="L57" s="62"/>
      <c r="M57" s="57"/>
    </row>
    <row r="58" s="47" customFormat="1" spans="1:13">
      <c r="A58" s="56">
        <v>15233</v>
      </c>
      <c r="B58" s="56" t="s">
        <v>109</v>
      </c>
      <c r="C58" s="56">
        <v>379</v>
      </c>
      <c r="D58" s="56" t="s">
        <v>108</v>
      </c>
      <c r="E58" s="56" t="s">
        <v>15</v>
      </c>
      <c r="F58" s="55">
        <f>VLOOKUP(A:A,[1]Sheet1!$A:$F,6,0)</f>
        <v>30</v>
      </c>
      <c r="G58" s="56">
        <f>VLOOKUP(A:A,[1]Sheet1!$A:$G,7,0)</f>
        <v>10</v>
      </c>
      <c r="H58" s="57">
        <v>8</v>
      </c>
      <c r="I58" s="57">
        <v>8</v>
      </c>
      <c r="J58" s="57">
        <f t="shared" si="0"/>
        <v>-2</v>
      </c>
      <c r="K58" s="61"/>
      <c r="L58" s="62"/>
      <c r="M58" s="57"/>
    </row>
    <row r="59" s="47" customFormat="1" spans="1:13">
      <c r="A59" s="55">
        <v>12332</v>
      </c>
      <c r="B59" s="55" t="s">
        <v>110</v>
      </c>
      <c r="C59" s="56">
        <v>727</v>
      </c>
      <c r="D59" s="30" t="s">
        <v>111</v>
      </c>
      <c r="E59" s="56" t="s">
        <v>15</v>
      </c>
      <c r="F59" s="55">
        <f>VLOOKUP(A:A,[1]Sheet1!$A:$F,6,0)</f>
        <v>20</v>
      </c>
      <c r="G59" s="56">
        <f>VLOOKUP(A:A,[1]Sheet1!$A:$G,7,0)</f>
        <v>10</v>
      </c>
      <c r="H59" s="57">
        <v>0</v>
      </c>
      <c r="I59" s="57">
        <v>0</v>
      </c>
      <c r="J59" s="57">
        <f t="shared" si="0"/>
        <v>-10</v>
      </c>
      <c r="K59" s="61"/>
      <c r="L59" s="62"/>
      <c r="M59" s="57"/>
    </row>
    <row r="60" s="47" customFormat="1" spans="1:13">
      <c r="A60" s="55">
        <v>13161</v>
      </c>
      <c r="B60" s="55" t="s">
        <v>112</v>
      </c>
      <c r="C60" s="56">
        <v>727</v>
      </c>
      <c r="D60" s="30" t="s">
        <v>111</v>
      </c>
      <c r="E60" s="55" t="s">
        <v>15</v>
      </c>
      <c r="F60" s="55">
        <f>VLOOKUP(A:A,[1]Sheet1!$A:$F,6,0)</f>
        <v>20</v>
      </c>
      <c r="G60" s="56">
        <f>VLOOKUP(A:A,[1]Sheet1!$A:$G,7,0)</f>
        <v>10</v>
      </c>
      <c r="H60" s="57">
        <v>0</v>
      </c>
      <c r="I60" s="57">
        <v>0</v>
      </c>
      <c r="J60" s="57">
        <f t="shared" si="0"/>
        <v>-10</v>
      </c>
      <c r="K60" s="61"/>
      <c r="L60" s="62"/>
      <c r="M60" s="57"/>
    </row>
    <row r="61" s="47" customFormat="1" spans="1:13">
      <c r="A61" s="55">
        <v>13282</v>
      </c>
      <c r="B61" s="55" t="s">
        <v>113</v>
      </c>
      <c r="C61" s="56">
        <v>745</v>
      </c>
      <c r="D61" s="30" t="s">
        <v>114</v>
      </c>
      <c r="E61" s="55" t="s">
        <v>15</v>
      </c>
      <c r="F61" s="55">
        <f>VLOOKUP(A:A,[1]Sheet1!$A:$F,6,0)</f>
        <v>20</v>
      </c>
      <c r="G61" s="56">
        <f>VLOOKUP(A:A,[1]Sheet1!$A:$G,7,0)</f>
        <v>10</v>
      </c>
      <c r="H61" s="57">
        <v>0</v>
      </c>
      <c r="I61" s="57">
        <v>0</v>
      </c>
      <c r="J61" s="57">
        <f t="shared" si="0"/>
        <v>-10</v>
      </c>
      <c r="K61" s="61"/>
      <c r="L61" s="62"/>
      <c r="M61" s="57"/>
    </row>
    <row r="62" s="47" customFormat="1" spans="1:13">
      <c r="A62" s="55">
        <v>14404</v>
      </c>
      <c r="B62" s="55" t="s">
        <v>115</v>
      </c>
      <c r="C62" s="56">
        <v>745</v>
      </c>
      <c r="D62" s="30" t="s">
        <v>114</v>
      </c>
      <c r="E62" s="55" t="s">
        <v>15</v>
      </c>
      <c r="F62" s="55">
        <f>VLOOKUP(A:A,[1]Sheet1!$A:$F,6,0)</f>
        <v>20</v>
      </c>
      <c r="G62" s="56">
        <f>VLOOKUP(A:A,[1]Sheet1!$A:$G,7,0)</f>
        <v>10</v>
      </c>
      <c r="H62" s="57">
        <v>0</v>
      </c>
      <c r="I62" s="57">
        <v>0</v>
      </c>
      <c r="J62" s="57">
        <f t="shared" si="0"/>
        <v>-10</v>
      </c>
      <c r="K62" s="61"/>
      <c r="L62" s="62"/>
      <c r="M62" s="57"/>
    </row>
    <row r="63" s="47" customFormat="1" spans="1:13">
      <c r="A63" s="55">
        <v>14456</v>
      </c>
      <c r="B63" s="55" t="s">
        <v>116</v>
      </c>
      <c r="C63" s="55">
        <v>102565</v>
      </c>
      <c r="D63" s="30" t="s">
        <v>117</v>
      </c>
      <c r="E63" s="55" t="s">
        <v>15</v>
      </c>
      <c r="F63" s="55">
        <f>VLOOKUP(A:A,[1]Sheet1!$A:$F,6,0)</f>
        <v>30</v>
      </c>
      <c r="G63" s="56">
        <f>VLOOKUP(A:A,[1]Sheet1!$A:$G,7,0)</f>
        <v>15</v>
      </c>
      <c r="H63" s="57">
        <v>0</v>
      </c>
      <c r="I63" s="57">
        <v>0</v>
      </c>
      <c r="J63" s="57">
        <f t="shared" si="0"/>
        <v>-15</v>
      </c>
      <c r="K63" s="61"/>
      <c r="L63" s="62"/>
      <c r="M63" s="57"/>
    </row>
    <row r="64" s="47" customFormat="1" spans="1:13">
      <c r="A64" s="55">
        <v>8400</v>
      </c>
      <c r="B64" s="55" t="s">
        <v>118</v>
      </c>
      <c r="C64" s="56">
        <v>102934</v>
      </c>
      <c r="D64" s="30" t="s">
        <v>119</v>
      </c>
      <c r="E64" s="55" t="s">
        <v>15</v>
      </c>
      <c r="F64" s="55">
        <f>VLOOKUP(A:A,[1]Sheet1!$A:$F,6,0)</f>
        <v>30</v>
      </c>
      <c r="G64" s="56">
        <f>VLOOKUP(A:A,[1]Sheet1!$A:$G,7,0)</f>
        <v>15</v>
      </c>
      <c r="H64" s="57">
        <v>20</v>
      </c>
      <c r="I64" s="57">
        <v>20</v>
      </c>
      <c r="J64" s="57">
        <f t="shared" si="0"/>
        <v>5</v>
      </c>
      <c r="K64" s="61"/>
      <c r="L64" s="62"/>
      <c r="M64" s="57"/>
    </row>
    <row r="65" s="47" customFormat="1" spans="1:13">
      <c r="A65" s="55">
        <v>11231</v>
      </c>
      <c r="B65" s="55" t="s">
        <v>120</v>
      </c>
      <c r="C65" s="56">
        <v>103198</v>
      </c>
      <c r="D65" s="30" t="s">
        <v>121</v>
      </c>
      <c r="E65" s="55" t="s">
        <v>15</v>
      </c>
      <c r="F65" s="55">
        <f>VLOOKUP(A:A,[1]Sheet1!$A:$F,6,0)</f>
        <v>30</v>
      </c>
      <c r="G65" s="56">
        <f>VLOOKUP(A:A,[1]Sheet1!$A:$G,7,0)</f>
        <v>10</v>
      </c>
      <c r="H65" s="57">
        <v>1</v>
      </c>
      <c r="I65" s="57">
        <v>1</v>
      </c>
      <c r="J65" s="57">
        <f t="shared" si="0"/>
        <v>-9</v>
      </c>
      <c r="K65" s="61"/>
      <c r="L65" s="62"/>
      <c r="M65" s="57"/>
    </row>
    <row r="66" s="47" customFormat="1" spans="1:13">
      <c r="A66" s="55">
        <v>14385</v>
      </c>
      <c r="B66" s="55" t="s">
        <v>122</v>
      </c>
      <c r="C66" s="56">
        <v>103198</v>
      </c>
      <c r="D66" s="30" t="s">
        <v>121</v>
      </c>
      <c r="E66" s="55" t="s">
        <v>15</v>
      </c>
      <c r="F66" s="55">
        <f>VLOOKUP(A:A,[1]Sheet1!$A:$F,6,0)</f>
        <v>30</v>
      </c>
      <c r="G66" s="56">
        <f>VLOOKUP(A:A,[1]Sheet1!$A:$G,7,0)</f>
        <v>10</v>
      </c>
      <c r="H66" s="57">
        <v>0</v>
      </c>
      <c r="I66" s="57">
        <v>0</v>
      </c>
      <c r="J66" s="57">
        <f t="shared" si="0"/>
        <v>-10</v>
      </c>
      <c r="K66" s="61"/>
      <c r="L66" s="62"/>
      <c r="M66" s="57"/>
    </row>
    <row r="67" s="47" customFormat="1" spans="1:13">
      <c r="A67" s="55">
        <v>15158</v>
      </c>
      <c r="B67" s="55" t="s">
        <v>123</v>
      </c>
      <c r="C67" s="56">
        <v>103198</v>
      </c>
      <c r="D67" s="30" t="s">
        <v>121</v>
      </c>
      <c r="E67" s="55" t="s">
        <v>15</v>
      </c>
      <c r="F67" s="55">
        <f>VLOOKUP(A:A,[1]Sheet1!$A:$F,6,0)</f>
        <v>30</v>
      </c>
      <c r="G67" s="56">
        <f>VLOOKUP(A:A,[1]Sheet1!$A:$G,7,0)</f>
        <v>10</v>
      </c>
      <c r="H67" s="57">
        <v>0</v>
      </c>
      <c r="I67" s="57">
        <v>0</v>
      </c>
      <c r="J67" s="57">
        <f t="shared" ref="J67:J130" si="1">I67-G67</f>
        <v>-10</v>
      </c>
      <c r="K67" s="61"/>
      <c r="L67" s="62"/>
      <c r="M67" s="57"/>
    </row>
    <row r="68" s="47" customFormat="1" spans="1:13">
      <c r="A68" s="55">
        <v>8060</v>
      </c>
      <c r="B68" s="55" t="s">
        <v>124</v>
      </c>
      <c r="C68" s="55">
        <v>105267</v>
      </c>
      <c r="D68" s="30" t="s">
        <v>125</v>
      </c>
      <c r="E68" s="55" t="s">
        <v>15</v>
      </c>
      <c r="F68" s="55">
        <f>VLOOKUP(A:A,[1]Sheet1!$A:$F,6,0)</f>
        <v>30</v>
      </c>
      <c r="G68" s="56">
        <f>VLOOKUP(A:A,[1]Sheet1!$A:$G,7,0)</f>
        <v>10</v>
      </c>
      <c r="H68" s="57">
        <v>20</v>
      </c>
      <c r="I68" s="57">
        <v>20</v>
      </c>
      <c r="J68" s="57">
        <f t="shared" si="1"/>
        <v>10</v>
      </c>
      <c r="K68" s="61"/>
      <c r="L68" s="62"/>
      <c r="M68" s="57"/>
    </row>
    <row r="69" s="47" customFormat="1" spans="1:13">
      <c r="A69" s="55">
        <v>14442</v>
      </c>
      <c r="B69" s="55" t="s">
        <v>126</v>
      </c>
      <c r="C69" s="56">
        <v>105267</v>
      </c>
      <c r="D69" s="30" t="s">
        <v>125</v>
      </c>
      <c r="E69" s="55" t="s">
        <v>15</v>
      </c>
      <c r="F69" s="55">
        <f>VLOOKUP(A:A,[1]Sheet1!$A:$F,6,0)</f>
        <v>30</v>
      </c>
      <c r="G69" s="56">
        <f>VLOOKUP(A:A,[1]Sheet1!$A:$G,7,0)</f>
        <v>10</v>
      </c>
      <c r="H69" s="57">
        <v>0</v>
      </c>
      <c r="I69" s="57">
        <v>0</v>
      </c>
      <c r="J69" s="57">
        <f t="shared" si="1"/>
        <v>-10</v>
      </c>
      <c r="K69" s="61"/>
      <c r="L69" s="62"/>
      <c r="M69" s="57"/>
    </row>
    <row r="70" s="47" customFormat="1" spans="1:13">
      <c r="A70" s="55">
        <v>15157</v>
      </c>
      <c r="B70" s="55" t="s">
        <v>127</v>
      </c>
      <c r="C70" s="56">
        <v>106569</v>
      </c>
      <c r="D70" s="30" t="s">
        <v>128</v>
      </c>
      <c r="E70" s="55" t="s">
        <v>15</v>
      </c>
      <c r="F70" s="55">
        <f>VLOOKUP(A:A,[1]Sheet1!$A:$F,6,0)</f>
        <v>20</v>
      </c>
      <c r="G70" s="56">
        <f>VLOOKUP(A:A,[1]Sheet1!$A:$G,7,0)</f>
        <v>10</v>
      </c>
      <c r="H70" s="57">
        <v>2</v>
      </c>
      <c r="I70" s="57">
        <v>1</v>
      </c>
      <c r="J70" s="57">
        <f t="shared" si="1"/>
        <v>-9</v>
      </c>
      <c r="K70" s="73"/>
      <c r="L70" s="62"/>
      <c r="M70" s="57"/>
    </row>
    <row r="71" s="47" customFormat="1" spans="1:13">
      <c r="A71" s="55">
        <v>13199</v>
      </c>
      <c r="B71" s="55" t="s">
        <v>129</v>
      </c>
      <c r="C71" s="56">
        <v>105910</v>
      </c>
      <c r="D71" s="30" t="s">
        <v>130</v>
      </c>
      <c r="E71" s="55" t="s">
        <v>15</v>
      </c>
      <c r="F71" s="55">
        <f>VLOOKUP(A:A,[1]Sheet1!$A:$F,6,0)</f>
        <v>30</v>
      </c>
      <c r="G71" s="56">
        <f>VLOOKUP(A:A,[1]Sheet1!$A:$G,7,0)</f>
        <v>15</v>
      </c>
      <c r="H71" s="57">
        <v>0</v>
      </c>
      <c r="I71" s="57">
        <v>0</v>
      </c>
      <c r="J71" s="57">
        <f t="shared" si="1"/>
        <v>-15</v>
      </c>
      <c r="K71" s="73"/>
      <c r="L71" s="62"/>
      <c r="M71" s="57"/>
    </row>
    <row r="72" s="47" customFormat="1" spans="1:13">
      <c r="A72" s="55">
        <v>13186</v>
      </c>
      <c r="B72" s="55" t="s">
        <v>131</v>
      </c>
      <c r="C72" s="56">
        <v>108277</v>
      </c>
      <c r="D72" s="30" t="s">
        <v>132</v>
      </c>
      <c r="E72" s="55" t="s">
        <v>15</v>
      </c>
      <c r="F72" s="55">
        <f>VLOOKUP(A:A,[1]Sheet1!$A:$F,6,0)</f>
        <v>30</v>
      </c>
      <c r="G72" s="56">
        <f>VLOOKUP(A:A,[1]Sheet1!$A:$G,7,0)</f>
        <v>15</v>
      </c>
      <c r="H72" s="57">
        <v>0</v>
      </c>
      <c r="I72" s="57">
        <v>0</v>
      </c>
      <c r="J72" s="57">
        <f t="shared" si="1"/>
        <v>-15</v>
      </c>
      <c r="K72" s="61"/>
      <c r="L72" s="62"/>
      <c r="M72" s="57"/>
    </row>
    <row r="73" s="47" customFormat="1" spans="1:13">
      <c r="A73" s="55">
        <v>12990</v>
      </c>
      <c r="B73" s="55" t="s">
        <v>133</v>
      </c>
      <c r="C73" s="56">
        <v>108277</v>
      </c>
      <c r="D73" s="30" t="s">
        <v>132</v>
      </c>
      <c r="E73" s="55" t="s">
        <v>15</v>
      </c>
      <c r="F73" s="55">
        <f>VLOOKUP(A:A,[1]Sheet1!$A:$F,6,0)</f>
        <v>30</v>
      </c>
      <c r="G73" s="56">
        <f>VLOOKUP(A:A,[1]Sheet1!$A:$G,7,0)</f>
        <v>15</v>
      </c>
      <c r="H73" s="57">
        <v>0</v>
      </c>
      <c r="I73" s="57">
        <v>0</v>
      </c>
      <c r="J73" s="57">
        <f t="shared" si="1"/>
        <v>-15</v>
      </c>
      <c r="K73" s="61"/>
      <c r="L73" s="62"/>
      <c r="M73" s="57"/>
    </row>
    <row r="74" s="47" customFormat="1" spans="1:13">
      <c r="A74" s="55">
        <v>11453</v>
      </c>
      <c r="B74" s="55" t="s">
        <v>134</v>
      </c>
      <c r="C74" s="56">
        <v>111219</v>
      </c>
      <c r="D74" s="30" t="s">
        <v>135</v>
      </c>
      <c r="E74" s="55" t="s">
        <v>15</v>
      </c>
      <c r="F74" s="55">
        <f>VLOOKUP(A:A,[1]Sheet1!$A:$F,6,0)</f>
        <v>30</v>
      </c>
      <c r="G74" s="56">
        <f>VLOOKUP(A:A,[1]Sheet1!$A:$G,7,0)</f>
        <v>10</v>
      </c>
      <c r="H74" s="57">
        <v>0</v>
      </c>
      <c r="I74" s="57">
        <v>0</v>
      </c>
      <c r="J74" s="57">
        <f t="shared" si="1"/>
        <v>-10</v>
      </c>
      <c r="K74" s="61"/>
      <c r="L74" s="62"/>
      <c r="M74" s="57"/>
    </row>
    <row r="75" s="47" customFormat="1" spans="1:13">
      <c r="A75" s="55">
        <v>12528</v>
      </c>
      <c r="B75" s="55" t="s">
        <v>136</v>
      </c>
      <c r="C75" s="56">
        <v>111219</v>
      </c>
      <c r="D75" s="30" t="s">
        <v>135</v>
      </c>
      <c r="E75" s="55" t="s">
        <v>15</v>
      </c>
      <c r="F75" s="55">
        <f>VLOOKUP(A:A,[1]Sheet1!$A:$F,6,0)</f>
        <v>30</v>
      </c>
      <c r="G75" s="56">
        <f>VLOOKUP(A:A,[1]Sheet1!$A:$G,7,0)</f>
        <v>10</v>
      </c>
      <c r="H75" s="57">
        <v>0</v>
      </c>
      <c r="I75" s="57">
        <v>0</v>
      </c>
      <c r="J75" s="57">
        <f t="shared" si="1"/>
        <v>-10</v>
      </c>
      <c r="K75" s="61"/>
      <c r="L75" s="62"/>
      <c r="M75" s="57"/>
    </row>
    <row r="76" s="47" customFormat="1" spans="1:13">
      <c r="A76" s="55">
        <v>15145</v>
      </c>
      <c r="B76" s="55" t="s">
        <v>137</v>
      </c>
      <c r="C76" s="56">
        <v>111219</v>
      </c>
      <c r="D76" s="30" t="s">
        <v>135</v>
      </c>
      <c r="E76" s="55" t="s">
        <v>15</v>
      </c>
      <c r="F76" s="55">
        <f>VLOOKUP(A:A,[1]Sheet1!$A:$F,6,0)</f>
        <v>30</v>
      </c>
      <c r="G76" s="56">
        <f>VLOOKUP(A:A,[1]Sheet1!$A:$G,7,0)</f>
        <v>10</v>
      </c>
      <c r="H76" s="57">
        <v>0</v>
      </c>
      <c r="I76" s="57">
        <v>0</v>
      </c>
      <c r="J76" s="57">
        <f t="shared" si="1"/>
        <v>-10</v>
      </c>
      <c r="K76" s="61"/>
      <c r="L76" s="62"/>
      <c r="M76" s="57"/>
    </row>
    <row r="77" s="47" customFormat="1" spans="1:13">
      <c r="A77" s="55">
        <v>15043</v>
      </c>
      <c r="B77" s="55" t="s">
        <v>138</v>
      </c>
      <c r="C77" s="55">
        <v>117491</v>
      </c>
      <c r="D77" s="30" t="s">
        <v>139</v>
      </c>
      <c r="E77" s="55" t="s">
        <v>15</v>
      </c>
      <c r="F77" s="55">
        <f>VLOOKUP(A:A,[1]Sheet1!$A:$F,6,0)</f>
        <v>20</v>
      </c>
      <c r="G77" s="56">
        <f>VLOOKUP(A:A,[1]Sheet1!$A:$G,7,0)</f>
        <v>10</v>
      </c>
      <c r="H77" s="57">
        <v>0</v>
      </c>
      <c r="I77" s="57">
        <v>0</v>
      </c>
      <c r="J77" s="57">
        <f t="shared" si="1"/>
        <v>-10</v>
      </c>
      <c r="K77" s="61"/>
      <c r="L77" s="62"/>
      <c r="M77" s="57"/>
    </row>
    <row r="78" s="47" customFormat="1" spans="1:13">
      <c r="A78" s="55">
        <v>13304</v>
      </c>
      <c r="B78" s="55" t="s">
        <v>140</v>
      </c>
      <c r="C78" s="56">
        <v>570</v>
      </c>
      <c r="D78" s="30" t="s">
        <v>141</v>
      </c>
      <c r="E78" s="55" t="s">
        <v>142</v>
      </c>
      <c r="F78" s="55">
        <f>VLOOKUP(A:A,[1]Sheet1!$A:$F,6,0)</f>
        <v>20</v>
      </c>
      <c r="G78" s="56">
        <f>VLOOKUP(A:A,[1]Sheet1!$A:$G,7,0)</f>
        <v>10</v>
      </c>
      <c r="H78" s="57">
        <v>0</v>
      </c>
      <c r="I78" s="57">
        <v>0</v>
      </c>
      <c r="J78" s="57">
        <f t="shared" si="1"/>
        <v>-10</v>
      </c>
      <c r="K78" s="61"/>
      <c r="L78" s="62"/>
      <c r="M78" s="57"/>
    </row>
    <row r="79" s="47" customFormat="1" spans="1:13">
      <c r="A79" s="55">
        <v>15156</v>
      </c>
      <c r="B79" s="55" t="s">
        <v>143</v>
      </c>
      <c r="C79" s="55">
        <v>570</v>
      </c>
      <c r="D79" s="30" t="s">
        <v>141</v>
      </c>
      <c r="E79" s="55" t="s">
        <v>142</v>
      </c>
      <c r="F79" s="55">
        <f>VLOOKUP(A:A,[1]Sheet1!$A:$F,6,0)</f>
        <v>20</v>
      </c>
      <c r="G79" s="56">
        <f>VLOOKUP(A:A,[1]Sheet1!$A:$G,7,0)</f>
        <v>10</v>
      </c>
      <c r="H79" s="57">
        <v>1</v>
      </c>
      <c r="I79" s="57">
        <v>1</v>
      </c>
      <c r="J79" s="57">
        <f t="shared" si="1"/>
        <v>-9</v>
      </c>
      <c r="K79" s="61"/>
      <c r="L79" s="62"/>
      <c r="M79" s="57"/>
    </row>
    <row r="80" s="47" customFormat="1" spans="1:13">
      <c r="A80" s="55">
        <v>12451</v>
      </c>
      <c r="B80" s="55" t="s">
        <v>144</v>
      </c>
      <c r="C80" s="55">
        <v>104429</v>
      </c>
      <c r="D80" s="30" t="s">
        <v>145</v>
      </c>
      <c r="E80" s="55" t="s">
        <v>142</v>
      </c>
      <c r="F80" s="55">
        <f>VLOOKUP(A:A,[1]Sheet1!$A:$F,6,0)</f>
        <v>20</v>
      </c>
      <c r="G80" s="56">
        <f>VLOOKUP(A:A,[1]Sheet1!$A:$G,7,0)</f>
        <v>10</v>
      </c>
      <c r="H80" s="57">
        <v>0</v>
      </c>
      <c r="I80" s="57">
        <v>0</v>
      </c>
      <c r="J80" s="57">
        <f t="shared" si="1"/>
        <v>-10</v>
      </c>
      <c r="K80" s="73"/>
      <c r="L80" s="62"/>
      <c r="M80" s="57"/>
    </row>
    <row r="81" s="47" customFormat="1" spans="1:13">
      <c r="A81" s="55">
        <v>14392</v>
      </c>
      <c r="B81" s="55" t="s">
        <v>146</v>
      </c>
      <c r="C81" s="56">
        <v>104429</v>
      </c>
      <c r="D81" s="55" t="s">
        <v>145</v>
      </c>
      <c r="E81" s="55" t="s">
        <v>142</v>
      </c>
      <c r="F81" s="55">
        <f>VLOOKUP(A:A,[1]Sheet1!$A:$F,6,0)</f>
        <v>20</v>
      </c>
      <c r="G81" s="56">
        <f>VLOOKUP(A:A,[1]Sheet1!$A:$G,7,0)</f>
        <v>10</v>
      </c>
      <c r="H81" s="57">
        <v>0</v>
      </c>
      <c r="I81" s="57">
        <v>0</v>
      </c>
      <c r="J81" s="57">
        <f t="shared" si="1"/>
        <v>-10</v>
      </c>
      <c r="K81" s="73"/>
      <c r="L81" s="62"/>
      <c r="M81" s="57"/>
    </row>
    <row r="82" s="47" customFormat="1" spans="1:13">
      <c r="A82" s="64">
        <v>13940</v>
      </c>
      <c r="B82" s="64" t="s">
        <v>147</v>
      </c>
      <c r="C82" s="64">
        <v>106399</v>
      </c>
      <c r="D82" s="64" t="s">
        <v>148</v>
      </c>
      <c r="E82" s="55" t="s">
        <v>142</v>
      </c>
      <c r="F82" s="55">
        <f>VLOOKUP(A:A,[1]Sheet1!$A:$F,6,0)</f>
        <v>20</v>
      </c>
      <c r="G82" s="56">
        <f>VLOOKUP(A:A,[1]Sheet1!$A:$G,7,0)</f>
        <v>8</v>
      </c>
      <c r="H82" s="57">
        <v>0</v>
      </c>
      <c r="I82" s="57">
        <v>0</v>
      </c>
      <c r="J82" s="57">
        <f t="shared" si="1"/>
        <v>-8</v>
      </c>
      <c r="K82" s="61"/>
      <c r="L82" s="62"/>
      <c r="M82" s="57"/>
    </row>
    <row r="83" s="47" customFormat="1" spans="1:13">
      <c r="A83" s="64">
        <v>14393</v>
      </c>
      <c r="B83" s="64" t="s">
        <v>149</v>
      </c>
      <c r="C83" s="64">
        <v>112888</v>
      </c>
      <c r="D83" s="64" t="s">
        <v>150</v>
      </c>
      <c r="E83" s="55" t="s">
        <v>142</v>
      </c>
      <c r="F83" s="55">
        <f>VLOOKUP(A:A,[1]Sheet1!$A:$F,6,0)</f>
        <v>20</v>
      </c>
      <c r="G83" s="56">
        <f>VLOOKUP(A:A,[1]Sheet1!$A:$G,7,0)</f>
        <v>10</v>
      </c>
      <c r="H83" s="57">
        <v>0</v>
      </c>
      <c r="I83" s="57">
        <v>0</v>
      </c>
      <c r="J83" s="57">
        <f t="shared" si="1"/>
        <v>-10</v>
      </c>
      <c r="K83" s="61"/>
      <c r="L83" s="62"/>
      <c r="M83" s="57"/>
    </row>
    <row r="84" s="47" customFormat="1" spans="1:13">
      <c r="A84" s="64">
        <v>12954</v>
      </c>
      <c r="B84" s="64" t="s">
        <v>151</v>
      </c>
      <c r="C84" s="64">
        <v>112888</v>
      </c>
      <c r="D84" s="64" t="s">
        <v>150</v>
      </c>
      <c r="E84" s="55" t="s">
        <v>142</v>
      </c>
      <c r="F84" s="55">
        <f>VLOOKUP(A:A,[1]Sheet1!$A:$F,6,0)</f>
        <v>20</v>
      </c>
      <c r="G84" s="56">
        <f>VLOOKUP(A:A,[1]Sheet1!$A:$G,7,0)</f>
        <v>10</v>
      </c>
      <c r="H84" s="57">
        <v>0</v>
      </c>
      <c r="I84" s="57">
        <v>0</v>
      </c>
      <c r="J84" s="57">
        <f t="shared" si="1"/>
        <v>-10</v>
      </c>
      <c r="K84" s="61"/>
      <c r="L84" s="62"/>
      <c r="M84" s="57"/>
    </row>
    <row r="85" s="47" customFormat="1" spans="1:13">
      <c r="A85" s="64">
        <v>12147</v>
      </c>
      <c r="B85" s="64" t="s">
        <v>152</v>
      </c>
      <c r="C85" s="64">
        <v>113025</v>
      </c>
      <c r="D85" s="64" t="s">
        <v>153</v>
      </c>
      <c r="E85" s="55" t="s">
        <v>142</v>
      </c>
      <c r="F85" s="55">
        <f>VLOOKUP(A:A,[1]Sheet1!$A:$F,6,0)</f>
        <v>20</v>
      </c>
      <c r="G85" s="56">
        <f>VLOOKUP(A:A,[1]Sheet1!$A:$G,7,0)</f>
        <v>10</v>
      </c>
      <c r="H85" s="57">
        <v>0</v>
      </c>
      <c r="I85" s="57">
        <v>0</v>
      </c>
      <c r="J85" s="57">
        <f t="shared" si="1"/>
        <v>-10</v>
      </c>
      <c r="K85" s="61"/>
      <c r="L85" s="62"/>
      <c r="M85" s="57"/>
    </row>
    <row r="86" s="47" customFormat="1" spans="1:13">
      <c r="A86" s="64">
        <v>12144</v>
      </c>
      <c r="B86" s="64" t="s">
        <v>154</v>
      </c>
      <c r="C86" s="64">
        <v>113025</v>
      </c>
      <c r="D86" s="64" t="s">
        <v>153</v>
      </c>
      <c r="E86" s="55" t="s">
        <v>142</v>
      </c>
      <c r="F86" s="55">
        <f>VLOOKUP(A:A,[1]Sheet1!$A:$F,6,0)</f>
        <v>20</v>
      </c>
      <c r="G86" s="56">
        <f>VLOOKUP(A:A,[1]Sheet1!$A:$G,7,0)</f>
        <v>10</v>
      </c>
      <c r="H86" s="57">
        <v>0</v>
      </c>
      <c r="I86" s="57">
        <v>0</v>
      </c>
      <c r="J86" s="57">
        <f t="shared" si="1"/>
        <v>-10</v>
      </c>
      <c r="K86" s="61"/>
      <c r="L86" s="62"/>
      <c r="M86" s="57"/>
    </row>
    <row r="87" s="47" customFormat="1" spans="1:13">
      <c r="A87" s="64">
        <v>11624</v>
      </c>
      <c r="B87" s="64" t="s">
        <v>155</v>
      </c>
      <c r="C87" s="64">
        <v>113833</v>
      </c>
      <c r="D87" s="64" t="s">
        <v>156</v>
      </c>
      <c r="E87" s="55" t="s">
        <v>142</v>
      </c>
      <c r="F87" s="55">
        <f>VLOOKUP(A:A,[1]Sheet1!$A:$F,6,0)</f>
        <v>20</v>
      </c>
      <c r="G87" s="56">
        <f>VLOOKUP(A:A,[1]Sheet1!$A:$G,7,0)</f>
        <v>10</v>
      </c>
      <c r="H87" s="57">
        <v>8</v>
      </c>
      <c r="I87" s="57">
        <v>8</v>
      </c>
      <c r="J87" s="57">
        <f t="shared" si="1"/>
        <v>-2</v>
      </c>
      <c r="K87" s="61"/>
      <c r="L87" s="62"/>
      <c r="M87" s="57"/>
    </row>
    <row r="88" s="47" customFormat="1" spans="1:13">
      <c r="A88" s="64">
        <v>13296</v>
      </c>
      <c r="B88" s="64" t="s">
        <v>157</v>
      </c>
      <c r="C88" s="64">
        <v>113833</v>
      </c>
      <c r="D88" s="64" t="s">
        <v>156</v>
      </c>
      <c r="E88" s="55" t="s">
        <v>142</v>
      </c>
      <c r="F88" s="55">
        <f>VLOOKUP(A:A,[1]Sheet1!$A:$F,6,0)</f>
        <v>20</v>
      </c>
      <c r="G88" s="56">
        <f>VLOOKUP(A:A,[1]Sheet1!$A:$G,7,0)</f>
        <v>10</v>
      </c>
      <c r="H88" s="57">
        <v>6</v>
      </c>
      <c r="I88" s="57">
        <v>6</v>
      </c>
      <c r="J88" s="57">
        <f t="shared" si="1"/>
        <v>-4</v>
      </c>
      <c r="K88" s="61"/>
      <c r="L88" s="62"/>
      <c r="M88" s="57"/>
    </row>
    <row r="89" s="47" customFormat="1" spans="1:13">
      <c r="A89" s="64">
        <v>4518</v>
      </c>
      <c r="B89" s="64" t="s">
        <v>158</v>
      </c>
      <c r="C89" s="64">
        <v>101453</v>
      </c>
      <c r="D89" s="64" t="s">
        <v>159</v>
      </c>
      <c r="E89" s="55" t="s">
        <v>142</v>
      </c>
      <c r="F89" s="55">
        <f>VLOOKUP(A:A,[1]Sheet1!$A:$F,6,0)</f>
        <v>20</v>
      </c>
      <c r="G89" s="56">
        <f>VLOOKUP(A:A,[1]Sheet1!$A:$G,7,0)</f>
        <v>10</v>
      </c>
      <c r="H89" s="57">
        <v>0</v>
      </c>
      <c r="I89" s="57">
        <v>0</v>
      </c>
      <c r="J89" s="57">
        <f t="shared" si="1"/>
        <v>-10</v>
      </c>
      <c r="K89" s="61"/>
      <c r="L89" s="62"/>
      <c r="M89" s="57"/>
    </row>
    <row r="90" s="47" customFormat="1" spans="1:13">
      <c r="A90" s="64">
        <v>11866</v>
      </c>
      <c r="B90" s="64" t="s">
        <v>160</v>
      </c>
      <c r="C90" s="64">
        <v>101453</v>
      </c>
      <c r="D90" s="64" t="s">
        <v>159</v>
      </c>
      <c r="E90" s="55" t="s">
        <v>142</v>
      </c>
      <c r="F90" s="55">
        <f>VLOOKUP(A:A,[1]Sheet1!$A:$F,6,0)</f>
        <v>20</v>
      </c>
      <c r="G90" s="56">
        <f>VLOOKUP(A:A,[1]Sheet1!$A:$G,7,0)</f>
        <v>10</v>
      </c>
      <c r="H90" s="57">
        <v>0</v>
      </c>
      <c r="I90" s="57">
        <v>0</v>
      </c>
      <c r="J90" s="57">
        <f t="shared" si="1"/>
        <v>-10</v>
      </c>
      <c r="K90" s="61"/>
      <c r="L90" s="62"/>
      <c r="M90" s="57"/>
    </row>
    <row r="91" s="47" customFormat="1" spans="1:13">
      <c r="A91" s="64">
        <v>6456</v>
      </c>
      <c r="B91" s="64" t="s">
        <v>161</v>
      </c>
      <c r="C91" s="64">
        <v>339</v>
      </c>
      <c r="D91" s="64" t="s">
        <v>162</v>
      </c>
      <c r="E91" s="64" t="s">
        <v>163</v>
      </c>
      <c r="F91" s="55">
        <f>VLOOKUP(A:A,[1]Sheet1!$A:$F,6,0)</f>
        <v>20</v>
      </c>
      <c r="G91" s="56">
        <f>VLOOKUP(A:A,[1]Sheet1!$A:$G,7,0)</f>
        <v>10</v>
      </c>
      <c r="H91" s="57">
        <v>10</v>
      </c>
      <c r="I91" s="57">
        <v>10</v>
      </c>
      <c r="J91" s="57">
        <f t="shared" si="1"/>
        <v>0</v>
      </c>
      <c r="K91" s="61"/>
      <c r="L91" s="62"/>
      <c r="M91" s="57"/>
    </row>
    <row r="92" s="47" customFormat="1" spans="1:13">
      <c r="A92" s="64">
        <v>13986</v>
      </c>
      <c r="B92" s="64" t="s">
        <v>164</v>
      </c>
      <c r="C92" s="64">
        <v>339</v>
      </c>
      <c r="D92" s="64" t="s">
        <v>162</v>
      </c>
      <c r="E92" s="64" t="s">
        <v>163</v>
      </c>
      <c r="F92" s="55">
        <f>VLOOKUP(A:A,[1]Sheet1!$A:$F,6,0)</f>
        <v>20</v>
      </c>
      <c r="G92" s="56">
        <f>VLOOKUP(A:A,[1]Sheet1!$A:$G,7,0)</f>
        <v>10</v>
      </c>
      <c r="H92" s="57">
        <v>11</v>
      </c>
      <c r="I92" s="57">
        <v>11</v>
      </c>
      <c r="J92" s="57">
        <f t="shared" si="1"/>
        <v>1</v>
      </c>
      <c r="K92" s="61"/>
      <c r="L92" s="62"/>
      <c r="M92" s="57"/>
    </row>
    <row r="93" s="47" customFormat="1" spans="1:13">
      <c r="A93" s="55">
        <v>7388</v>
      </c>
      <c r="B93" s="55" t="s">
        <v>165</v>
      </c>
      <c r="C93" s="55">
        <v>107658</v>
      </c>
      <c r="D93" s="56" t="s">
        <v>166</v>
      </c>
      <c r="E93" s="55" t="s">
        <v>163</v>
      </c>
      <c r="F93" s="55">
        <f>VLOOKUP(A:A,[1]Sheet1!$A:$F,6,0)</f>
        <v>30</v>
      </c>
      <c r="G93" s="56">
        <f>VLOOKUP(A:A,[1]Sheet1!$A:$G,7,0)</f>
        <v>10</v>
      </c>
      <c r="H93" s="57">
        <v>3</v>
      </c>
      <c r="I93" s="57">
        <v>3</v>
      </c>
      <c r="J93" s="57">
        <f t="shared" si="1"/>
        <v>-7</v>
      </c>
      <c r="K93" s="73"/>
      <c r="L93" s="62"/>
      <c r="M93" s="57"/>
    </row>
    <row r="94" s="47" customFormat="1" spans="1:13">
      <c r="A94" s="55">
        <v>4188</v>
      </c>
      <c r="B94" s="55" t="s">
        <v>167</v>
      </c>
      <c r="C94" s="55">
        <v>112415</v>
      </c>
      <c r="D94" s="56" t="s">
        <v>168</v>
      </c>
      <c r="E94" s="55" t="s">
        <v>163</v>
      </c>
      <c r="F94" s="55">
        <f>VLOOKUP(A:A,[1]Sheet1!$A:$F,6,0)</f>
        <v>10</v>
      </c>
      <c r="G94" s="56">
        <f>VLOOKUP(A:A,[1]Sheet1!$A:$G,7,0)</f>
        <v>10</v>
      </c>
      <c r="H94" s="57">
        <v>10</v>
      </c>
      <c r="I94" s="57">
        <v>10</v>
      </c>
      <c r="J94" s="57">
        <f t="shared" si="1"/>
        <v>0</v>
      </c>
      <c r="K94" s="61"/>
      <c r="L94" s="62"/>
      <c r="M94" s="57"/>
    </row>
    <row r="95" s="47" customFormat="1" spans="1:13">
      <c r="A95" s="55">
        <v>6322</v>
      </c>
      <c r="B95" s="56" t="s">
        <v>169</v>
      </c>
      <c r="C95" s="56">
        <v>120844</v>
      </c>
      <c r="D95" s="56" t="s">
        <v>170</v>
      </c>
      <c r="E95" s="55" t="s">
        <v>163</v>
      </c>
      <c r="F95" s="55">
        <f>VLOOKUP(A:A,[1]Sheet1!$A:$F,6,0)</f>
        <v>10</v>
      </c>
      <c r="G95" s="56">
        <f>VLOOKUP(A:A,[1]Sheet1!$A:$G,7,0)</f>
        <v>5</v>
      </c>
      <c r="H95" s="57">
        <v>0</v>
      </c>
      <c r="I95" s="57">
        <v>0</v>
      </c>
      <c r="J95" s="57">
        <f t="shared" si="1"/>
        <v>-5</v>
      </c>
      <c r="K95" s="61"/>
      <c r="L95" s="62"/>
      <c r="M95" s="57"/>
    </row>
    <row r="96" s="47" customFormat="1" spans="1:13">
      <c r="A96" s="55">
        <v>11119</v>
      </c>
      <c r="B96" s="56" t="s">
        <v>171</v>
      </c>
      <c r="C96" s="56">
        <v>120844</v>
      </c>
      <c r="D96" s="56" t="s">
        <v>170</v>
      </c>
      <c r="E96" s="55" t="s">
        <v>163</v>
      </c>
      <c r="F96" s="55">
        <f>VLOOKUP(A:A,[1]Sheet1!$A:$F,6,0)</f>
        <v>10</v>
      </c>
      <c r="G96" s="56">
        <f>VLOOKUP(A:A,[1]Sheet1!$A:$G,7,0)</f>
        <v>5</v>
      </c>
      <c r="H96" s="57">
        <v>0</v>
      </c>
      <c r="I96" s="57">
        <v>0</v>
      </c>
      <c r="J96" s="57">
        <f t="shared" si="1"/>
        <v>-5</v>
      </c>
      <c r="K96" s="61"/>
      <c r="L96" s="62"/>
      <c r="M96" s="57"/>
    </row>
    <row r="97" s="47" customFormat="1" spans="1:13">
      <c r="A97" s="55">
        <v>6385</v>
      </c>
      <c r="B97" s="56" t="s">
        <v>172</v>
      </c>
      <c r="C97" s="56">
        <v>704</v>
      </c>
      <c r="D97" s="56" t="s">
        <v>173</v>
      </c>
      <c r="E97" s="55" t="s">
        <v>174</v>
      </c>
      <c r="F97" s="55">
        <f>VLOOKUP(A:A,[1]Sheet1!$A:$F,6,0)</f>
        <v>20</v>
      </c>
      <c r="G97" s="56">
        <f>VLOOKUP(A:A,[1]Sheet1!$A:$G,7,0)</f>
        <v>10</v>
      </c>
      <c r="H97" s="57">
        <v>10</v>
      </c>
      <c r="I97" s="57">
        <v>10</v>
      </c>
      <c r="J97" s="57">
        <f t="shared" si="1"/>
        <v>0</v>
      </c>
      <c r="K97" s="61"/>
      <c r="L97" s="62"/>
      <c r="M97" s="57"/>
    </row>
    <row r="98" s="47" customFormat="1" spans="1:13">
      <c r="A98" s="55">
        <v>6505</v>
      </c>
      <c r="B98" s="56" t="s">
        <v>175</v>
      </c>
      <c r="C98" s="56">
        <v>704</v>
      </c>
      <c r="D98" s="56" t="s">
        <v>173</v>
      </c>
      <c r="E98" s="55" t="s">
        <v>174</v>
      </c>
      <c r="F98" s="55">
        <f>VLOOKUP(A:A,[1]Sheet1!$A:$F,6,0)</f>
        <v>20</v>
      </c>
      <c r="G98" s="56">
        <f>VLOOKUP(A:A,[1]Sheet1!$A:$G,7,0)</f>
        <v>10</v>
      </c>
      <c r="H98" s="57">
        <v>10</v>
      </c>
      <c r="I98" s="57">
        <v>10</v>
      </c>
      <c r="J98" s="57">
        <f t="shared" si="1"/>
        <v>0</v>
      </c>
      <c r="K98" s="61"/>
      <c r="L98" s="62"/>
      <c r="M98" s="57"/>
    </row>
    <row r="99" s="47" customFormat="1" spans="1:13">
      <c r="A99" s="55">
        <v>5698</v>
      </c>
      <c r="B99" s="56" t="s">
        <v>176</v>
      </c>
      <c r="C99" s="56">
        <v>738</v>
      </c>
      <c r="D99" s="56" t="s">
        <v>177</v>
      </c>
      <c r="E99" s="55" t="s">
        <v>174</v>
      </c>
      <c r="F99" s="55">
        <f>VLOOKUP(A:A,[1]Sheet1!$A:$F,6,0)</f>
        <v>20</v>
      </c>
      <c r="G99" s="56">
        <f>VLOOKUP(A:A,[1]Sheet1!$A:$G,7,0)</f>
        <v>10</v>
      </c>
      <c r="H99" s="57">
        <v>22</v>
      </c>
      <c r="I99" s="57">
        <v>21</v>
      </c>
      <c r="J99" s="57">
        <f t="shared" si="1"/>
        <v>11</v>
      </c>
      <c r="K99" s="73"/>
      <c r="L99" s="62"/>
      <c r="M99" s="57"/>
    </row>
    <row r="100" s="47" customFormat="1" spans="1:13">
      <c r="A100" s="55">
        <v>6121</v>
      </c>
      <c r="B100" s="56" t="s">
        <v>178</v>
      </c>
      <c r="C100" s="56">
        <v>738</v>
      </c>
      <c r="D100" s="56" t="s">
        <v>177</v>
      </c>
      <c r="E100" s="55" t="s">
        <v>174</v>
      </c>
      <c r="F100" s="55">
        <f>VLOOKUP(A:A,[1]Sheet1!$A:$F,6,0)</f>
        <v>20</v>
      </c>
      <c r="G100" s="56">
        <f>VLOOKUP(A:A,[1]Sheet1!$A:$G,7,0)</f>
        <v>10</v>
      </c>
      <c r="H100" s="57">
        <v>0</v>
      </c>
      <c r="I100" s="57">
        <v>0</v>
      </c>
      <c r="J100" s="57">
        <f t="shared" si="1"/>
        <v>-10</v>
      </c>
      <c r="K100" s="61"/>
      <c r="L100" s="62"/>
      <c r="M100" s="57"/>
    </row>
    <row r="101" s="47" customFormat="1" spans="1:13">
      <c r="A101" s="55">
        <v>11323</v>
      </c>
      <c r="B101" s="56" t="s">
        <v>179</v>
      </c>
      <c r="C101" s="56">
        <v>377</v>
      </c>
      <c r="D101" s="56" t="s">
        <v>180</v>
      </c>
      <c r="E101" s="55" t="s">
        <v>24</v>
      </c>
      <c r="F101" s="55">
        <f>VLOOKUP(A:A,[1]Sheet1!$A:$F,6,0)</f>
        <v>20</v>
      </c>
      <c r="G101" s="56">
        <f>VLOOKUP(A:A,[1]Sheet1!$A:$G,7,0)</f>
        <v>10</v>
      </c>
      <c r="H101" s="57">
        <v>0</v>
      </c>
      <c r="I101" s="57">
        <v>0</v>
      </c>
      <c r="J101" s="57">
        <f t="shared" si="1"/>
        <v>-10</v>
      </c>
      <c r="K101" s="61"/>
      <c r="L101" s="62"/>
      <c r="M101" s="57"/>
    </row>
    <row r="102" s="47" customFormat="1" spans="1:13">
      <c r="A102" s="55">
        <v>12446</v>
      </c>
      <c r="B102" s="56" t="s">
        <v>181</v>
      </c>
      <c r="C102" s="56">
        <v>377</v>
      </c>
      <c r="D102" s="56" t="s">
        <v>180</v>
      </c>
      <c r="E102" s="55" t="s">
        <v>24</v>
      </c>
      <c r="F102" s="55">
        <f>VLOOKUP(A:A,[1]Sheet1!$A:$F,6,0)</f>
        <v>20</v>
      </c>
      <c r="G102" s="56">
        <f>VLOOKUP(A:A,[1]Sheet1!$A:$G,7,0)</f>
        <v>10</v>
      </c>
      <c r="H102" s="57">
        <v>0</v>
      </c>
      <c r="I102" s="57">
        <v>0</v>
      </c>
      <c r="J102" s="57">
        <f t="shared" si="1"/>
        <v>-10</v>
      </c>
      <c r="K102" s="61"/>
      <c r="L102" s="62"/>
      <c r="M102" s="57"/>
    </row>
    <row r="103" s="47" customFormat="1" spans="1:13">
      <c r="A103" s="56">
        <v>4311</v>
      </c>
      <c r="B103" s="56" t="s">
        <v>182</v>
      </c>
      <c r="C103" s="56">
        <v>707</v>
      </c>
      <c r="D103" s="56" t="s">
        <v>183</v>
      </c>
      <c r="E103" s="56" t="s">
        <v>24</v>
      </c>
      <c r="F103" s="55">
        <f>VLOOKUP(A:A,[1]Sheet1!$A:$F,6,0)</f>
        <v>30</v>
      </c>
      <c r="G103" s="56">
        <f>VLOOKUP(A:A,[1]Sheet1!$A:$G,7,0)</f>
        <v>10</v>
      </c>
      <c r="H103" s="57">
        <v>0</v>
      </c>
      <c r="I103" s="57">
        <v>0</v>
      </c>
      <c r="J103" s="57">
        <f t="shared" si="1"/>
        <v>-10</v>
      </c>
      <c r="K103" s="61"/>
      <c r="L103" s="62"/>
      <c r="M103" s="57"/>
    </row>
    <row r="104" s="47" customFormat="1" spans="1:13">
      <c r="A104" s="56">
        <v>14454</v>
      </c>
      <c r="B104" s="56" t="s">
        <v>184</v>
      </c>
      <c r="C104" s="56">
        <v>707</v>
      </c>
      <c r="D104" s="56" t="s">
        <v>183</v>
      </c>
      <c r="E104" s="56" t="s">
        <v>24</v>
      </c>
      <c r="F104" s="55">
        <f>VLOOKUP(A:A,[1]Sheet1!$A:$F,6,0)</f>
        <v>30</v>
      </c>
      <c r="G104" s="56">
        <f>VLOOKUP(A:A,[1]Sheet1!$A:$G,7,0)</f>
        <v>10</v>
      </c>
      <c r="H104" s="57">
        <v>0</v>
      </c>
      <c r="I104" s="57">
        <v>0</v>
      </c>
      <c r="J104" s="57">
        <f t="shared" si="1"/>
        <v>-10</v>
      </c>
      <c r="K104" s="61"/>
      <c r="L104" s="62"/>
      <c r="M104" s="57"/>
    </row>
    <row r="105" s="47" customFormat="1" spans="1:13">
      <c r="A105" s="56">
        <v>12468</v>
      </c>
      <c r="B105" s="56" t="s">
        <v>185</v>
      </c>
      <c r="C105" s="56">
        <v>707</v>
      </c>
      <c r="D105" s="56" t="s">
        <v>183</v>
      </c>
      <c r="E105" s="56" t="s">
        <v>24</v>
      </c>
      <c r="F105" s="55">
        <f>VLOOKUP(A:A,[1]Sheet1!$A:$F,6,0)</f>
        <v>30</v>
      </c>
      <c r="G105" s="56">
        <f>VLOOKUP(A:A,[1]Sheet1!$A:$G,7,0)</f>
        <v>10</v>
      </c>
      <c r="H105" s="57">
        <v>0</v>
      </c>
      <c r="I105" s="57">
        <v>0</v>
      </c>
      <c r="J105" s="57">
        <f t="shared" si="1"/>
        <v>-10</v>
      </c>
      <c r="K105" s="61"/>
      <c r="L105" s="62"/>
      <c r="M105" s="57"/>
    </row>
    <row r="106" s="47" customFormat="1" spans="1:13">
      <c r="A106" s="58">
        <v>14390</v>
      </c>
      <c r="B106" s="58" t="s">
        <v>186</v>
      </c>
      <c r="C106" s="58">
        <v>737</v>
      </c>
      <c r="D106" s="58" t="s">
        <v>187</v>
      </c>
      <c r="E106" s="58" t="s">
        <v>24</v>
      </c>
      <c r="F106" s="55">
        <f>VLOOKUP(A:A,[1]Sheet1!$A:$F,6,0)</f>
        <v>20</v>
      </c>
      <c r="G106" s="56">
        <f>VLOOKUP(A:A,[1]Sheet1!$A:$G,7,0)</f>
        <v>10</v>
      </c>
      <c r="H106" s="57">
        <v>3</v>
      </c>
      <c r="I106" s="57">
        <v>3</v>
      </c>
      <c r="J106" s="57">
        <f t="shared" si="1"/>
        <v>-7</v>
      </c>
      <c r="K106" s="61"/>
      <c r="L106" s="62"/>
      <c r="M106" s="57"/>
    </row>
    <row r="107" s="47" customFormat="1" spans="1:13">
      <c r="A107" s="58">
        <v>11642</v>
      </c>
      <c r="B107" s="58" t="s">
        <v>188</v>
      </c>
      <c r="C107" s="65">
        <v>737</v>
      </c>
      <c r="D107" s="58" t="s">
        <v>187</v>
      </c>
      <c r="E107" s="58" t="s">
        <v>24</v>
      </c>
      <c r="F107" s="55">
        <f>VLOOKUP(A:A,[1]Sheet1!$A:$F,6,0)</f>
        <v>20</v>
      </c>
      <c r="G107" s="56">
        <f>VLOOKUP(A:A,[1]Sheet1!$A:$G,7,0)</f>
        <v>10</v>
      </c>
      <c r="H107" s="57">
        <v>17</v>
      </c>
      <c r="I107" s="57">
        <v>17</v>
      </c>
      <c r="J107" s="57">
        <f t="shared" si="1"/>
        <v>7</v>
      </c>
      <c r="K107" s="61"/>
      <c r="L107" s="62"/>
      <c r="M107" s="57"/>
    </row>
    <row r="108" s="47" customFormat="1" spans="1:13">
      <c r="A108" s="58">
        <v>11487</v>
      </c>
      <c r="B108" s="58" t="s">
        <v>189</v>
      </c>
      <c r="C108" s="65">
        <v>740</v>
      </c>
      <c r="D108" s="58" t="s">
        <v>190</v>
      </c>
      <c r="E108" s="58" t="s">
        <v>24</v>
      </c>
      <c r="F108" s="55">
        <f>VLOOKUP(A:A,[1]Sheet1!$A:$F,6,0)</f>
        <v>20</v>
      </c>
      <c r="G108" s="56">
        <f>VLOOKUP(A:A,[1]Sheet1!$A:$G,7,0)</f>
        <v>10</v>
      </c>
      <c r="H108" s="57">
        <v>0</v>
      </c>
      <c r="I108" s="57">
        <v>0</v>
      </c>
      <c r="J108" s="57">
        <f t="shared" si="1"/>
        <v>-10</v>
      </c>
      <c r="K108" s="61"/>
      <c r="L108" s="62"/>
      <c r="M108" s="57"/>
    </row>
    <row r="109" s="47" customFormat="1" spans="1:13">
      <c r="A109" s="56">
        <v>9749</v>
      </c>
      <c r="B109" s="56" t="s">
        <v>191</v>
      </c>
      <c r="C109" s="66">
        <v>740</v>
      </c>
      <c r="D109" s="56" t="s">
        <v>190</v>
      </c>
      <c r="E109" s="56" t="s">
        <v>24</v>
      </c>
      <c r="F109" s="55">
        <f>VLOOKUP(A:A,[1]Sheet1!$A:$F,6,0)</f>
        <v>20</v>
      </c>
      <c r="G109" s="56">
        <f>VLOOKUP(A:A,[1]Sheet1!$A:$G,7,0)</f>
        <v>10</v>
      </c>
      <c r="H109" s="57">
        <v>0</v>
      </c>
      <c r="I109" s="57">
        <v>0</v>
      </c>
      <c r="J109" s="57">
        <f t="shared" si="1"/>
        <v>-10</v>
      </c>
      <c r="K109" s="53"/>
      <c r="L109" s="74"/>
      <c r="M109" s="57"/>
    </row>
    <row r="110" s="47" customFormat="1" spans="1:13">
      <c r="A110" s="56">
        <v>13293</v>
      </c>
      <c r="B110" s="56" t="s">
        <v>192</v>
      </c>
      <c r="C110" s="66">
        <v>104430</v>
      </c>
      <c r="D110" s="56" t="s">
        <v>193</v>
      </c>
      <c r="E110" s="56" t="s">
        <v>24</v>
      </c>
      <c r="F110" s="55">
        <f>VLOOKUP(A:A,[1]Sheet1!$A:$F,6,0)</f>
        <v>20</v>
      </c>
      <c r="G110" s="56">
        <f>VLOOKUP(A:A,[1]Sheet1!$A:$G,7,0)</f>
        <v>20</v>
      </c>
      <c r="H110" s="57">
        <v>0</v>
      </c>
      <c r="I110" s="57">
        <v>0</v>
      </c>
      <c r="J110" s="57">
        <f t="shared" si="1"/>
        <v>-20</v>
      </c>
      <c r="K110" s="53"/>
      <c r="L110" s="74"/>
      <c r="M110" s="57"/>
    </row>
    <row r="111" s="47" customFormat="1" spans="1:13">
      <c r="A111" s="67">
        <v>9295</v>
      </c>
      <c r="B111" s="56" t="s">
        <v>194</v>
      </c>
      <c r="C111" s="66">
        <v>105751</v>
      </c>
      <c r="D111" s="56" t="s">
        <v>195</v>
      </c>
      <c r="E111" s="56" t="s">
        <v>24</v>
      </c>
      <c r="F111" s="55">
        <f>VLOOKUP(A:A,[1]Sheet1!$A:$F,6,0)</f>
        <v>20</v>
      </c>
      <c r="G111" s="56">
        <f>VLOOKUP(A:A,[1]Sheet1!$A:$G,7,0)</f>
        <v>10</v>
      </c>
      <c r="H111" s="57">
        <v>6</v>
      </c>
      <c r="I111" s="57">
        <v>6</v>
      </c>
      <c r="J111" s="57">
        <f t="shared" si="1"/>
        <v>-4</v>
      </c>
      <c r="K111" s="53"/>
      <c r="L111" s="74"/>
      <c r="M111" s="57"/>
    </row>
    <row r="112" s="47" customFormat="1" spans="1:13">
      <c r="A112" s="56">
        <v>12216</v>
      </c>
      <c r="B112" s="68" t="s">
        <v>196</v>
      </c>
      <c r="C112" s="57">
        <v>106568</v>
      </c>
      <c r="D112" s="69" t="s">
        <v>197</v>
      </c>
      <c r="E112" s="56" t="s">
        <v>24</v>
      </c>
      <c r="F112" s="55">
        <f>VLOOKUP(A:A,[1]Sheet1!$A:$F,6,0)</f>
        <v>10</v>
      </c>
      <c r="G112" s="56">
        <f>VLOOKUP(A:A,[1]Sheet1!$A:$G,7,0)</f>
        <v>10</v>
      </c>
      <c r="H112" s="57">
        <v>10</v>
      </c>
      <c r="I112" s="57">
        <v>10</v>
      </c>
      <c r="J112" s="57">
        <f t="shared" si="1"/>
        <v>0</v>
      </c>
      <c r="K112" s="53"/>
      <c r="L112" s="74"/>
      <c r="M112" s="57"/>
    </row>
    <row r="113" s="47" customFormat="1" spans="1:13">
      <c r="A113" s="56">
        <v>11109</v>
      </c>
      <c r="B113" s="68" t="s">
        <v>198</v>
      </c>
      <c r="C113" s="57">
        <v>118074</v>
      </c>
      <c r="D113" s="69" t="s">
        <v>199</v>
      </c>
      <c r="E113" s="56" t="s">
        <v>24</v>
      </c>
      <c r="F113" s="55">
        <f>VLOOKUP(A:A,[1]Sheet1!$A:$F,6,0)</f>
        <v>20</v>
      </c>
      <c r="G113" s="56">
        <f>VLOOKUP(A:A,[1]Sheet1!$A:$G,7,0)</f>
        <v>10</v>
      </c>
      <c r="H113" s="57">
        <v>21</v>
      </c>
      <c r="I113" s="57">
        <v>21</v>
      </c>
      <c r="J113" s="57">
        <f t="shared" si="1"/>
        <v>11</v>
      </c>
      <c r="K113" s="53"/>
      <c r="L113" s="74"/>
      <c r="M113" s="57"/>
    </row>
    <row r="114" s="47" customFormat="1" spans="1:13">
      <c r="A114" s="56">
        <v>13144</v>
      </c>
      <c r="B114" s="68" t="s">
        <v>200</v>
      </c>
      <c r="C114" s="57">
        <v>118074</v>
      </c>
      <c r="D114" s="69" t="s">
        <v>199</v>
      </c>
      <c r="E114" s="56" t="s">
        <v>24</v>
      </c>
      <c r="F114" s="55">
        <f>VLOOKUP(A:A,[1]Sheet1!$A:$F,6,0)</f>
        <v>20</v>
      </c>
      <c r="G114" s="56">
        <f>VLOOKUP(A:A,[1]Sheet1!$A:$G,7,0)</f>
        <v>10</v>
      </c>
      <c r="H114" s="57">
        <v>11</v>
      </c>
      <c r="I114" s="57">
        <v>11</v>
      </c>
      <c r="J114" s="57">
        <f t="shared" si="1"/>
        <v>1</v>
      </c>
      <c r="K114" s="53"/>
      <c r="L114" s="74"/>
      <c r="M114" s="57"/>
    </row>
    <row r="115" s="47" customFormat="1" spans="1:13">
      <c r="A115" s="70">
        <v>7006</v>
      </c>
      <c r="B115" s="68" t="s">
        <v>201</v>
      </c>
      <c r="C115" s="57">
        <v>122198</v>
      </c>
      <c r="D115" s="69" t="s">
        <v>202</v>
      </c>
      <c r="E115" s="56" t="s">
        <v>24</v>
      </c>
      <c r="F115" s="55">
        <f>VLOOKUP(A:A,[1]Sheet1!$A:$F,6,0)</f>
        <v>20</v>
      </c>
      <c r="G115" s="56">
        <f>VLOOKUP(A:A,[1]Sheet1!$A:$G,7,0)</f>
        <v>10</v>
      </c>
      <c r="H115" s="57">
        <v>0</v>
      </c>
      <c r="I115" s="57">
        <v>0</v>
      </c>
      <c r="J115" s="57">
        <f t="shared" si="1"/>
        <v>-10</v>
      </c>
      <c r="K115" s="53"/>
      <c r="L115" s="74"/>
      <c r="M115" s="57"/>
    </row>
    <row r="116" s="47" customFormat="1" spans="1:13">
      <c r="A116" s="56">
        <v>14065</v>
      </c>
      <c r="B116" s="68" t="s">
        <v>203</v>
      </c>
      <c r="C116" s="57">
        <v>122198</v>
      </c>
      <c r="D116" s="69" t="s">
        <v>202</v>
      </c>
      <c r="E116" s="56" t="s">
        <v>24</v>
      </c>
      <c r="F116" s="55">
        <f>VLOOKUP(A:A,[1]Sheet1!$A:$F,6,0)</f>
        <v>20</v>
      </c>
      <c r="G116" s="56">
        <f>VLOOKUP(A:A,[1]Sheet1!$A:$G,7,0)</f>
        <v>10</v>
      </c>
      <c r="H116" s="57">
        <v>0</v>
      </c>
      <c r="I116" s="57">
        <v>0</v>
      </c>
      <c r="J116" s="57">
        <f t="shared" si="1"/>
        <v>-10</v>
      </c>
      <c r="K116" s="53"/>
      <c r="L116" s="74"/>
      <c r="M116" s="57"/>
    </row>
    <row r="117" s="47" customFormat="1" spans="1:13">
      <c r="A117" s="56">
        <v>11363</v>
      </c>
      <c r="B117" s="68" t="s">
        <v>204</v>
      </c>
      <c r="C117" s="57">
        <v>102564</v>
      </c>
      <c r="D117" s="69" t="s">
        <v>52</v>
      </c>
      <c r="E117" s="55" t="s">
        <v>45</v>
      </c>
      <c r="F117" s="55">
        <f>VLOOKUP(A:A,[1]Sheet1!$A:$F,6,0)</f>
        <v>20</v>
      </c>
      <c r="G117" s="56">
        <f>VLOOKUP(A:A,[1]Sheet1!$A:$G,7,0)</f>
        <v>10</v>
      </c>
      <c r="H117" s="57">
        <v>0</v>
      </c>
      <c r="I117" s="57">
        <v>0</v>
      </c>
      <c r="J117" s="57">
        <f t="shared" si="1"/>
        <v>-10</v>
      </c>
      <c r="K117" s="61"/>
      <c r="L117" s="62"/>
      <c r="M117" s="57"/>
    </row>
    <row r="118" s="47" customFormat="1" spans="1:13">
      <c r="A118" s="56">
        <v>5527</v>
      </c>
      <c r="B118" s="56" t="s">
        <v>205</v>
      </c>
      <c r="C118" s="70">
        <v>511</v>
      </c>
      <c r="D118" s="56" t="s">
        <v>60</v>
      </c>
      <c r="E118" s="55" t="s">
        <v>18</v>
      </c>
      <c r="F118" s="55">
        <f>VLOOKUP(A:A,[1]Sheet1!$A:$F,6,0)</f>
        <v>30</v>
      </c>
      <c r="G118" s="56">
        <f>VLOOKUP(A:A,[1]Sheet1!$A:$G,7,0)</f>
        <v>8</v>
      </c>
      <c r="H118" s="57">
        <v>14</v>
      </c>
      <c r="I118" s="57">
        <v>14</v>
      </c>
      <c r="J118" s="57">
        <f t="shared" si="1"/>
        <v>6</v>
      </c>
      <c r="K118" s="61"/>
      <c r="L118" s="62"/>
      <c r="M118" s="57"/>
    </row>
    <row r="119" s="47" customFormat="1" spans="1:13">
      <c r="A119" s="71">
        <v>6831</v>
      </c>
      <c r="B119" s="56" t="s">
        <v>94</v>
      </c>
      <c r="C119" s="56">
        <v>379</v>
      </c>
      <c r="D119" s="56" t="s">
        <v>108</v>
      </c>
      <c r="E119" s="56" t="s">
        <v>15</v>
      </c>
      <c r="F119" s="55">
        <f>VLOOKUP(A:A,[1]Sheet1!$A:$F,6,0)</f>
        <v>30</v>
      </c>
      <c r="G119" s="56">
        <f>VLOOKUP(A:A,[1]Sheet1!$A:$G,7,0)</f>
        <v>10</v>
      </c>
      <c r="H119" s="57">
        <v>10</v>
      </c>
      <c r="I119" s="57">
        <v>10</v>
      </c>
      <c r="J119" s="57">
        <f t="shared" si="1"/>
        <v>0</v>
      </c>
      <c r="K119" s="61"/>
      <c r="L119" s="62"/>
      <c r="M119" s="57"/>
    </row>
    <row r="120" s="47" customFormat="1" spans="1:13">
      <c r="A120" s="55">
        <v>12909</v>
      </c>
      <c r="B120" s="55" t="s">
        <v>206</v>
      </c>
      <c r="C120" s="56">
        <v>117491</v>
      </c>
      <c r="D120" s="55" t="s">
        <v>139</v>
      </c>
      <c r="E120" s="55" t="s">
        <v>15</v>
      </c>
      <c r="F120" s="55">
        <f>VLOOKUP(A:A,[1]Sheet1!$A:$F,6,0)</f>
        <v>20</v>
      </c>
      <c r="G120" s="56">
        <f>VLOOKUP(A:A,[1]Sheet1!$A:$G,7,0)</f>
        <v>10</v>
      </c>
      <c r="H120" s="57">
        <v>4</v>
      </c>
      <c r="I120" s="57">
        <v>4</v>
      </c>
      <c r="J120" s="57">
        <f t="shared" si="1"/>
        <v>-6</v>
      </c>
      <c r="K120" s="61"/>
      <c r="L120" s="62"/>
      <c r="M120" s="57"/>
    </row>
    <row r="121" s="47" customFormat="1" spans="1:13">
      <c r="A121" s="72">
        <v>14139</v>
      </c>
      <c r="B121" s="72" t="s">
        <v>207</v>
      </c>
      <c r="C121" s="72">
        <v>585</v>
      </c>
      <c r="D121" s="72" t="s">
        <v>208</v>
      </c>
      <c r="E121" s="72" t="s">
        <v>163</v>
      </c>
      <c r="F121" s="55">
        <f>VLOOKUP(A:A,[1]Sheet1!$A:$F,6,0)</f>
        <v>30</v>
      </c>
      <c r="G121" s="56">
        <f>VLOOKUP(A:A,[1]Sheet1!$A:$G,7,0)</f>
        <v>10</v>
      </c>
      <c r="H121" s="57">
        <v>8</v>
      </c>
      <c r="I121" s="57">
        <v>8</v>
      </c>
      <c r="J121" s="57">
        <f t="shared" si="1"/>
        <v>-2</v>
      </c>
      <c r="K121" s="61"/>
      <c r="L121" s="62"/>
      <c r="M121" s="57"/>
    </row>
    <row r="122" s="47" customFormat="1" spans="1:13">
      <c r="A122" s="56">
        <v>4033</v>
      </c>
      <c r="B122" s="56" t="s">
        <v>209</v>
      </c>
      <c r="C122" s="56">
        <v>750</v>
      </c>
      <c r="D122" s="56" t="s">
        <v>210</v>
      </c>
      <c r="E122" s="56" t="s">
        <v>21</v>
      </c>
      <c r="F122" s="55">
        <f>VLOOKUP(A:A,[1]Sheet1!$A:$F,6,0)</f>
        <v>30</v>
      </c>
      <c r="G122" s="56">
        <f>VLOOKUP(A:A,[1]Sheet1!$A:$G,7,0)</f>
        <v>8</v>
      </c>
      <c r="H122" s="57">
        <v>0</v>
      </c>
      <c r="I122" s="57">
        <v>0</v>
      </c>
      <c r="J122" s="57">
        <f t="shared" si="1"/>
        <v>-8</v>
      </c>
      <c r="K122" s="61"/>
      <c r="L122" s="62"/>
      <c r="M122" s="57"/>
    </row>
    <row r="123" s="47" customFormat="1" spans="1:13">
      <c r="A123" s="56">
        <v>12977</v>
      </c>
      <c r="B123" s="56" t="s">
        <v>211</v>
      </c>
      <c r="C123" s="56">
        <v>750</v>
      </c>
      <c r="D123" s="56" t="s">
        <v>210</v>
      </c>
      <c r="E123" s="56" t="s">
        <v>21</v>
      </c>
      <c r="F123" s="55">
        <f>VLOOKUP(A:A,[1]Sheet1!$A:$F,6,0)</f>
        <v>30</v>
      </c>
      <c r="G123" s="56">
        <f>VLOOKUP(A:A,[1]Sheet1!$A:$G,7,0)</f>
        <v>8</v>
      </c>
      <c r="H123" s="57">
        <v>0</v>
      </c>
      <c r="I123" s="57">
        <v>0</v>
      </c>
      <c r="J123" s="57">
        <f t="shared" si="1"/>
        <v>-8</v>
      </c>
      <c r="K123" s="61"/>
      <c r="L123" s="62"/>
      <c r="M123" s="57"/>
    </row>
    <row r="124" s="47" customFormat="1" spans="1:13">
      <c r="A124" s="56">
        <v>8489</v>
      </c>
      <c r="B124" s="56" t="s">
        <v>212</v>
      </c>
      <c r="C124" s="56">
        <v>108656</v>
      </c>
      <c r="D124" s="56" t="s">
        <v>42</v>
      </c>
      <c r="E124" s="56" t="s">
        <v>38</v>
      </c>
      <c r="F124" s="55">
        <f>VLOOKUP(A:A,[1]Sheet1!$A:$F,6,0)</f>
        <v>20</v>
      </c>
      <c r="G124" s="56">
        <f>VLOOKUP(A:A,[1]Sheet1!$A:$G,7,0)</f>
        <v>10</v>
      </c>
      <c r="H124" s="57">
        <v>17</v>
      </c>
      <c r="I124" s="57">
        <v>17</v>
      </c>
      <c r="J124" s="57">
        <f t="shared" si="1"/>
        <v>7</v>
      </c>
      <c r="K124" s="61"/>
      <c r="L124" s="62"/>
      <c r="M124" s="57"/>
    </row>
    <row r="125" s="47" customFormat="1" spans="1:13">
      <c r="A125" s="56">
        <v>11142</v>
      </c>
      <c r="B125" s="56" t="s">
        <v>213</v>
      </c>
      <c r="C125" s="56">
        <v>720</v>
      </c>
      <c r="D125" s="56" t="s">
        <v>214</v>
      </c>
      <c r="E125" s="56" t="s">
        <v>45</v>
      </c>
      <c r="F125" s="55">
        <f>VLOOKUP(A:A,[1]Sheet1!$A:$F,6,0)</f>
        <v>15</v>
      </c>
      <c r="G125" s="56">
        <f>VLOOKUP(A:A,[1]Sheet1!$A:$G,7,0)</f>
        <v>7</v>
      </c>
      <c r="H125" s="57">
        <v>0</v>
      </c>
      <c r="I125" s="57">
        <v>0</v>
      </c>
      <c r="J125" s="57">
        <f t="shared" si="1"/>
        <v>-7</v>
      </c>
      <c r="K125" s="61"/>
      <c r="L125" s="63"/>
      <c r="M125" s="57"/>
    </row>
    <row r="126" s="47" customFormat="1" spans="1:13">
      <c r="A126" s="56">
        <v>4310</v>
      </c>
      <c r="B126" s="56" t="s">
        <v>215</v>
      </c>
      <c r="C126" s="56">
        <v>111400</v>
      </c>
      <c r="D126" s="56" t="s">
        <v>50</v>
      </c>
      <c r="E126" s="56" t="s">
        <v>45</v>
      </c>
      <c r="F126" s="55">
        <f>VLOOKUP(A:A,[1]Sheet1!$A:$F,6,0)</f>
        <v>30</v>
      </c>
      <c r="G126" s="56">
        <f>VLOOKUP(A:A,[1]Sheet1!$A:$G,7,0)</f>
        <v>10</v>
      </c>
      <c r="H126" s="57">
        <v>0</v>
      </c>
      <c r="I126" s="57">
        <v>0</v>
      </c>
      <c r="J126" s="57">
        <f t="shared" si="1"/>
        <v>-10</v>
      </c>
      <c r="K126" s="61"/>
      <c r="L126" s="63"/>
      <c r="M126" s="57"/>
    </row>
    <row r="127" s="47" customFormat="1" spans="1:13">
      <c r="A127" s="56">
        <v>11619</v>
      </c>
      <c r="B127" s="56" t="s">
        <v>216</v>
      </c>
      <c r="C127" s="56">
        <v>721</v>
      </c>
      <c r="D127" s="56" t="s">
        <v>217</v>
      </c>
      <c r="E127" s="55" t="s">
        <v>45</v>
      </c>
      <c r="F127" s="55">
        <f>VLOOKUP(A:A,[1]Sheet1!$A:$F,6,0)</f>
        <v>30</v>
      </c>
      <c r="G127" s="56">
        <f>VLOOKUP(A:A,[1]Sheet1!$A:$G,7,0)</f>
        <v>10</v>
      </c>
      <c r="H127" s="57">
        <v>9</v>
      </c>
      <c r="I127" s="57">
        <v>9</v>
      </c>
      <c r="J127" s="57">
        <f t="shared" si="1"/>
        <v>-1</v>
      </c>
      <c r="K127" s="61"/>
      <c r="L127" s="62"/>
      <c r="M127" s="57"/>
    </row>
    <row r="128" s="47" customFormat="1" spans="1:13">
      <c r="A128" s="56">
        <v>11326</v>
      </c>
      <c r="B128" s="56" t="s">
        <v>218</v>
      </c>
      <c r="C128" s="56">
        <v>114844</v>
      </c>
      <c r="D128" s="56" t="s">
        <v>87</v>
      </c>
      <c r="E128" s="56" t="s">
        <v>18</v>
      </c>
      <c r="F128" s="55">
        <f>VLOOKUP(A:A,[1]Sheet1!$A:$F,6,0)</f>
        <v>20</v>
      </c>
      <c r="G128" s="56">
        <f>VLOOKUP(A:A,[1]Sheet1!$A:$G,7,0)</f>
        <v>10</v>
      </c>
      <c r="H128" s="57">
        <v>0</v>
      </c>
      <c r="I128" s="57">
        <v>0</v>
      </c>
      <c r="J128" s="57">
        <f t="shared" si="1"/>
        <v>-10</v>
      </c>
      <c r="K128" s="61"/>
      <c r="L128" s="62"/>
      <c r="M128" s="57"/>
    </row>
    <row r="129" s="47" customFormat="1" spans="1:13">
      <c r="A129" s="56">
        <v>10955</v>
      </c>
      <c r="B129" s="56" t="s">
        <v>219</v>
      </c>
      <c r="C129" s="56">
        <v>104838</v>
      </c>
      <c r="D129" s="56" t="s">
        <v>220</v>
      </c>
      <c r="E129" s="56" t="s">
        <v>100</v>
      </c>
      <c r="F129" s="55">
        <f>VLOOKUP(A:A,[1]Sheet1!$A:$F,6,0)</f>
        <v>15</v>
      </c>
      <c r="G129" s="56">
        <f>VLOOKUP(A:A,[1]Sheet1!$A:$G,7,0)</f>
        <v>8</v>
      </c>
      <c r="H129" s="57">
        <v>0</v>
      </c>
      <c r="I129" s="57">
        <v>0</v>
      </c>
      <c r="J129" s="57">
        <f t="shared" si="1"/>
        <v>-8</v>
      </c>
      <c r="K129" s="61"/>
      <c r="L129" s="63"/>
      <c r="M129" s="57"/>
    </row>
    <row r="130" s="47" customFormat="1" spans="1:13">
      <c r="A130" s="56">
        <v>7583</v>
      </c>
      <c r="B130" s="56" t="s">
        <v>221</v>
      </c>
      <c r="C130" s="56">
        <v>343</v>
      </c>
      <c r="D130" s="56" t="s">
        <v>222</v>
      </c>
      <c r="E130" s="56" t="s">
        <v>15</v>
      </c>
      <c r="F130" s="55">
        <f>VLOOKUP(A:A,[1]Sheet1!$A:$F,6,0)</f>
        <v>30</v>
      </c>
      <c r="G130" s="56">
        <f>VLOOKUP(A:A,[1]Sheet1!$A:$G,7,0)</f>
        <v>8</v>
      </c>
      <c r="H130" s="57">
        <v>0</v>
      </c>
      <c r="I130" s="57">
        <v>0</v>
      </c>
      <c r="J130" s="57">
        <f t="shared" si="1"/>
        <v>-8</v>
      </c>
      <c r="K130" s="61"/>
      <c r="L130" s="62"/>
      <c r="M130" s="57"/>
    </row>
    <row r="131" s="47" customFormat="1" spans="1:13">
      <c r="A131" s="56">
        <v>10932</v>
      </c>
      <c r="B131" s="56" t="s">
        <v>223</v>
      </c>
      <c r="C131" s="56">
        <v>343</v>
      </c>
      <c r="D131" s="56" t="s">
        <v>222</v>
      </c>
      <c r="E131" s="56" t="s">
        <v>15</v>
      </c>
      <c r="F131" s="55">
        <f>VLOOKUP(A:A,[1]Sheet1!$A:$F,6,0)</f>
        <v>30</v>
      </c>
      <c r="G131" s="56">
        <f>VLOOKUP(A:A,[1]Sheet1!$A:$G,7,0)</f>
        <v>8</v>
      </c>
      <c r="H131" s="57">
        <v>0</v>
      </c>
      <c r="I131" s="57">
        <v>0</v>
      </c>
      <c r="J131" s="57">
        <f t="shared" ref="J131:J194" si="2">I131-G131</f>
        <v>-8</v>
      </c>
      <c r="K131" s="61"/>
      <c r="L131" s="62"/>
      <c r="M131" s="57"/>
    </row>
    <row r="132" s="47" customFormat="1" spans="1:13">
      <c r="A132" s="56">
        <v>11504</v>
      </c>
      <c r="B132" s="56" t="s">
        <v>224</v>
      </c>
      <c r="C132" s="56">
        <v>359</v>
      </c>
      <c r="D132" s="56" t="s">
        <v>225</v>
      </c>
      <c r="E132" s="56" t="s">
        <v>15</v>
      </c>
      <c r="F132" s="55">
        <f>VLOOKUP(A:A,[1]Sheet1!$A:$F,6,0)</f>
        <v>30</v>
      </c>
      <c r="G132" s="56">
        <f>VLOOKUP(A:A,[1]Sheet1!$A:$G,7,0)</f>
        <v>15</v>
      </c>
      <c r="H132" s="57">
        <v>0</v>
      </c>
      <c r="I132" s="57">
        <v>0</v>
      </c>
      <c r="J132" s="57">
        <f t="shared" si="2"/>
        <v>-15</v>
      </c>
      <c r="K132" s="61"/>
      <c r="L132" s="62"/>
      <c r="M132" s="57"/>
    </row>
    <row r="133" s="47" customFormat="1" spans="1:13">
      <c r="A133" s="56">
        <v>14747</v>
      </c>
      <c r="B133" s="56" t="s">
        <v>226</v>
      </c>
      <c r="C133" s="56">
        <v>359</v>
      </c>
      <c r="D133" s="56" t="s">
        <v>225</v>
      </c>
      <c r="E133" s="56" t="s">
        <v>15</v>
      </c>
      <c r="F133" s="55">
        <f>VLOOKUP(A:A,[1]Sheet1!$A:$F,6,0)</f>
        <v>30</v>
      </c>
      <c r="G133" s="56">
        <f>VLOOKUP(A:A,[1]Sheet1!$A:$G,7,0)</f>
        <v>15</v>
      </c>
      <c r="H133" s="57">
        <v>0</v>
      </c>
      <c r="I133" s="57">
        <v>0</v>
      </c>
      <c r="J133" s="57">
        <f t="shared" si="2"/>
        <v>-15</v>
      </c>
      <c r="K133" s="61"/>
      <c r="L133" s="62"/>
      <c r="M133" s="57"/>
    </row>
    <row r="134" s="47" customFormat="1" spans="1:13">
      <c r="A134" s="55">
        <v>12185</v>
      </c>
      <c r="B134" s="55" t="s">
        <v>227</v>
      </c>
      <c r="C134" s="56">
        <v>118151</v>
      </c>
      <c r="D134" s="55" t="s">
        <v>228</v>
      </c>
      <c r="E134" s="55" t="s">
        <v>15</v>
      </c>
      <c r="F134" s="55">
        <f>VLOOKUP(A:A,[1]Sheet1!$A:$F,6,0)</f>
        <v>15</v>
      </c>
      <c r="G134" s="56">
        <f>VLOOKUP(A:A,[1]Sheet1!$A:$G,7,0)</f>
        <v>8</v>
      </c>
      <c r="H134" s="57">
        <v>0</v>
      </c>
      <c r="I134" s="57">
        <v>0</v>
      </c>
      <c r="J134" s="57">
        <f t="shared" si="2"/>
        <v>-8</v>
      </c>
      <c r="K134" s="61"/>
      <c r="L134" s="62"/>
      <c r="M134" s="57"/>
    </row>
    <row r="135" s="47" customFormat="1" spans="1:13">
      <c r="A135" s="64">
        <v>12730</v>
      </c>
      <c r="B135" s="64" t="s">
        <v>229</v>
      </c>
      <c r="C135" s="64">
        <v>106399</v>
      </c>
      <c r="D135" s="64" t="s">
        <v>148</v>
      </c>
      <c r="E135" s="55" t="s">
        <v>142</v>
      </c>
      <c r="F135" s="55">
        <f>VLOOKUP(A:A,[1]Sheet1!$A:$F,6,0)</f>
        <v>20</v>
      </c>
      <c r="G135" s="56">
        <f>VLOOKUP(A:A,[1]Sheet1!$A:$G,7,0)</f>
        <v>8</v>
      </c>
      <c r="H135" s="57">
        <v>1</v>
      </c>
      <c r="I135" s="57">
        <v>1</v>
      </c>
      <c r="J135" s="57">
        <f t="shared" si="2"/>
        <v>-7</v>
      </c>
      <c r="K135" s="61"/>
      <c r="L135" s="62"/>
      <c r="M135" s="57"/>
    </row>
    <row r="136" s="47" customFormat="1" spans="1:13">
      <c r="A136" s="64">
        <v>14751</v>
      </c>
      <c r="B136" s="64" t="s">
        <v>230</v>
      </c>
      <c r="C136" s="64">
        <v>118951</v>
      </c>
      <c r="D136" s="64" t="s">
        <v>231</v>
      </c>
      <c r="E136" s="55" t="s">
        <v>142</v>
      </c>
      <c r="F136" s="55">
        <f>VLOOKUP(A:A,[1]Sheet1!$A:$F,6,0)</f>
        <v>15</v>
      </c>
      <c r="G136" s="56">
        <f>VLOOKUP(A:A,[1]Sheet1!$A:$G,7,0)</f>
        <v>8</v>
      </c>
      <c r="H136" s="57">
        <v>0</v>
      </c>
      <c r="I136" s="57">
        <v>0</v>
      </c>
      <c r="J136" s="57">
        <f t="shared" si="2"/>
        <v>-8</v>
      </c>
      <c r="K136" s="61"/>
      <c r="L136" s="62"/>
      <c r="M136" s="57"/>
    </row>
    <row r="137" s="47" customFormat="1" spans="1:13">
      <c r="A137" s="64">
        <v>12718</v>
      </c>
      <c r="B137" s="64" t="s">
        <v>232</v>
      </c>
      <c r="C137" s="64">
        <v>119263</v>
      </c>
      <c r="D137" s="64" t="s">
        <v>233</v>
      </c>
      <c r="E137" s="55" t="s">
        <v>142</v>
      </c>
      <c r="F137" s="55">
        <f>VLOOKUP(A:A,[1]Sheet1!$A:$F,6,0)</f>
        <v>15</v>
      </c>
      <c r="G137" s="56">
        <f>VLOOKUP(A:A,[1]Sheet1!$A:$G,7,0)</f>
        <v>8</v>
      </c>
      <c r="H137" s="57">
        <v>0</v>
      </c>
      <c r="I137" s="57">
        <v>0</v>
      </c>
      <c r="J137" s="57">
        <f t="shared" si="2"/>
        <v>-8</v>
      </c>
      <c r="K137" s="61"/>
      <c r="L137" s="62"/>
      <c r="M137" s="57"/>
    </row>
    <row r="138" s="47" customFormat="1" spans="1:13">
      <c r="A138" s="58">
        <v>8972</v>
      </c>
      <c r="B138" s="58" t="s">
        <v>234</v>
      </c>
      <c r="C138" s="58">
        <v>712</v>
      </c>
      <c r="D138" s="58" t="s">
        <v>235</v>
      </c>
      <c r="E138" s="58" t="s">
        <v>24</v>
      </c>
      <c r="F138" s="55">
        <f>VLOOKUP(A:A,[1]Sheet1!$A:$F,6,0)</f>
        <v>30</v>
      </c>
      <c r="G138" s="56">
        <f>VLOOKUP(A:A,[1]Sheet1!$A:$G,7,0)</f>
        <v>8</v>
      </c>
      <c r="H138" s="57">
        <v>9</v>
      </c>
      <c r="I138" s="57">
        <v>8</v>
      </c>
      <c r="J138" s="57">
        <f t="shared" si="2"/>
        <v>0</v>
      </c>
      <c r="K138" s="61"/>
      <c r="L138" s="62"/>
      <c r="M138" s="57"/>
    </row>
    <row r="139" s="47" customFormat="1" spans="1:13">
      <c r="A139" s="58">
        <v>11382</v>
      </c>
      <c r="B139" s="58" t="s">
        <v>236</v>
      </c>
      <c r="C139" s="58">
        <v>712</v>
      </c>
      <c r="D139" s="58" t="s">
        <v>235</v>
      </c>
      <c r="E139" s="58" t="s">
        <v>24</v>
      </c>
      <c r="F139" s="55">
        <f>VLOOKUP(A:A,[1]Sheet1!$A:$F,6,0)</f>
        <v>30</v>
      </c>
      <c r="G139" s="56">
        <f>VLOOKUP(A:A,[1]Sheet1!$A:$G,7,0)</f>
        <v>7</v>
      </c>
      <c r="H139" s="57">
        <v>0</v>
      </c>
      <c r="I139" s="57">
        <v>0</v>
      </c>
      <c r="J139" s="57">
        <f t="shared" si="2"/>
        <v>-7</v>
      </c>
      <c r="K139" s="61"/>
      <c r="L139" s="62"/>
      <c r="M139" s="57"/>
    </row>
    <row r="140" s="47" customFormat="1" spans="1:13">
      <c r="A140" s="58">
        <v>4435</v>
      </c>
      <c r="B140" s="58" t="s">
        <v>237</v>
      </c>
      <c r="C140" s="58">
        <v>733</v>
      </c>
      <c r="D140" s="58" t="s">
        <v>238</v>
      </c>
      <c r="E140" s="58" t="s">
        <v>24</v>
      </c>
      <c r="F140" s="55">
        <f>VLOOKUP(A:A,[1]Sheet1!$A:$F,6,0)</f>
        <v>20</v>
      </c>
      <c r="G140" s="56">
        <f>VLOOKUP(A:A,[1]Sheet1!$A:$G,7,0)</f>
        <v>7</v>
      </c>
      <c r="H140" s="57">
        <v>0</v>
      </c>
      <c r="I140" s="57">
        <v>0</v>
      </c>
      <c r="J140" s="57">
        <f t="shared" si="2"/>
        <v>-7</v>
      </c>
      <c r="K140" s="61"/>
      <c r="L140" s="62"/>
      <c r="M140" s="57"/>
    </row>
    <row r="141" s="47" customFormat="1" spans="1:13">
      <c r="A141" s="56">
        <v>13122</v>
      </c>
      <c r="B141" s="56" t="s">
        <v>239</v>
      </c>
      <c r="C141" s="56">
        <v>750</v>
      </c>
      <c r="D141" s="56" t="s">
        <v>210</v>
      </c>
      <c r="E141" s="56" t="s">
        <v>21</v>
      </c>
      <c r="F141" s="55">
        <f>VLOOKUP(A:A,[1]Sheet1!$A:$F,6,0)</f>
        <v>30</v>
      </c>
      <c r="G141" s="56">
        <f>VLOOKUP(A:A,[1]Sheet1!$A:$G,7,0)</f>
        <v>6</v>
      </c>
      <c r="H141" s="57">
        <v>0</v>
      </c>
      <c r="I141" s="57">
        <v>0</v>
      </c>
      <c r="J141" s="57">
        <f t="shared" si="2"/>
        <v>-6</v>
      </c>
      <c r="K141" s="61"/>
      <c r="L141" s="62"/>
      <c r="M141" s="57"/>
    </row>
    <row r="142" s="47" customFormat="1" spans="1:13">
      <c r="A142" s="56">
        <v>15035</v>
      </c>
      <c r="B142" s="56" t="s">
        <v>240</v>
      </c>
      <c r="C142" s="56">
        <v>720</v>
      </c>
      <c r="D142" s="56" t="s">
        <v>214</v>
      </c>
      <c r="E142" s="56" t="s">
        <v>45</v>
      </c>
      <c r="F142" s="55">
        <f>VLOOKUP(A:A,[1]Sheet1!$A:$F,6,0)</f>
        <v>15</v>
      </c>
      <c r="G142" s="56">
        <f>VLOOKUP(A:A,[1]Sheet1!$A:$G,7,0)</f>
        <v>8</v>
      </c>
      <c r="H142" s="57">
        <v>0</v>
      </c>
      <c r="I142" s="57">
        <v>0</v>
      </c>
      <c r="J142" s="57">
        <f t="shared" si="2"/>
        <v>-8</v>
      </c>
      <c r="K142" s="61"/>
      <c r="L142" s="62"/>
      <c r="M142" s="57"/>
    </row>
    <row r="143" s="47" customFormat="1" spans="1:13">
      <c r="A143" s="56">
        <v>13397</v>
      </c>
      <c r="B143" s="56" t="s">
        <v>241</v>
      </c>
      <c r="C143" s="56">
        <v>107728</v>
      </c>
      <c r="D143" s="56" t="s">
        <v>242</v>
      </c>
      <c r="E143" s="56" t="s">
        <v>45</v>
      </c>
      <c r="F143" s="55">
        <f>VLOOKUP(A:A,[1]Sheet1!$A:$F,6,0)</f>
        <v>20</v>
      </c>
      <c r="G143" s="56">
        <f>VLOOKUP(A:A,[1]Sheet1!$A:$G,7,0)</f>
        <v>10</v>
      </c>
      <c r="H143" s="57">
        <v>7</v>
      </c>
      <c r="I143" s="57">
        <v>6</v>
      </c>
      <c r="J143" s="57">
        <f t="shared" si="2"/>
        <v>-4</v>
      </c>
      <c r="K143" s="61"/>
      <c r="L143" s="62"/>
      <c r="M143" s="57"/>
    </row>
    <row r="144" s="47" customFormat="1" spans="1:13">
      <c r="A144" s="56">
        <v>9138</v>
      </c>
      <c r="B144" s="56" t="s">
        <v>243</v>
      </c>
      <c r="C144" s="56">
        <v>732</v>
      </c>
      <c r="D144" s="56" t="s">
        <v>244</v>
      </c>
      <c r="E144" s="55" t="s">
        <v>45</v>
      </c>
      <c r="F144" s="55">
        <f>VLOOKUP(A:A,[1]Sheet1!$A:$F,6,0)</f>
        <v>20</v>
      </c>
      <c r="G144" s="56">
        <f>VLOOKUP(A:A,[1]Sheet1!$A:$G,7,0)</f>
        <v>10</v>
      </c>
      <c r="H144" s="57">
        <v>8</v>
      </c>
      <c r="I144" s="57">
        <v>8</v>
      </c>
      <c r="J144" s="57">
        <f t="shared" si="2"/>
        <v>-2</v>
      </c>
      <c r="K144" s="61"/>
      <c r="L144" s="62"/>
      <c r="M144" s="57"/>
    </row>
    <row r="145" s="47" customFormat="1" spans="1:13">
      <c r="A145" s="56">
        <v>11876</v>
      </c>
      <c r="B145" s="56" t="s">
        <v>245</v>
      </c>
      <c r="C145" s="56">
        <v>373</v>
      </c>
      <c r="D145" s="56" t="s">
        <v>246</v>
      </c>
      <c r="E145" s="55" t="s">
        <v>18</v>
      </c>
      <c r="F145" s="55">
        <f>VLOOKUP(A:A,[1]Sheet1!$A:$F,6,0)</f>
        <v>20</v>
      </c>
      <c r="G145" s="56">
        <f>VLOOKUP(A:A,[1]Sheet1!$A:$G,7,0)</f>
        <v>7</v>
      </c>
      <c r="H145" s="57">
        <v>0</v>
      </c>
      <c r="I145" s="57">
        <v>0</v>
      </c>
      <c r="J145" s="57">
        <f t="shared" si="2"/>
        <v>-7</v>
      </c>
      <c r="K145" s="61"/>
      <c r="L145" s="62"/>
      <c r="M145" s="57"/>
    </row>
    <row r="146" s="47" customFormat="1" spans="1:13">
      <c r="A146" s="56">
        <v>14460</v>
      </c>
      <c r="B146" s="56" t="s">
        <v>247</v>
      </c>
      <c r="C146" s="56">
        <v>373</v>
      </c>
      <c r="D146" s="56" t="s">
        <v>248</v>
      </c>
      <c r="E146" s="55" t="s">
        <v>18</v>
      </c>
      <c r="F146" s="55">
        <f>VLOOKUP(A:A,[1]Sheet1!$A:$F,6,0)</f>
        <v>20</v>
      </c>
      <c r="G146" s="56">
        <f>VLOOKUP(A:A,[1]Sheet1!$A:$G,7,0)</f>
        <v>7</v>
      </c>
      <c r="H146" s="57">
        <v>0</v>
      </c>
      <c r="I146" s="57">
        <v>0</v>
      </c>
      <c r="J146" s="57">
        <f t="shared" si="2"/>
        <v>-7</v>
      </c>
      <c r="K146" s="61"/>
      <c r="L146" s="63"/>
      <c r="M146" s="57"/>
    </row>
    <row r="147" s="47" customFormat="1" spans="1:13">
      <c r="A147" s="56">
        <v>12845</v>
      </c>
      <c r="B147" s="56" t="s">
        <v>249</v>
      </c>
      <c r="C147" s="56">
        <v>598</v>
      </c>
      <c r="D147" s="56" t="s">
        <v>250</v>
      </c>
      <c r="E147" s="56" t="s">
        <v>18</v>
      </c>
      <c r="F147" s="55">
        <f>VLOOKUP(A:A,[1]Sheet1!$A:$F,6,0)</f>
        <v>20</v>
      </c>
      <c r="G147" s="56">
        <f>VLOOKUP(A:A,[1]Sheet1!$A:$G,7,0)</f>
        <v>7</v>
      </c>
      <c r="H147" s="57">
        <v>0</v>
      </c>
      <c r="I147" s="57">
        <v>0</v>
      </c>
      <c r="J147" s="57">
        <f t="shared" si="2"/>
        <v>-7</v>
      </c>
      <c r="K147" s="61"/>
      <c r="L147" s="62"/>
      <c r="M147" s="57"/>
    </row>
    <row r="148" s="47" customFormat="1" spans="1:13">
      <c r="A148" s="56">
        <v>6662</v>
      </c>
      <c r="B148" s="56" t="s">
        <v>251</v>
      </c>
      <c r="C148" s="56">
        <v>598</v>
      </c>
      <c r="D148" s="56" t="s">
        <v>250</v>
      </c>
      <c r="E148" s="56" t="s">
        <v>18</v>
      </c>
      <c r="F148" s="55">
        <f>VLOOKUP(A:A,[1]Sheet1!$A:$F,6,0)</f>
        <v>20</v>
      </c>
      <c r="G148" s="56">
        <f>VLOOKUP(A:A,[1]Sheet1!$A:$G,7,0)</f>
        <v>7</v>
      </c>
      <c r="H148" s="57">
        <v>7</v>
      </c>
      <c r="I148" s="57">
        <v>7</v>
      </c>
      <c r="J148" s="57">
        <f t="shared" si="2"/>
        <v>0</v>
      </c>
      <c r="K148" s="61"/>
      <c r="L148" s="62"/>
      <c r="M148" s="57"/>
    </row>
    <row r="149" s="47" customFormat="1" spans="1:13">
      <c r="A149" s="56">
        <v>14171</v>
      </c>
      <c r="B149" s="56" t="s">
        <v>252</v>
      </c>
      <c r="C149" s="56">
        <v>118758</v>
      </c>
      <c r="D149" s="56" t="s">
        <v>253</v>
      </c>
      <c r="E149" s="56" t="s">
        <v>18</v>
      </c>
      <c r="F149" s="55">
        <f>VLOOKUP(A:A,[1]Sheet1!$A:$F,6,0)</f>
        <v>15</v>
      </c>
      <c r="G149" s="56">
        <f>VLOOKUP(A:A,[1]Sheet1!$A:$G,7,0)</f>
        <v>7</v>
      </c>
      <c r="H149" s="57">
        <v>0</v>
      </c>
      <c r="I149" s="57">
        <v>0</v>
      </c>
      <c r="J149" s="57">
        <f t="shared" si="2"/>
        <v>-7</v>
      </c>
      <c r="K149" s="61"/>
      <c r="L149" s="63"/>
      <c r="M149" s="57"/>
    </row>
    <row r="150" s="47" customFormat="1" spans="1:13">
      <c r="A150" s="56">
        <v>5519</v>
      </c>
      <c r="B150" s="56" t="s">
        <v>254</v>
      </c>
      <c r="C150" s="56">
        <v>744</v>
      </c>
      <c r="D150" s="56" t="s">
        <v>255</v>
      </c>
      <c r="E150" s="56" t="s">
        <v>18</v>
      </c>
      <c r="F150" s="55">
        <f>VLOOKUP(A:A,[1]Sheet1!$A:$F,6,0)</f>
        <v>20</v>
      </c>
      <c r="G150" s="56">
        <f>VLOOKUP(A:A,[1]Sheet1!$A:$G,7,0)</f>
        <v>10</v>
      </c>
      <c r="H150" s="57">
        <v>0</v>
      </c>
      <c r="I150" s="57">
        <v>0</v>
      </c>
      <c r="J150" s="57">
        <f t="shared" si="2"/>
        <v>-10</v>
      </c>
      <c r="K150" s="61"/>
      <c r="L150" s="62"/>
      <c r="M150" s="57"/>
    </row>
    <row r="151" s="47" customFormat="1" spans="1:13">
      <c r="A151" s="56">
        <v>12846</v>
      </c>
      <c r="B151" s="56" t="s">
        <v>256</v>
      </c>
      <c r="C151" s="56">
        <v>744</v>
      </c>
      <c r="D151" s="56" t="s">
        <v>255</v>
      </c>
      <c r="E151" s="56" t="s">
        <v>18</v>
      </c>
      <c r="F151" s="55">
        <f>VLOOKUP(A:A,[1]Sheet1!$A:$F,6,0)</f>
        <v>20</v>
      </c>
      <c r="G151" s="56">
        <f>VLOOKUP(A:A,[1]Sheet1!$A:$G,7,0)</f>
        <v>10</v>
      </c>
      <c r="H151" s="57">
        <v>3</v>
      </c>
      <c r="I151" s="57">
        <v>2</v>
      </c>
      <c r="J151" s="57">
        <f t="shared" si="2"/>
        <v>-8</v>
      </c>
      <c r="K151" s="61"/>
      <c r="L151" s="62"/>
      <c r="M151" s="57"/>
    </row>
    <row r="152" s="47" customFormat="1" spans="1:13">
      <c r="A152" s="56">
        <v>15210</v>
      </c>
      <c r="B152" s="56" t="s">
        <v>257</v>
      </c>
      <c r="C152" s="56">
        <v>104838</v>
      </c>
      <c r="D152" s="56" t="s">
        <v>220</v>
      </c>
      <c r="E152" s="56" t="s">
        <v>100</v>
      </c>
      <c r="F152" s="55">
        <f>VLOOKUP(A:A,[1]Sheet1!$A:$F,6,0)</f>
        <v>15</v>
      </c>
      <c r="G152" s="56">
        <f>VLOOKUP(A:A,[1]Sheet1!$A:$G,7,0)</f>
        <v>7</v>
      </c>
      <c r="H152" s="57">
        <v>0</v>
      </c>
      <c r="I152" s="57">
        <v>0</v>
      </c>
      <c r="J152" s="57">
        <f t="shared" si="2"/>
        <v>-7</v>
      </c>
      <c r="K152" s="61"/>
      <c r="L152" s="63"/>
      <c r="M152" s="57"/>
    </row>
    <row r="153" s="47" customFormat="1" spans="1:13">
      <c r="A153" s="56">
        <v>6301</v>
      </c>
      <c r="B153" s="56" t="s">
        <v>258</v>
      </c>
      <c r="C153" s="56">
        <v>54</v>
      </c>
      <c r="D153" s="56" t="s">
        <v>259</v>
      </c>
      <c r="E153" s="56" t="s">
        <v>100</v>
      </c>
      <c r="F153" s="55">
        <f>VLOOKUP(A:A,[1]Sheet1!$A:$F,6,0)</f>
        <v>20</v>
      </c>
      <c r="G153" s="56">
        <f>VLOOKUP(A:A,[1]Sheet1!$A:$G,7,0)</f>
        <v>7</v>
      </c>
      <c r="H153" s="57">
        <v>0</v>
      </c>
      <c r="I153" s="57">
        <v>0</v>
      </c>
      <c r="J153" s="57">
        <f t="shared" si="2"/>
        <v>-7</v>
      </c>
      <c r="K153" s="61"/>
      <c r="L153" s="62"/>
      <c r="M153" s="57"/>
    </row>
    <row r="154" s="47" customFormat="1" spans="1:13">
      <c r="A154" s="56">
        <v>7379</v>
      </c>
      <c r="B154" s="56" t="s">
        <v>260</v>
      </c>
      <c r="C154" s="56">
        <v>54</v>
      </c>
      <c r="D154" s="56" t="s">
        <v>259</v>
      </c>
      <c r="E154" s="56" t="s">
        <v>100</v>
      </c>
      <c r="F154" s="55">
        <f>VLOOKUP(A:A,[1]Sheet1!$A:$F,6,0)</f>
        <v>20</v>
      </c>
      <c r="G154" s="56">
        <f>VLOOKUP(A:A,[1]Sheet1!$A:$G,7,0)</f>
        <v>7</v>
      </c>
      <c r="H154" s="57">
        <v>0</v>
      </c>
      <c r="I154" s="57">
        <v>0</v>
      </c>
      <c r="J154" s="57">
        <f t="shared" si="2"/>
        <v>-7</v>
      </c>
      <c r="K154" s="61"/>
      <c r="L154" s="62"/>
      <c r="M154" s="57"/>
    </row>
    <row r="155" s="47" customFormat="1" spans="1:13">
      <c r="A155" s="56">
        <v>7948</v>
      </c>
      <c r="B155" s="56" t="s">
        <v>261</v>
      </c>
      <c r="C155" s="56">
        <v>56</v>
      </c>
      <c r="D155" s="56" t="s">
        <v>262</v>
      </c>
      <c r="E155" s="56" t="s">
        <v>100</v>
      </c>
      <c r="F155" s="55">
        <f>VLOOKUP(A:A,[1]Sheet1!$A:$F,6,0)</f>
        <v>10</v>
      </c>
      <c r="G155" s="56">
        <f>VLOOKUP(A:A,[1]Sheet1!$A:$G,7,0)</f>
        <v>6</v>
      </c>
      <c r="H155" s="57">
        <v>5</v>
      </c>
      <c r="I155" s="57">
        <v>5</v>
      </c>
      <c r="J155" s="57">
        <f t="shared" si="2"/>
        <v>-1</v>
      </c>
      <c r="K155" s="61"/>
      <c r="L155" s="62"/>
      <c r="M155" s="57"/>
    </row>
    <row r="156" s="47" customFormat="1" spans="1:13">
      <c r="A156" s="56">
        <v>13329</v>
      </c>
      <c r="B156" s="56" t="s">
        <v>263</v>
      </c>
      <c r="C156" s="56">
        <v>343</v>
      </c>
      <c r="D156" s="56" t="s">
        <v>222</v>
      </c>
      <c r="E156" s="56" t="s">
        <v>15</v>
      </c>
      <c r="F156" s="55">
        <f>VLOOKUP(A:A,[1]Sheet1!$A:$F,6,0)</f>
        <v>30</v>
      </c>
      <c r="G156" s="56">
        <f>VLOOKUP(A:A,[1]Sheet1!$A:$G,7,0)</f>
        <v>7</v>
      </c>
      <c r="H156" s="57">
        <v>0</v>
      </c>
      <c r="I156" s="57">
        <v>0</v>
      </c>
      <c r="J156" s="57">
        <f t="shared" si="2"/>
        <v>-7</v>
      </c>
      <c r="K156" s="61"/>
      <c r="L156" s="62"/>
      <c r="M156" s="57"/>
    </row>
    <row r="157" s="47" customFormat="1" spans="1:13">
      <c r="A157" s="56">
        <v>13019</v>
      </c>
      <c r="B157" s="56" t="s">
        <v>264</v>
      </c>
      <c r="C157" s="56">
        <v>343</v>
      </c>
      <c r="D157" s="56" t="s">
        <v>222</v>
      </c>
      <c r="E157" s="56" t="s">
        <v>15</v>
      </c>
      <c r="F157" s="55">
        <f>VLOOKUP(A:A,[1]Sheet1!$A:$F,6,0)</f>
        <v>30</v>
      </c>
      <c r="G157" s="56">
        <f>VLOOKUP(A:A,[1]Sheet1!$A:$G,7,0)</f>
        <v>7</v>
      </c>
      <c r="H157" s="57">
        <v>0</v>
      </c>
      <c r="I157" s="57">
        <v>0</v>
      </c>
      <c r="J157" s="57">
        <f t="shared" si="2"/>
        <v>-7</v>
      </c>
      <c r="K157" s="61"/>
      <c r="L157" s="62"/>
      <c r="M157" s="57"/>
    </row>
    <row r="158" s="47" customFormat="1" spans="1:13">
      <c r="A158" s="56">
        <v>14407</v>
      </c>
      <c r="B158" s="56" t="s">
        <v>265</v>
      </c>
      <c r="C158" s="56">
        <v>359</v>
      </c>
      <c r="D158" s="56" t="s">
        <v>225</v>
      </c>
      <c r="E158" s="56" t="s">
        <v>15</v>
      </c>
      <c r="F158" s="55">
        <f>VLOOKUP(A:A,[1]Sheet1!$A:$F,6,0)</f>
        <v>30</v>
      </c>
      <c r="G158" s="56">
        <f>VLOOKUP(A:A,[1]Sheet1!$A:$G,7,0)</f>
        <v>15</v>
      </c>
      <c r="H158" s="57">
        <v>0</v>
      </c>
      <c r="I158" s="57">
        <v>0</v>
      </c>
      <c r="J158" s="57">
        <f t="shared" si="2"/>
        <v>-15</v>
      </c>
      <c r="K158" s="61"/>
      <c r="L158" s="62"/>
      <c r="M158" s="57"/>
    </row>
    <row r="159" s="47" customFormat="1" spans="1:13">
      <c r="A159" s="55">
        <v>10949</v>
      </c>
      <c r="B159" s="55" t="s">
        <v>266</v>
      </c>
      <c r="C159" s="55">
        <v>117310</v>
      </c>
      <c r="D159" s="55" t="s">
        <v>267</v>
      </c>
      <c r="E159" s="55" t="s">
        <v>15</v>
      </c>
      <c r="F159" s="55">
        <f>VLOOKUP(A:A,[1]Sheet1!$A:$F,6,0)</f>
        <v>15</v>
      </c>
      <c r="G159" s="56">
        <f>VLOOKUP(A:A,[1]Sheet1!$A:$G,7,0)</f>
        <v>10</v>
      </c>
      <c r="H159" s="57">
        <v>0</v>
      </c>
      <c r="I159" s="57">
        <v>0</v>
      </c>
      <c r="J159" s="57">
        <f t="shared" si="2"/>
        <v>-10</v>
      </c>
      <c r="K159" s="61"/>
      <c r="L159" s="63"/>
      <c r="M159" s="57"/>
    </row>
    <row r="160" s="47" customFormat="1" spans="1:13">
      <c r="A160" s="55">
        <v>13279</v>
      </c>
      <c r="B160" s="55" t="s">
        <v>268</v>
      </c>
      <c r="C160" s="55">
        <v>118151</v>
      </c>
      <c r="D160" s="55" t="s">
        <v>228</v>
      </c>
      <c r="E160" s="55" t="s">
        <v>15</v>
      </c>
      <c r="F160" s="55">
        <f>VLOOKUP(A:A,[1]Sheet1!$A:$F,6,0)</f>
        <v>15</v>
      </c>
      <c r="G160" s="56">
        <f>VLOOKUP(A:A,[1]Sheet1!$A:$G,7,0)</f>
        <v>7</v>
      </c>
      <c r="H160" s="57">
        <v>0</v>
      </c>
      <c r="I160" s="57">
        <v>0</v>
      </c>
      <c r="J160" s="57">
        <f t="shared" si="2"/>
        <v>-7</v>
      </c>
      <c r="K160" s="61"/>
      <c r="L160" s="62"/>
      <c r="M160" s="57"/>
    </row>
    <row r="161" s="47" customFormat="1" spans="1:13">
      <c r="A161" s="64">
        <v>12932</v>
      </c>
      <c r="B161" s="64" t="s">
        <v>269</v>
      </c>
      <c r="C161" s="64">
        <v>118951</v>
      </c>
      <c r="D161" s="64" t="s">
        <v>231</v>
      </c>
      <c r="E161" s="55" t="s">
        <v>142</v>
      </c>
      <c r="F161" s="55">
        <f>VLOOKUP(A:A,[1]Sheet1!$A:$F,6,0)</f>
        <v>15</v>
      </c>
      <c r="G161" s="56">
        <f>VLOOKUP(A:A,[1]Sheet1!$A:$G,7,0)</f>
        <v>7</v>
      </c>
      <c r="H161" s="57">
        <v>0</v>
      </c>
      <c r="I161" s="57">
        <v>0</v>
      </c>
      <c r="J161" s="57">
        <f t="shared" si="2"/>
        <v>-7</v>
      </c>
      <c r="K161" s="61"/>
      <c r="L161" s="62"/>
      <c r="M161" s="57"/>
    </row>
    <row r="162" s="47" customFormat="1" spans="1:13">
      <c r="A162" s="64">
        <v>14337</v>
      </c>
      <c r="B162" s="64" t="s">
        <v>270</v>
      </c>
      <c r="C162" s="64">
        <v>119263</v>
      </c>
      <c r="D162" s="64" t="s">
        <v>233</v>
      </c>
      <c r="E162" s="55" t="s">
        <v>142</v>
      </c>
      <c r="F162" s="55">
        <f>VLOOKUP(A:A,[1]Sheet1!$A:$F,6,0)</f>
        <v>15</v>
      </c>
      <c r="G162" s="56">
        <f>VLOOKUP(A:A,[1]Sheet1!$A:$G,7,0)</f>
        <v>7</v>
      </c>
      <c r="H162" s="57">
        <v>0</v>
      </c>
      <c r="I162" s="57">
        <v>0</v>
      </c>
      <c r="J162" s="57">
        <f t="shared" si="2"/>
        <v>-7</v>
      </c>
      <c r="K162" s="61"/>
      <c r="L162" s="62"/>
      <c r="M162" s="57"/>
    </row>
    <row r="163" s="47" customFormat="1" spans="1:13">
      <c r="A163" s="64">
        <v>12937</v>
      </c>
      <c r="B163" s="64" t="s">
        <v>271</v>
      </c>
      <c r="C163" s="64">
        <v>308</v>
      </c>
      <c r="D163" s="64" t="s">
        <v>272</v>
      </c>
      <c r="E163" s="64" t="s">
        <v>163</v>
      </c>
      <c r="F163" s="55">
        <f>VLOOKUP(A:A,[1]Sheet1!$A:$F,6,0)</f>
        <v>15</v>
      </c>
      <c r="G163" s="56">
        <f>VLOOKUP(A:A,[1]Sheet1!$A:$G,7,0)</f>
        <v>5</v>
      </c>
      <c r="H163" s="57">
        <v>5</v>
      </c>
      <c r="I163" s="57">
        <v>5</v>
      </c>
      <c r="J163" s="57">
        <f t="shared" si="2"/>
        <v>0</v>
      </c>
      <c r="K163" s="61"/>
      <c r="L163" s="62"/>
      <c r="M163" s="57"/>
    </row>
    <row r="164" s="47" customFormat="1" spans="1:13">
      <c r="A164" s="64">
        <v>14380</v>
      </c>
      <c r="B164" s="64" t="s">
        <v>273</v>
      </c>
      <c r="C164" s="64">
        <v>308</v>
      </c>
      <c r="D164" s="64" t="s">
        <v>272</v>
      </c>
      <c r="E164" s="64" t="s">
        <v>163</v>
      </c>
      <c r="F164" s="55">
        <f>VLOOKUP(A:A,[1]Sheet1!$A:$F,6,0)</f>
        <v>15</v>
      </c>
      <c r="G164" s="56">
        <f>VLOOKUP(A:A,[1]Sheet1!$A:$G,7,0)</f>
        <v>5</v>
      </c>
      <c r="H164" s="57">
        <v>5</v>
      </c>
      <c r="I164" s="57">
        <v>5</v>
      </c>
      <c r="J164" s="57">
        <f t="shared" si="2"/>
        <v>0</v>
      </c>
      <c r="K164" s="61"/>
      <c r="L164" s="62"/>
      <c r="M164" s="57"/>
    </row>
    <row r="165" s="47" customFormat="1" spans="1:13">
      <c r="A165" s="72">
        <v>7046</v>
      </c>
      <c r="B165" s="72" t="s">
        <v>274</v>
      </c>
      <c r="C165" s="72">
        <v>585</v>
      </c>
      <c r="D165" s="72" t="s">
        <v>208</v>
      </c>
      <c r="E165" s="72" t="s">
        <v>163</v>
      </c>
      <c r="F165" s="55">
        <f>VLOOKUP(A:A,[1]Sheet1!$A:$F,6,0)</f>
        <v>30</v>
      </c>
      <c r="G165" s="56">
        <f>VLOOKUP(A:A,[1]Sheet1!$A:$G,7,0)</f>
        <v>10</v>
      </c>
      <c r="H165" s="57">
        <v>9</v>
      </c>
      <c r="I165" s="57">
        <v>9</v>
      </c>
      <c r="J165" s="57">
        <f t="shared" si="2"/>
        <v>-1</v>
      </c>
      <c r="K165" s="61"/>
      <c r="L165" s="63"/>
      <c r="M165" s="57"/>
    </row>
    <row r="166" s="47" customFormat="1" spans="1:13">
      <c r="A166" s="58">
        <v>15067</v>
      </c>
      <c r="B166" s="58" t="s">
        <v>275</v>
      </c>
      <c r="C166" s="58">
        <v>712</v>
      </c>
      <c r="D166" s="58" t="s">
        <v>235</v>
      </c>
      <c r="E166" s="58" t="s">
        <v>24</v>
      </c>
      <c r="F166" s="55">
        <f>VLOOKUP(A:A,[1]Sheet1!$A:$F,6,0)</f>
        <v>30</v>
      </c>
      <c r="G166" s="56">
        <f>VLOOKUP(A:A,[1]Sheet1!$A:$G,7,0)</f>
        <v>7</v>
      </c>
      <c r="H166" s="57">
        <v>9</v>
      </c>
      <c r="I166" s="57">
        <v>9</v>
      </c>
      <c r="J166" s="57">
        <f t="shared" si="2"/>
        <v>2</v>
      </c>
      <c r="K166" s="61"/>
      <c r="L166" s="62"/>
      <c r="M166" s="57"/>
    </row>
    <row r="167" s="47" customFormat="1" spans="1:13">
      <c r="A167" s="58">
        <v>4089</v>
      </c>
      <c r="B167" s="58" t="s">
        <v>276</v>
      </c>
      <c r="C167" s="58">
        <v>712</v>
      </c>
      <c r="D167" s="58" t="s">
        <v>235</v>
      </c>
      <c r="E167" s="75" t="s">
        <v>24</v>
      </c>
      <c r="F167" s="55">
        <f>VLOOKUP(A:A,[1]Sheet1!$A:$F,6,0)</f>
        <v>30</v>
      </c>
      <c r="G167" s="56">
        <f>VLOOKUP(A:A,[1]Sheet1!$A:$G,7,0)</f>
        <v>8</v>
      </c>
      <c r="H167" s="57">
        <v>2</v>
      </c>
      <c r="I167" s="57">
        <v>2</v>
      </c>
      <c r="J167" s="57">
        <f t="shared" si="2"/>
        <v>-6</v>
      </c>
      <c r="K167" s="61"/>
      <c r="L167" s="62"/>
      <c r="M167" s="57"/>
    </row>
    <row r="168" s="47" customFormat="1" spans="1:13">
      <c r="A168" s="56">
        <v>15085</v>
      </c>
      <c r="B168" s="56" t="s">
        <v>277</v>
      </c>
      <c r="C168" s="56">
        <v>107728</v>
      </c>
      <c r="D168" s="56" t="s">
        <v>242</v>
      </c>
      <c r="E168" s="68" t="s">
        <v>45</v>
      </c>
      <c r="F168" s="55">
        <f>VLOOKUP(A:A,[1]Sheet1!$A:$F,6,0)</f>
        <v>20</v>
      </c>
      <c r="G168" s="56">
        <f>VLOOKUP(A:A,[1]Sheet1!$A:$G,7,0)</f>
        <v>10</v>
      </c>
      <c r="H168" s="57">
        <v>9</v>
      </c>
      <c r="I168" s="57">
        <v>9</v>
      </c>
      <c r="J168" s="57">
        <f t="shared" si="2"/>
        <v>-1</v>
      </c>
      <c r="K168" s="61"/>
      <c r="L168" s="63"/>
      <c r="M168" s="57"/>
    </row>
    <row r="169" s="47" customFormat="1" spans="1:13">
      <c r="A169" s="56">
        <v>11481</v>
      </c>
      <c r="B169" s="56" t="s">
        <v>278</v>
      </c>
      <c r="C169" s="56">
        <v>732</v>
      </c>
      <c r="D169" s="56" t="s">
        <v>244</v>
      </c>
      <c r="E169" s="56" t="s">
        <v>45</v>
      </c>
      <c r="F169" s="55">
        <f>VLOOKUP(A:A,[1]Sheet1!$A:$F,6,0)</f>
        <v>20</v>
      </c>
      <c r="G169" s="56">
        <f>VLOOKUP(A:A,[1]Sheet1!$A:$G,7,0)</f>
        <v>10</v>
      </c>
      <c r="H169" s="57">
        <v>0</v>
      </c>
      <c r="I169" s="57">
        <v>0</v>
      </c>
      <c r="J169" s="57">
        <f t="shared" si="2"/>
        <v>-10</v>
      </c>
      <c r="K169" s="61"/>
      <c r="L169" s="62"/>
      <c r="M169" s="57"/>
    </row>
    <row r="170" s="47" customFormat="1" spans="1:13">
      <c r="A170" s="56">
        <v>11602</v>
      </c>
      <c r="B170" s="56" t="s">
        <v>279</v>
      </c>
      <c r="C170" s="56">
        <v>373</v>
      </c>
      <c r="D170" s="56" t="s">
        <v>246</v>
      </c>
      <c r="E170" s="55" t="s">
        <v>18</v>
      </c>
      <c r="F170" s="55">
        <f>VLOOKUP(A:A,[1]Sheet1!$A:$F,6,0)</f>
        <v>20</v>
      </c>
      <c r="G170" s="56">
        <f>VLOOKUP(A:A,[1]Sheet1!$A:$G,7,0)</f>
        <v>6</v>
      </c>
      <c r="H170" s="57">
        <v>0</v>
      </c>
      <c r="I170" s="57">
        <v>0</v>
      </c>
      <c r="J170" s="57">
        <f t="shared" si="2"/>
        <v>-6</v>
      </c>
      <c r="K170" s="61"/>
      <c r="L170" s="63"/>
      <c r="M170" s="57"/>
    </row>
    <row r="171" s="47" customFormat="1" spans="1:13">
      <c r="A171" s="56">
        <v>11178</v>
      </c>
      <c r="B171" s="56" t="s">
        <v>280</v>
      </c>
      <c r="C171" s="56">
        <v>598</v>
      </c>
      <c r="D171" s="56" t="s">
        <v>250</v>
      </c>
      <c r="E171" s="56" t="s">
        <v>18</v>
      </c>
      <c r="F171" s="55">
        <f>VLOOKUP(A:A,[1]Sheet1!$A:$F,6,0)</f>
        <v>20</v>
      </c>
      <c r="G171" s="56">
        <f>VLOOKUP(A:A,[1]Sheet1!$A:$G,7,0)</f>
        <v>6</v>
      </c>
      <c r="H171" s="57">
        <v>0</v>
      </c>
      <c r="I171" s="57">
        <v>0</v>
      </c>
      <c r="J171" s="57">
        <f t="shared" si="2"/>
        <v>-6</v>
      </c>
      <c r="K171" s="61"/>
      <c r="L171" s="62"/>
      <c r="M171" s="57"/>
    </row>
    <row r="172" s="47" customFormat="1" spans="1:13">
      <c r="A172" s="57">
        <v>10808</v>
      </c>
      <c r="B172" s="57" t="s">
        <v>281</v>
      </c>
      <c r="C172" s="57">
        <v>54</v>
      </c>
      <c r="D172" s="57" t="s">
        <v>259</v>
      </c>
      <c r="E172" s="57" t="s">
        <v>100</v>
      </c>
      <c r="F172" s="55">
        <f>VLOOKUP(A:A,[1]Sheet1!$A:$F,6,0)</f>
        <v>20</v>
      </c>
      <c r="G172" s="56">
        <f>VLOOKUP(A:A,[1]Sheet1!$A:$G,7,0)</f>
        <v>6</v>
      </c>
      <c r="H172" s="57">
        <v>0</v>
      </c>
      <c r="I172" s="57">
        <v>0</v>
      </c>
      <c r="J172" s="57">
        <f t="shared" si="2"/>
        <v>-6</v>
      </c>
      <c r="K172" s="73"/>
      <c r="L172" s="62"/>
      <c r="M172" s="57"/>
    </row>
    <row r="173" s="47" customFormat="1" spans="1:13">
      <c r="A173" s="59">
        <v>14453</v>
      </c>
      <c r="B173" s="59" t="s">
        <v>282</v>
      </c>
      <c r="C173" s="59">
        <v>308</v>
      </c>
      <c r="D173" s="59" t="s">
        <v>272</v>
      </c>
      <c r="E173" s="59" t="s">
        <v>163</v>
      </c>
      <c r="F173" s="55">
        <f>VLOOKUP(A:A,[1]Sheet1!$A:$F,6,0)</f>
        <v>15</v>
      </c>
      <c r="G173" s="56">
        <f>VLOOKUP(A:A,[1]Sheet1!$A:$G,7,0)</f>
        <v>5</v>
      </c>
      <c r="H173" s="57">
        <v>5</v>
      </c>
      <c r="I173" s="57">
        <v>4</v>
      </c>
      <c r="J173" s="57">
        <f t="shared" si="2"/>
        <v>-1</v>
      </c>
      <c r="K173" s="61"/>
      <c r="L173" s="62"/>
      <c r="M173" s="57"/>
    </row>
    <row r="174" s="47" customFormat="1" spans="1:13">
      <c r="A174" s="30">
        <v>6492</v>
      </c>
      <c r="B174" s="30" t="s">
        <v>283</v>
      </c>
      <c r="C174" s="30">
        <v>713</v>
      </c>
      <c r="D174" s="57" t="s">
        <v>284</v>
      </c>
      <c r="E174" s="30" t="s">
        <v>174</v>
      </c>
      <c r="F174" s="55">
        <f>VLOOKUP(A:A,[1]Sheet1!$A:$F,6,0)</f>
        <v>15</v>
      </c>
      <c r="G174" s="56">
        <f>VLOOKUP(A:A,[1]Sheet1!$A:$G,7,0)</f>
        <v>7</v>
      </c>
      <c r="H174" s="57">
        <v>8</v>
      </c>
      <c r="I174" s="57">
        <v>8</v>
      </c>
      <c r="J174" s="57">
        <f t="shared" si="2"/>
        <v>1</v>
      </c>
      <c r="K174" s="61"/>
      <c r="L174" s="62"/>
      <c r="M174" s="57"/>
    </row>
    <row r="175" s="47" customFormat="1" spans="1:13">
      <c r="A175" s="57">
        <v>5471</v>
      </c>
      <c r="B175" s="57" t="s">
        <v>285</v>
      </c>
      <c r="C175" s="57">
        <v>571</v>
      </c>
      <c r="D175" s="57" t="s">
        <v>286</v>
      </c>
      <c r="E175" s="57" t="s">
        <v>24</v>
      </c>
      <c r="F175" s="55">
        <f>VLOOKUP(A:A,[1]Sheet1!$A:$F,6,0)</f>
        <v>20</v>
      </c>
      <c r="G175" s="56">
        <f>VLOOKUP(A:A,[1]Sheet1!$A:$G,7,0)</f>
        <v>10</v>
      </c>
      <c r="H175" s="57">
        <v>1</v>
      </c>
      <c r="I175" s="57">
        <v>1</v>
      </c>
      <c r="J175" s="57">
        <f t="shared" si="2"/>
        <v>-9</v>
      </c>
      <c r="K175" s="61"/>
      <c r="L175" s="62"/>
      <c r="M175" s="57"/>
    </row>
    <row r="176" s="47" customFormat="1" spans="1:13">
      <c r="A176" s="57">
        <v>6454</v>
      </c>
      <c r="B176" s="57" t="s">
        <v>287</v>
      </c>
      <c r="C176" s="57">
        <v>571</v>
      </c>
      <c r="D176" s="57" t="s">
        <v>286</v>
      </c>
      <c r="E176" s="57" t="s">
        <v>24</v>
      </c>
      <c r="F176" s="55">
        <f>VLOOKUP(A:A,[1]Sheet1!$A:$F,6,0)</f>
        <v>20</v>
      </c>
      <c r="G176" s="56">
        <f>VLOOKUP(A:A,[1]Sheet1!$A:$G,7,0)</f>
        <v>10</v>
      </c>
      <c r="H176" s="57">
        <v>15</v>
      </c>
      <c r="I176" s="57">
        <v>14</v>
      </c>
      <c r="J176" s="57">
        <f t="shared" si="2"/>
        <v>4</v>
      </c>
      <c r="K176" s="61"/>
      <c r="L176" s="62"/>
      <c r="M176" s="57"/>
    </row>
    <row r="177" s="47" customFormat="1" spans="1:13">
      <c r="A177" s="76">
        <v>11004</v>
      </c>
      <c r="B177" s="76" t="s">
        <v>288</v>
      </c>
      <c r="C177" s="76">
        <v>733</v>
      </c>
      <c r="D177" s="76" t="s">
        <v>238</v>
      </c>
      <c r="E177" s="76" t="s">
        <v>24</v>
      </c>
      <c r="F177" s="55">
        <f>VLOOKUP(A:A,[1]Sheet1!$A:$F,6,0)</f>
        <v>20</v>
      </c>
      <c r="G177" s="56">
        <f>VLOOKUP(A:A,[1]Sheet1!$A:$G,7,0)</f>
        <v>6</v>
      </c>
      <c r="H177" s="57">
        <v>0</v>
      </c>
      <c r="I177" s="57">
        <v>0</v>
      </c>
      <c r="J177" s="57">
        <f t="shared" si="2"/>
        <v>-6</v>
      </c>
      <c r="K177" s="61"/>
      <c r="L177" s="62"/>
      <c r="M177" s="57"/>
    </row>
    <row r="178" s="47" customFormat="1" spans="1:13">
      <c r="A178" s="57">
        <v>13196</v>
      </c>
      <c r="B178" s="57" t="s">
        <v>289</v>
      </c>
      <c r="C178" s="57">
        <v>105751</v>
      </c>
      <c r="D178" s="57" t="s">
        <v>195</v>
      </c>
      <c r="E178" s="57" t="s">
        <v>24</v>
      </c>
      <c r="F178" s="55">
        <f>VLOOKUP(A:A,[1]Sheet1!$A:$F,6,0)</f>
        <v>20</v>
      </c>
      <c r="G178" s="56">
        <f>VLOOKUP(A:A,[1]Sheet1!$A:$G,7,0)</f>
        <v>10</v>
      </c>
      <c r="H178" s="57">
        <v>0</v>
      </c>
      <c r="I178" s="57">
        <v>0</v>
      </c>
      <c r="J178" s="57">
        <f t="shared" si="2"/>
        <v>-10</v>
      </c>
      <c r="K178" s="53"/>
      <c r="L178" s="74"/>
      <c r="M178" s="57"/>
    </row>
    <row r="179" s="47" customFormat="1" spans="1:13">
      <c r="A179" s="57">
        <v>9112</v>
      </c>
      <c r="B179" s="57" t="s">
        <v>290</v>
      </c>
      <c r="C179" s="57">
        <v>371</v>
      </c>
      <c r="D179" s="57" t="s">
        <v>291</v>
      </c>
      <c r="E179" s="57" t="s">
        <v>38</v>
      </c>
      <c r="F179" s="55">
        <f>VLOOKUP(A:A,[1]Sheet1!$A:$F,6,0)</f>
        <v>10</v>
      </c>
      <c r="G179" s="56">
        <f>VLOOKUP(A:A,[1]Sheet1!$A:$G,7,0)</f>
        <v>5</v>
      </c>
      <c r="H179" s="57">
        <v>0</v>
      </c>
      <c r="I179" s="57">
        <v>0</v>
      </c>
      <c r="J179" s="57">
        <f t="shared" si="2"/>
        <v>-5</v>
      </c>
      <c r="K179" s="61"/>
      <c r="L179" s="62"/>
      <c r="M179" s="57"/>
    </row>
    <row r="180" s="47" customFormat="1" spans="1:13">
      <c r="A180" s="57">
        <v>11388</v>
      </c>
      <c r="B180" s="57" t="s">
        <v>292</v>
      </c>
      <c r="C180" s="57">
        <v>371</v>
      </c>
      <c r="D180" s="57" t="s">
        <v>291</v>
      </c>
      <c r="E180" s="57" t="s">
        <v>38</v>
      </c>
      <c r="F180" s="55">
        <f>VLOOKUP(A:A,[1]Sheet1!$A:$F,6,0)</f>
        <v>10</v>
      </c>
      <c r="G180" s="56">
        <f>VLOOKUP(A:A,[1]Sheet1!$A:$G,7,0)</f>
        <v>5</v>
      </c>
      <c r="H180" s="57">
        <v>0</v>
      </c>
      <c r="I180" s="57">
        <v>0</v>
      </c>
      <c r="J180" s="57">
        <f t="shared" si="2"/>
        <v>-5</v>
      </c>
      <c r="K180" s="61"/>
      <c r="L180" s="62"/>
      <c r="M180" s="57"/>
    </row>
    <row r="181" s="47" customFormat="1" spans="1:13">
      <c r="A181" s="56">
        <v>5954</v>
      </c>
      <c r="B181" s="56" t="s">
        <v>293</v>
      </c>
      <c r="C181" s="56">
        <v>102567</v>
      </c>
      <c r="D181" s="57" t="s">
        <v>294</v>
      </c>
      <c r="E181" s="57" t="s">
        <v>38</v>
      </c>
      <c r="F181" s="55">
        <f>VLOOKUP(A:A,[1]Sheet1!$A:$F,6,0)</f>
        <v>10</v>
      </c>
      <c r="G181" s="56">
        <f>VLOOKUP(A:A,[1]Sheet1!$A:$G,7,0)</f>
        <v>5</v>
      </c>
      <c r="H181" s="57">
        <v>0</v>
      </c>
      <c r="I181" s="57">
        <v>0</v>
      </c>
      <c r="J181" s="57">
        <f t="shared" si="2"/>
        <v>-5</v>
      </c>
      <c r="K181" s="61"/>
      <c r="L181" s="62"/>
      <c r="M181" s="57"/>
    </row>
    <row r="182" s="47" customFormat="1" spans="1:13">
      <c r="A182" s="56">
        <v>11458</v>
      </c>
      <c r="B182" s="56" t="s">
        <v>295</v>
      </c>
      <c r="C182" s="56">
        <v>102567</v>
      </c>
      <c r="D182" s="57" t="s">
        <v>294</v>
      </c>
      <c r="E182" s="57" t="s">
        <v>38</v>
      </c>
      <c r="F182" s="55">
        <f>VLOOKUP(A:A,[1]Sheet1!$A:$F,6,0)</f>
        <v>10</v>
      </c>
      <c r="G182" s="56">
        <f>VLOOKUP(A:A,[1]Sheet1!$A:$G,7,0)</f>
        <v>5</v>
      </c>
      <c r="H182" s="57">
        <v>0</v>
      </c>
      <c r="I182" s="57">
        <v>0</v>
      </c>
      <c r="J182" s="57">
        <f t="shared" si="2"/>
        <v>-5</v>
      </c>
      <c r="K182" s="61"/>
      <c r="L182" s="62"/>
      <c r="M182" s="57"/>
    </row>
    <row r="183" s="47" customFormat="1" spans="1:13">
      <c r="A183" s="56">
        <v>14338</v>
      </c>
      <c r="B183" s="56" t="s">
        <v>296</v>
      </c>
      <c r="C183" s="56">
        <v>716</v>
      </c>
      <c r="D183" s="57" t="s">
        <v>297</v>
      </c>
      <c r="E183" s="57" t="s">
        <v>45</v>
      </c>
      <c r="F183" s="55">
        <f>VLOOKUP(A:A,[1]Sheet1!$A:$F,6,0)</f>
        <v>15</v>
      </c>
      <c r="G183" s="56">
        <f>VLOOKUP(A:A,[1]Sheet1!$A:$G,7,0)</f>
        <v>5</v>
      </c>
      <c r="H183" s="57">
        <v>5</v>
      </c>
      <c r="I183" s="57">
        <v>5</v>
      </c>
      <c r="J183" s="57">
        <f t="shared" si="2"/>
        <v>0</v>
      </c>
      <c r="K183" s="61"/>
      <c r="L183" s="62"/>
      <c r="M183" s="57"/>
    </row>
    <row r="184" s="47" customFormat="1" spans="1:13">
      <c r="A184" s="56">
        <v>15224</v>
      </c>
      <c r="B184" s="56" t="s">
        <v>298</v>
      </c>
      <c r="C184" s="56">
        <v>716</v>
      </c>
      <c r="D184" s="57" t="s">
        <v>297</v>
      </c>
      <c r="E184" s="57" t="s">
        <v>45</v>
      </c>
      <c r="F184" s="55">
        <f>VLOOKUP(A:A,[1]Sheet1!$A:$F,6,0)</f>
        <v>15</v>
      </c>
      <c r="G184" s="56">
        <f>VLOOKUP(A:A,[1]Sheet1!$A:$G,7,0)</f>
        <v>5</v>
      </c>
      <c r="H184" s="57">
        <v>5</v>
      </c>
      <c r="I184" s="57">
        <v>5</v>
      </c>
      <c r="J184" s="57">
        <f t="shared" si="2"/>
        <v>0</v>
      </c>
      <c r="K184" s="61"/>
      <c r="L184" s="62"/>
      <c r="M184" s="57"/>
    </row>
    <row r="185" s="47" customFormat="1" spans="1:13">
      <c r="A185" s="56">
        <v>11977</v>
      </c>
      <c r="B185" s="56" t="s">
        <v>299</v>
      </c>
      <c r="C185" s="56">
        <v>117923</v>
      </c>
      <c r="D185" s="57" t="s">
        <v>300</v>
      </c>
      <c r="E185" s="57" t="s">
        <v>45</v>
      </c>
      <c r="F185" s="55">
        <f>VLOOKUP(A:A,[1]Sheet1!$A:$F,6,0)</f>
        <v>10</v>
      </c>
      <c r="G185" s="56">
        <f>VLOOKUP(A:A,[1]Sheet1!$A:$G,7,0)</f>
        <v>5</v>
      </c>
      <c r="H185" s="57">
        <v>0</v>
      </c>
      <c r="I185" s="57">
        <v>0</v>
      </c>
      <c r="J185" s="57">
        <f t="shared" si="2"/>
        <v>-5</v>
      </c>
      <c r="K185" s="61"/>
      <c r="L185" s="62"/>
      <c r="M185" s="57"/>
    </row>
    <row r="186" s="47" customFormat="1" spans="1:13">
      <c r="A186" s="56">
        <v>13644</v>
      </c>
      <c r="B186" s="56" t="s">
        <v>301</v>
      </c>
      <c r="C186" s="56">
        <v>117923</v>
      </c>
      <c r="D186" s="57" t="s">
        <v>300</v>
      </c>
      <c r="E186" s="57" t="s">
        <v>45</v>
      </c>
      <c r="F186" s="55">
        <f>VLOOKUP(A:A,[1]Sheet1!$A:$F,6,0)</f>
        <v>10</v>
      </c>
      <c r="G186" s="56">
        <f>VLOOKUP(A:A,[1]Sheet1!$A:$G,7,0)</f>
        <v>5</v>
      </c>
      <c r="H186" s="57">
        <v>0</v>
      </c>
      <c r="I186" s="57">
        <v>0</v>
      </c>
      <c r="J186" s="57">
        <f t="shared" si="2"/>
        <v>-5</v>
      </c>
      <c r="K186" s="61"/>
      <c r="L186" s="62"/>
      <c r="M186" s="57"/>
    </row>
    <row r="187" s="47" customFormat="1" spans="1:13">
      <c r="A187" s="56">
        <v>6731</v>
      </c>
      <c r="B187" s="56" t="s">
        <v>302</v>
      </c>
      <c r="C187" s="56">
        <v>549</v>
      </c>
      <c r="D187" s="57" t="s">
        <v>303</v>
      </c>
      <c r="E187" s="30" t="s">
        <v>45</v>
      </c>
      <c r="F187" s="55">
        <f>VLOOKUP(A:A,[1]Sheet1!$A:$F,6,0)</f>
        <v>10</v>
      </c>
      <c r="G187" s="56">
        <f>VLOOKUP(A:A,[1]Sheet1!$A:$G,7,0)</f>
        <v>5</v>
      </c>
      <c r="H187" s="57">
        <v>5</v>
      </c>
      <c r="I187" s="57">
        <v>5</v>
      </c>
      <c r="J187" s="57">
        <f t="shared" si="2"/>
        <v>0</v>
      </c>
      <c r="K187" s="61"/>
      <c r="L187" s="62"/>
      <c r="M187" s="57"/>
    </row>
    <row r="188" s="47" customFormat="1" spans="1:13">
      <c r="A188" s="56">
        <v>7687</v>
      </c>
      <c r="B188" s="56" t="s">
        <v>304</v>
      </c>
      <c r="C188" s="56">
        <v>549</v>
      </c>
      <c r="D188" s="57" t="s">
        <v>303</v>
      </c>
      <c r="E188" s="30" t="s">
        <v>45</v>
      </c>
      <c r="F188" s="55">
        <f>VLOOKUP(A:A,[1]Sheet1!$A:$F,6,0)</f>
        <v>10</v>
      </c>
      <c r="G188" s="56">
        <f>VLOOKUP(A:A,[1]Sheet1!$A:$G,7,0)</f>
        <v>5</v>
      </c>
      <c r="H188" s="57">
        <v>5</v>
      </c>
      <c r="I188" s="57">
        <v>5</v>
      </c>
      <c r="J188" s="57">
        <f t="shared" si="2"/>
        <v>0</v>
      </c>
      <c r="K188" s="61"/>
      <c r="L188" s="62"/>
      <c r="M188" s="57"/>
    </row>
    <row r="189" s="47" customFormat="1" spans="1:13">
      <c r="A189" s="56">
        <v>12447</v>
      </c>
      <c r="B189" s="56" t="s">
        <v>305</v>
      </c>
      <c r="C189" s="56">
        <v>123007</v>
      </c>
      <c r="D189" s="57" t="s">
        <v>306</v>
      </c>
      <c r="E189" s="30" t="s">
        <v>45</v>
      </c>
      <c r="F189" s="55">
        <f>VLOOKUP(A:A,[1]Sheet1!$A:$F,6,0)</f>
        <v>10</v>
      </c>
      <c r="G189" s="56">
        <f>VLOOKUP(A:A,[1]Sheet1!$A:$G,7,0)</f>
        <v>5</v>
      </c>
      <c r="H189" s="57">
        <v>0</v>
      </c>
      <c r="I189" s="57">
        <v>0</v>
      </c>
      <c r="J189" s="57">
        <f t="shared" si="2"/>
        <v>-5</v>
      </c>
      <c r="K189" s="61"/>
      <c r="L189" s="62"/>
      <c r="M189" s="57"/>
    </row>
    <row r="190" s="47" customFormat="1" spans="1:13">
      <c r="A190" s="56">
        <v>14992</v>
      </c>
      <c r="B190" s="56" t="s">
        <v>307</v>
      </c>
      <c r="C190" s="56">
        <v>723</v>
      </c>
      <c r="D190" s="57" t="s">
        <v>308</v>
      </c>
      <c r="E190" s="57" t="s">
        <v>18</v>
      </c>
      <c r="F190" s="55">
        <f>VLOOKUP(A:A,[1]Sheet1!$A:$F,6,0)</f>
        <v>10</v>
      </c>
      <c r="G190" s="56">
        <f>VLOOKUP(A:A,[1]Sheet1!$A:$G,7,0)</f>
        <v>5</v>
      </c>
      <c r="H190" s="57">
        <v>0</v>
      </c>
      <c r="I190" s="57">
        <v>0</v>
      </c>
      <c r="J190" s="57">
        <f t="shared" si="2"/>
        <v>-5</v>
      </c>
      <c r="K190" s="61"/>
      <c r="L190" s="62"/>
      <c r="M190" s="57"/>
    </row>
    <row r="191" s="47" customFormat="1" spans="1:13">
      <c r="A191" s="56">
        <v>15071</v>
      </c>
      <c r="B191" s="56" t="s">
        <v>309</v>
      </c>
      <c r="C191" s="56">
        <v>52</v>
      </c>
      <c r="D191" s="57" t="s">
        <v>310</v>
      </c>
      <c r="E191" s="57" t="s">
        <v>100</v>
      </c>
      <c r="F191" s="55">
        <f>VLOOKUP(A:A,[1]Sheet1!$A:$F,6,0)</f>
        <v>10</v>
      </c>
      <c r="G191" s="56">
        <f>VLOOKUP(A:A,[1]Sheet1!$A:$G,7,0)</f>
        <v>5</v>
      </c>
      <c r="H191" s="57">
        <v>0</v>
      </c>
      <c r="I191" s="57">
        <v>0</v>
      </c>
      <c r="J191" s="57">
        <f t="shared" si="2"/>
        <v>-5</v>
      </c>
      <c r="K191" s="61"/>
      <c r="L191" s="62"/>
      <c r="M191" s="57"/>
    </row>
    <row r="192" s="47" customFormat="1" spans="1:13">
      <c r="A192" s="56">
        <v>12377</v>
      </c>
      <c r="B192" s="56" t="s">
        <v>311</v>
      </c>
      <c r="C192" s="56">
        <v>754</v>
      </c>
      <c r="D192" s="57" t="s">
        <v>312</v>
      </c>
      <c r="E192" s="57" t="s">
        <v>100</v>
      </c>
      <c r="F192" s="55">
        <f>VLOOKUP(A:A,[1]Sheet1!$A:$F,6,0)</f>
        <v>10</v>
      </c>
      <c r="G192" s="56">
        <f>VLOOKUP(A:A,[1]Sheet1!$A:$G,7,0)</f>
        <v>5</v>
      </c>
      <c r="H192" s="57">
        <v>0</v>
      </c>
      <c r="I192" s="57">
        <v>0</v>
      </c>
      <c r="J192" s="57">
        <f t="shared" si="2"/>
        <v>-5</v>
      </c>
      <c r="K192" s="61"/>
      <c r="L192" s="63"/>
      <c r="M192" s="57"/>
    </row>
    <row r="193" s="47" customFormat="1" spans="1:13">
      <c r="A193" s="56">
        <v>15079</v>
      </c>
      <c r="B193" s="56" t="s">
        <v>200</v>
      </c>
      <c r="C193" s="56">
        <v>754</v>
      </c>
      <c r="D193" s="56" t="s">
        <v>312</v>
      </c>
      <c r="E193" s="57" t="s">
        <v>100</v>
      </c>
      <c r="F193" s="55">
        <f>VLOOKUP(A:A,[1]Sheet1!$A:$F,6,0)</f>
        <v>10</v>
      </c>
      <c r="G193" s="56">
        <f>VLOOKUP(A:A,[1]Sheet1!$A:$G,7,0)</f>
        <v>5</v>
      </c>
      <c r="H193" s="57">
        <v>0</v>
      </c>
      <c r="I193" s="57">
        <v>0</v>
      </c>
      <c r="J193" s="57">
        <f t="shared" si="2"/>
        <v>-5</v>
      </c>
      <c r="K193" s="61"/>
      <c r="L193" s="62"/>
      <c r="M193" s="57"/>
    </row>
    <row r="194" s="47" customFormat="1" spans="1:13">
      <c r="A194" s="64">
        <v>9988</v>
      </c>
      <c r="B194" s="64" t="s">
        <v>313</v>
      </c>
      <c r="C194" s="64">
        <v>329</v>
      </c>
      <c r="D194" s="64" t="s">
        <v>314</v>
      </c>
      <c r="E194" s="30" t="s">
        <v>142</v>
      </c>
      <c r="F194" s="55">
        <f>VLOOKUP(A:A,[1]Sheet1!$A:$F,6,0)</f>
        <v>10</v>
      </c>
      <c r="G194" s="56">
        <f>VLOOKUP(A:A,[1]Sheet1!$A:$G,7,0)</f>
        <v>5</v>
      </c>
      <c r="H194" s="57">
        <v>0</v>
      </c>
      <c r="I194" s="57">
        <v>0</v>
      </c>
      <c r="J194" s="57">
        <f t="shared" si="2"/>
        <v>-5</v>
      </c>
      <c r="K194" s="61"/>
      <c r="L194" s="62"/>
      <c r="M194" s="57"/>
    </row>
    <row r="195" s="47" customFormat="1" spans="1:13">
      <c r="A195" s="64">
        <v>15506</v>
      </c>
      <c r="B195" s="64" t="s">
        <v>315</v>
      </c>
      <c r="C195" s="64">
        <v>329</v>
      </c>
      <c r="D195" s="64" t="s">
        <v>314</v>
      </c>
      <c r="E195" s="30" t="s">
        <v>142</v>
      </c>
      <c r="F195" s="55">
        <f>VLOOKUP(A:A,[1]Sheet1!$A:$F,6,0)</f>
        <v>10</v>
      </c>
      <c r="G195" s="56">
        <f>VLOOKUP(A:A,[1]Sheet1!$A:$G,7,0)</f>
        <v>5</v>
      </c>
      <c r="H195" s="57">
        <v>0</v>
      </c>
      <c r="I195" s="57">
        <v>0</v>
      </c>
      <c r="J195" s="57">
        <f t="shared" ref="J195:J258" si="3">I195-G195</f>
        <v>-5</v>
      </c>
      <c r="K195" s="61"/>
      <c r="L195" s="62"/>
      <c r="M195" s="57"/>
    </row>
    <row r="196" s="47" customFormat="1" spans="1:13">
      <c r="A196" s="64">
        <v>4093</v>
      </c>
      <c r="B196" s="64" t="s">
        <v>316</v>
      </c>
      <c r="C196" s="64">
        <v>311</v>
      </c>
      <c r="D196" s="64" t="s">
        <v>317</v>
      </c>
      <c r="E196" s="59" t="s">
        <v>163</v>
      </c>
      <c r="F196" s="55">
        <f>VLOOKUP(A:A,[1]Sheet1!$A:$F,6,0)</f>
        <v>10</v>
      </c>
      <c r="G196" s="56">
        <f>VLOOKUP(A:A,[1]Sheet1!$A:$G,7,0)</f>
        <v>5</v>
      </c>
      <c r="H196" s="57">
        <v>0</v>
      </c>
      <c r="I196" s="57">
        <v>0</v>
      </c>
      <c r="J196" s="57">
        <f t="shared" si="3"/>
        <v>-5</v>
      </c>
      <c r="K196" s="61"/>
      <c r="L196" s="62"/>
      <c r="M196" s="57"/>
    </row>
    <row r="197" s="47" customFormat="1" spans="1:13">
      <c r="A197" s="64">
        <v>4302</v>
      </c>
      <c r="B197" s="64" t="s">
        <v>318</v>
      </c>
      <c r="C197" s="64">
        <v>311</v>
      </c>
      <c r="D197" s="64" t="s">
        <v>317</v>
      </c>
      <c r="E197" s="59" t="s">
        <v>163</v>
      </c>
      <c r="F197" s="55">
        <f>VLOOKUP(A:A,[1]Sheet1!$A:$F,6,0)</f>
        <v>10</v>
      </c>
      <c r="G197" s="56">
        <f>VLOOKUP(A:A,[1]Sheet1!$A:$G,7,0)</f>
        <v>5</v>
      </c>
      <c r="H197" s="57">
        <v>0</v>
      </c>
      <c r="I197" s="57">
        <v>0</v>
      </c>
      <c r="J197" s="57">
        <f t="shared" si="3"/>
        <v>-5</v>
      </c>
      <c r="K197" s="61"/>
      <c r="L197" s="62"/>
      <c r="M197" s="57"/>
    </row>
    <row r="198" s="47" customFormat="1" spans="1:13">
      <c r="A198" s="72">
        <v>10191</v>
      </c>
      <c r="B198" s="72" t="s">
        <v>319</v>
      </c>
      <c r="C198" s="72">
        <v>709</v>
      </c>
      <c r="D198" s="72" t="s">
        <v>320</v>
      </c>
      <c r="E198" s="77" t="s">
        <v>163</v>
      </c>
      <c r="F198" s="55">
        <f>VLOOKUP(A:A,[1]Sheet1!$A:$F,6,0)</f>
        <v>20</v>
      </c>
      <c r="G198" s="56">
        <f>VLOOKUP(A:A,[1]Sheet1!$A:$G,7,0)</f>
        <v>10</v>
      </c>
      <c r="H198" s="57">
        <v>0</v>
      </c>
      <c r="I198" s="57">
        <v>0</v>
      </c>
      <c r="J198" s="57">
        <f t="shared" si="3"/>
        <v>-10</v>
      </c>
      <c r="K198" s="61"/>
      <c r="L198" s="62"/>
      <c r="M198" s="57"/>
    </row>
    <row r="199" s="47" customFormat="1" spans="1:13">
      <c r="A199" s="55">
        <v>11961</v>
      </c>
      <c r="B199" s="55" t="s">
        <v>321</v>
      </c>
      <c r="C199" s="55">
        <v>713</v>
      </c>
      <c r="D199" s="56" t="s">
        <v>284</v>
      </c>
      <c r="E199" s="30" t="s">
        <v>174</v>
      </c>
      <c r="F199" s="55">
        <f>VLOOKUP(A:A,[1]Sheet1!$A:$F,6,0)</f>
        <v>15</v>
      </c>
      <c r="G199" s="56">
        <f>VLOOKUP(A:A,[1]Sheet1!$A:$G,7,0)</f>
        <v>8</v>
      </c>
      <c r="H199" s="57">
        <v>7</v>
      </c>
      <c r="I199" s="57">
        <v>7</v>
      </c>
      <c r="J199" s="57">
        <f t="shared" si="3"/>
        <v>-1</v>
      </c>
      <c r="K199" s="61"/>
      <c r="L199" s="62"/>
      <c r="M199" s="57"/>
    </row>
    <row r="200" s="47" customFormat="1" spans="1:13">
      <c r="A200" s="56">
        <v>5501</v>
      </c>
      <c r="B200" s="56" t="s">
        <v>322</v>
      </c>
      <c r="C200" s="56">
        <v>573</v>
      </c>
      <c r="D200" s="56" t="s">
        <v>323</v>
      </c>
      <c r="E200" s="57" t="s">
        <v>24</v>
      </c>
      <c r="F200" s="55">
        <f>VLOOKUP(A:A,[1]Sheet1!$A:$F,6,0)</f>
        <v>10</v>
      </c>
      <c r="G200" s="56">
        <f>VLOOKUP(A:A,[1]Sheet1!$A:$G,7,0)</f>
        <v>10</v>
      </c>
      <c r="H200" s="57">
        <v>10</v>
      </c>
      <c r="I200" s="57">
        <v>6</v>
      </c>
      <c r="J200" s="57">
        <f t="shared" si="3"/>
        <v>-4</v>
      </c>
      <c r="K200" s="61"/>
      <c r="L200" s="62"/>
      <c r="M200" s="57"/>
    </row>
    <row r="201" s="47" customFormat="1" spans="1:13">
      <c r="A201" s="56">
        <v>12164</v>
      </c>
      <c r="B201" s="56" t="s">
        <v>324</v>
      </c>
      <c r="C201" s="56">
        <v>103639</v>
      </c>
      <c r="D201" s="56" t="s">
        <v>325</v>
      </c>
      <c r="E201" s="57" t="s">
        <v>24</v>
      </c>
      <c r="F201" s="55">
        <f>VLOOKUP(A:A,[1]Sheet1!$A:$F,6,0)</f>
        <v>20</v>
      </c>
      <c r="G201" s="56">
        <f>VLOOKUP(A:A,[1]Sheet1!$A:$G,7,0)</f>
        <v>10</v>
      </c>
      <c r="H201" s="57">
        <v>9</v>
      </c>
      <c r="I201" s="57">
        <v>9</v>
      </c>
      <c r="J201" s="57">
        <f t="shared" si="3"/>
        <v>-1</v>
      </c>
      <c r="K201" s="53"/>
      <c r="L201" s="74"/>
      <c r="M201" s="57"/>
    </row>
    <row r="202" s="47" customFormat="1" spans="1:13">
      <c r="A202" s="56">
        <v>15006</v>
      </c>
      <c r="B202" s="56" t="s">
        <v>326</v>
      </c>
      <c r="C202" s="56">
        <v>114069</v>
      </c>
      <c r="D202" s="56" t="s">
        <v>327</v>
      </c>
      <c r="E202" s="57" t="s">
        <v>24</v>
      </c>
      <c r="F202" s="55">
        <f>VLOOKUP(A:A,[1]Sheet1!$A:$F,6,0)</f>
        <v>10</v>
      </c>
      <c r="G202" s="56">
        <f>VLOOKUP(A:A,[1]Sheet1!$A:$G,7,0)</f>
        <v>5</v>
      </c>
      <c r="H202" s="57">
        <v>0</v>
      </c>
      <c r="I202" s="57">
        <v>0</v>
      </c>
      <c r="J202" s="57">
        <f t="shared" si="3"/>
        <v>-5</v>
      </c>
      <c r="K202" s="53"/>
      <c r="L202" s="74"/>
      <c r="M202" s="57"/>
    </row>
    <row r="203" s="47" customFormat="1" spans="1:13">
      <c r="A203" s="56">
        <v>4304</v>
      </c>
      <c r="B203" s="56" t="s">
        <v>328</v>
      </c>
      <c r="C203" s="56">
        <v>114069</v>
      </c>
      <c r="D203" s="56" t="s">
        <v>327</v>
      </c>
      <c r="E203" s="57" t="s">
        <v>24</v>
      </c>
      <c r="F203" s="55">
        <f>VLOOKUP(A:A,[1]Sheet1!$A:$F,6,0)</f>
        <v>10</v>
      </c>
      <c r="G203" s="56">
        <f>VLOOKUP(A:A,[1]Sheet1!$A:$G,7,0)</f>
        <v>5</v>
      </c>
      <c r="H203" s="57">
        <v>0</v>
      </c>
      <c r="I203" s="57">
        <v>0</v>
      </c>
      <c r="J203" s="57">
        <f t="shared" si="3"/>
        <v>-5</v>
      </c>
      <c r="K203" s="53"/>
      <c r="L203" s="74"/>
      <c r="M203" s="57"/>
    </row>
    <row r="204" s="47" customFormat="1" spans="1:13">
      <c r="A204" s="56">
        <v>5844</v>
      </c>
      <c r="B204" s="56" t="s">
        <v>329</v>
      </c>
      <c r="C204" s="56">
        <v>102479</v>
      </c>
      <c r="D204" s="56" t="s">
        <v>78</v>
      </c>
      <c r="E204" s="57" t="s">
        <v>18</v>
      </c>
      <c r="F204" s="55">
        <f>VLOOKUP(A:A,[1]Sheet1!$A:$F,6,0)</f>
        <v>20</v>
      </c>
      <c r="G204" s="56">
        <f>VLOOKUP(A:A,[1]Sheet1!$A:$G,7,0)</f>
        <v>10</v>
      </c>
      <c r="H204" s="57">
        <v>13</v>
      </c>
      <c r="I204" s="57">
        <v>11</v>
      </c>
      <c r="J204" s="57">
        <f t="shared" si="3"/>
        <v>1</v>
      </c>
      <c r="K204" s="61"/>
      <c r="L204" s="62"/>
      <c r="M204" s="57"/>
    </row>
    <row r="205" s="47" customFormat="1" spans="1:13">
      <c r="A205" s="56">
        <v>13231</v>
      </c>
      <c r="B205" s="56" t="s">
        <v>330</v>
      </c>
      <c r="C205" s="56">
        <v>104428</v>
      </c>
      <c r="D205" s="56" t="s">
        <v>103</v>
      </c>
      <c r="E205" s="57" t="s">
        <v>100</v>
      </c>
      <c r="F205" s="55">
        <f>VLOOKUP(A:A,[1]Sheet1!$A:$F,6,0)</f>
        <v>20</v>
      </c>
      <c r="G205" s="56">
        <f>VLOOKUP(A:A,[1]Sheet1!$A:$G,7,0)</f>
        <v>8</v>
      </c>
      <c r="H205" s="57">
        <v>14</v>
      </c>
      <c r="I205" s="57">
        <v>14</v>
      </c>
      <c r="J205" s="57">
        <f t="shared" si="3"/>
        <v>6</v>
      </c>
      <c r="K205" s="61"/>
      <c r="L205" s="62"/>
      <c r="M205" s="57"/>
    </row>
    <row r="206" s="47" customFormat="1" spans="1:13">
      <c r="A206" s="56">
        <v>15092</v>
      </c>
      <c r="B206" s="56" t="s">
        <v>331</v>
      </c>
      <c r="C206" s="56">
        <v>357</v>
      </c>
      <c r="D206" s="56" t="s">
        <v>332</v>
      </c>
      <c r="E206" s="57" t="s">
        <v>15</v>
      </c>
      <c r="F206" s="55">
        <f>VLOOKUP(A:A,[1]Sheet1!$A:$F,6,0)</f>
        <v>30</v>
      </c>
      <c r="G206" s="56">
        <f>VLOOKUP(A:A,[1]Sheet1!$A:$G,7,0)</f>
        <v>10</v>
      </c>
      <c r="H206" s="57">
        <v>10</v>
      </c>
      <c r="I206" s="57">
        <v>10</v>
      </c>
      <c r="J206" s="57">
        <f t="shared" si="3"/>
        <v>0</v>
      </c>
      <c r="K206" s="73"/>
      <c r="L206" s="62"/>
      <c r="M206" s="57"/>
    </row>
    <row r="207" s="47" customFormat="1" spans="1:13">
      <c r="A207" s="56">
        <v>12157</v>
      </c>
      <c r="B207" s="56" t="s">
        <v>333</v>
      </c>
      <c r="C207" s="67">
        <v>513</v>
      </c>
      <c r="D207" s="56" t="s">
        <v>334</v>
      </c>
      <c r="E207" s="57" t="s">
        <v>15</v>
      </c>
      <c r="F207" s="55">
        <f>VLOOKUP(A:A,[1]Sheet1!$A:$F,6,0)</f>
        <v>20</v>
      </c>
      <c r="G207" s="56">
        <f>VLOOKUP(A:A,[1]Sheet1!$A:$G,7,0)</f>
        <v>10</v>
      </c>
      <c r="H207" s="57">
        <v>0</v>
      </c>
      <c r="I207" s="57">
        <v>0</v>
      </c>
      <c r="J207" s="57">
        <f t="shared" si="3"/>
        <v>-10</v>
      </c>
      <c r="K207" s="61"/>
      <c r="L207" s="62"/>
      <c r="M207" s="57"/>
    </row>
    <row r="208" s="47" customFormat="1" spans="1:13">
      <c r="A208" s="56">
        <v>14358</v>
      </c>
      <c r="B208" s="68" t="s">
        <v>335</v>
      </c>
      <c r="C208" s="57">
        <v>513</v>
      </c>
      <c r="D208" s="69" t="s">
        <v>334</v>
      </c>
      <c r="E208" s="57" t="s">
        <v>15</v>
      </c>
      <c r="F208" s="55">
        <f>VLOOKUP(A:A,[1]Sheet1!$A:$F,6,0)</f>
        <v>20</v>
      </c>
      <c r="G208" s="56">
        <f>VLOOKUP(A:A,[1]Sheet1!$A:$G,7,0)</f>
        <v>10</v>
      </c>
      <c r="H208" s="57">
        <v>0</v>
      </c>
      <c r="I208" s="57">
        <v>0</v>
      </c>
      <c r="J208" s="57">
        <f t="shared" si="3"/>
        <v>-10</v>
      </c>
      <c r="K208" s="61"/>
      <c r="L208" s="63"/>
      <c r="M208" s="57"/>
    </row>
    <row r="209" s="47" customFormat="1" spans="1:13">
      <c r="A209" s="55">
        <v>11537</v>
      </c>
      <c r="B209" s="78" t="s">
        <v>336</v>
      </c>
      <c r="C209" s="57">
        <v>102565</v>
      </c>
      <c r="D209" s="79" t="s">
        <v>117</v>
      </c>
      <c r="E209" s="30" t="s">
        <v>15</v>
      </c>
      <c r="F209" s="55">
        <f>VLOOKUP(A:A,[1]Sheet1!$A:$F,6,0)</f>
        <v>30</v>
      </c>
      <c r="G209" s="56">
        <f>VLOOKUP(A:A,[1]Sheet1!$A:$G,7,0)</f>
        <v>15</v>
      </c>
      <c r="H209" s="57">
        <v>0</v>
      </c>
      <c r="I209" s="57">
        <v>0</v>
      </c>
      <c r="J209" s="57">
        <f t="shared" si="3"/>
        <v>-15</v>
      </c>
      <c r="K209" s="61"/>
      <c r="L209" s="62"/>
      <c r="M209" s="57"/>
    </row>
    <row r="210" s="47" customFormat="1" spans="1:13">
      <c r="A210" s="64">
        <v>13136</v>
      </c>
      <c r="B210" s="64" t="s">
        <v>337</v>
      </c>
      <c r="C210" s="80">
        <v>113298</v>
      </c>
      <c r="D210" s="64" t="s">
        <v>338</v>
      </c>
      <c r="E210" s="30" t="s">
        <v>142</v>
      </c>
      <c r="F210" s="55">
        <f>VLOOKUP(A:A,[1]Sheet1!$A:$F,6,0)</f>
        <v>20</v>
      </c>
      <c r="G210" s="56">
        <f>VLOOKUP(A:A,[1]Sheet1!$A:$G,7,0)</f>
        <v>8</v>
      </c>
      <c r="H210" s="57">
        <v>0</v>
      </c>
      <c r="I210" s="57">
        <v>0</v>
      </c>
      <c r="J210" s="57">
        <f t="shared" si="3"/>
        <v>-8</v>
      </c>
      <c r="K210" s="61"/>
      <c r="L210" s="62"/>
      <c r="M210" s="57"/>
    </row>
    <row r="211" s="47" customFormat="1" spans="1:13">
      <c r="A211" s="55">
        <v>14417</v>
      </c>
      <c r="B211" s="55" t="s">
        <v>339</v>
      </c>
      <c r="C211" s="55">
        <v>122906</v>
      </c>
      <c r="D211" s="56" t="s">
        <v>340</v>
      </c>
      <c r="E211" s="30" t="s">
        <v>163</v>
      </c>
      <c r="F211" s="55">
        <f>VLOOKUP(A:A,[1]Sheet1!$A:$F,6,0)</f>
        <v>10</v>
      </c>
      <c r="G211" s="56">
        <f>VLOOKUP(A:A,[1]Sheet1!$A:$G,7,0)</f>
        <v>5</v>
      </c>
      <c r="H211" s="57">
        <v>0</v>
      </c>
      <c r="I211" s="57">
        <v>0</v>
      </c>
      <c r="J211" s="57">
        <f t="shared" si="3"/>
        <v>-5</v>
      </c>
      <c r="K211" s="61"/>
      <c r="L211" s="62"/>
      <c r="M211" s="57"/>
    </row>
    <row r="212" s="47" customFormat="1" spans="1:13">
      <c r="A212" s="58">
        <v>998087</v>
      </c>
      <c r="B212" s="58" t="s">
        <v>182</v>
      </c>
      <c r="C212" s="58">
        <v>743</v>
      </c>
      <c r="D212" s="58" t="s">
        <v>23</v>
      </c>
      <c r="E212" s="76" t="s">
        <v>24</v>
      </c>
      <c r="F212" s="55">
        <f>VLOOKUP(A:A,[1]Sheet1!$A:$F,6,0)</f>
        <v>20</v>
      </c>
      <c r="G212" s="56">
        <f>VLOOKUP(A:A,[1]Sheet1!$A:$G,7,0)</f>
        <v>0</v>
      </c>
      <c r="H212" s="57">
        <v>0</v>
      </c>
      <c r="I212" s="57">
        <v>0</v>
      </c>
      <c r="J212" s="57">
        <f t="shared" si="3"/>
        <v>0</v>
      </c>
      <c r="K212" s="61"/>
      <c r="L212" s="62"/>
      <c r="M212" s="57"/>
    </row>
    <row r="213" s="47" customFormat="1" spans="1:13">
      <c r="A213" s="58">
        <v>1001695</v>
      </c>
      <c r="B213" s="58" t="s">
        <v>185</v>
      </c>
      <c r="C213" s="58">
        <v>743</v>
      </c>
      <c r="D213" s="58" t="s">
        <v>23</v>
      </c>
      <c r="E213" s="76" t="s">
        <v>24</v>
      </c>
      <c r="F213" s="55">
        <f>VLOOKUP(A:A,[1]Sheet1!$A:$F,6,0)</f>
        <v>20</v>
      </c>
      <c r="G213" s="56">
        <f>VLOOKUP(A:A,[1]Sheet1!$A:$G,7,0)</f>
        <v>0</v>
      </c>
      <c r="H213" s="57">
        <v>0</v>
      </c>
      <c r="I213" s="57">
        <v>0</v>
      </c>
      <c r="J213" s="57">
        <f t="shared" si="3"/>
        <v>0</v>
      </c>
      <c r="K213" s="61"/>
      <c r="L213" s="62"/>
      <c r="M213" s="57"/>
    </row>
    <row r="214" s="47" customFormat="1" spans="1:13">
      <c r="A214" s="56">
        <v>4081</v>
      </c>
      <c r="B214" s="56" t="s">
        <v>341</v>
      </c>
      <c r="C214" s="56">
        <v>104533</v>
      </c>
      <c r="D214" s="56" t="s">
        <v>342</v>
      </c>
      <c r="E214" s="57" t="s">
        <v>45</v>
      </c>
      <c r="F214" s="55">
        <f>VLOOKUP(A:A,[1]Sheet1!$A:$F,6,0)</f>
        <v>20</v>
      </c>
      <c r="G214" s="56">
        <f>VLOOKUP(A:A,[1]Sheet1!$A:$G,7,0)</f>
        <v>10</v>
      </c>
      <c r="H214" s="57">
        <v>10</v>
      </c>
      <c r="I214" s="57">
        <v>10</v>
      </c>
      <c r="J214" s="57">
        <f t="shared" si="3"/>
        <v>0</v>
      </c>
      <c r="K214" s="61"/>
      <c r="L214" s="62"/>
      <c r="M214" s="57"/>
    </row>
    <row r="215" s="47" customFormat="1" spans="1:13">
      <c r="A215" s="56">
        <v>14250</v>
      </c>
      <c r="B215" s="56" t="s">
        <v>343</v>
      </c>
      <c r="C215" s="56">
        <v>122176</v>
      </c>
      <c r="D215" s="56" t="s">
        <v>344</v>
      </c>
      <c r="E215" s="57" t="s">
        <v>100</v>
      </c>
      <c r="F215" s="55">
        <f>VLOOKUP(A:A,[1]Sheet1!$A:$F,6,0)</f>
        <v>10</v>
      </c>
      <c r="G215" s="56">
        <f>VLOOKUP(A:A,[1]Sheet1!$A:$G,7,0)</f>
        <v>10</v>
      </c>
      <c r="H215" s="57">
        <v>10</v>
      </c>
      <c r="I215" s="57">
        <v>10</v>
      </c>
      <c r="J215" s="57">
        <f t="shared" si="3"/>
        <v>0</v>
      </c>
      <c r="K215" s="61"/>
      <c r="L215" s="62"/>
      <c r="M215" s="57"/>
    </row>
    <row r="216" s="47" customFormat="1" spans="1:13">
      <c r="A216" s="64">
        <v>15262</v>
      </c>
      <c r="B216" s="64" t="s">
        <v>345</v>
      </c>
      <c r="C216" s="64">
        <v>113298</v>
      </c>
      <c r="D216" s="64" t="s">
        <v>338</v>
      </c>
      <c r="E216" s="30" t="s">
        <v>142</v>
      </c>
      <c r="F216" s="55">
        <f>VLOOKUP(A:A,[1]Sheet1!$A:$F,6,0)</f>
        <v>20</v>
      </c>
      <c r="G216" s="56">
        <f>VLOOKUP(A:A,[1]Sheet1!$A:$G,7,0)</f>
        <v>6</v>
      </c>
      <c r="H216" s="57">
        <v>0</v>
      </c>
      <c r="I216" s="57">
        <v>0</v>
      </c>
      <c r="J216" s="57">
        <f t="shared" si="3"/>
        <v>-6</v>
      </c>
      <c r="K216" s="61"/>
      <c r="L216" s="62"/>
      <c r="M216" s="57"/>
    </row>
    <row r="217" s="47" customFormat="1" spans="1:13">
      <c r="A217" s="64">
        <v>15336</v>
      </c>
      <c r="B217" s="64" t="s">
        <v>346</v>
      </c>
      <c r="C217" s="64">
        <v>113298</v>
      </c>
      <c r="D217" s="64" t="s">
        <v>338</v>
      </c>
      <c r="E217" s="30" t="s">
        <v>142</v>
      </c>
      <c r="F217" s="55">
        <f>VLOOKUP(A:A,[1]Sheet1!$A:$F,6,0)</f>
        <v>20</v>
      </c>
      <c r="G217" s="56">
        <f>VLOOKUP(A:A,[1]Sheet1!$A:$G,7,0)</f>
        <v>6</v>
      </c>
      <c r="H217" s="57">
        <v>0</v>
      </c>
      <c r="I217" s="57">
        <v>0</v>
      </c>
      <c r="J217" s="57">
        <f t="shared" si="3"/>
        <v>-6</v>
      </c>
      <c r="K217" s="61"/>
      <c r="L217" s="62"/>
      <c r="M217" s="57"/>
    </row>
    <row r="218" s="47" customFormat="1" spans="1:13">
      <c r="A218" s="64">
        <v>6303</v>
      </c>
      <c r="B218" s="64" t="s">
        <v>347</v>
      </c>
      <c r="C218" s="64">
        <v>585</v>
      </c>
      <c r="D218" s="64" t="s">
        <v>208</v>
      </c>
      <c r="E218" s="59" t="s">
        <v>163</v>
      </c>
      <c r="F218" s="55">
        <f>VLOOKUP(A:A,[1]Sheet1!$A:$F,6,0)</f>
        <v>30</v>
      </c>
      <c r="G218" s="56">
        <f>VLOOKUP(A:A,[1]Sheet1!$A:$G,7,0)</f>
        <v>10</v>
      </c>
      <c r="H218" s="57">
        <v>10</v>
      </c>
      <c r="I218" s="57">
        <v>10</v>
      </c>
      <c r="J218" s="57">
        <f t="shared" si="3"/>
        <v>0</v>
      </c>
      <c r="K218" s="61"/>
      <c r="L218" s="62"/>
      <c r="M218" s="57"/>
    </row>
    <row r="219" s="47" customFormat="1" spans="1:13">
      <c r="A219" s="72">
        <v>8338</v>
      </c>
      <c r="B219" s="72" t="s">
        <v>348</v>
      </c>
      <c r="C219" s="72">
        <v>730</v>
      </c>
      <c r="D219" s="72" t="s">
        <v>349</v>
      </c>
      <c r="E219" s="72" t="s">
        <v>163</v>
      </c>
      <c r="F219" s="55">
        <f>VLOOKUP(A:A,[1]Sheet1!$A:$F,6,0)</f>
        <v>30</v>
      </c>
      <c r="G219" s="56">
        <f>VLOOKUP(A:A,[1]Sheet1!$A:$G,7,0)</f>
        <v>10</v>
      </c>
      <c r="H219" s="57">
        <v>10</v>
      </c>
      <c r="I219" s="57">
        <v>10</v>
      </c>
      <c r="J219" s="57">
        <f t="shared" si="3"/>
        <v>0</v>
      </c>
      <c r="K219" s="61"/>
      <c r="L219" s="62"/>
      <c r="M219" s="57"/>
    </row>
    <row r="220" s="47" customFormat="1" spans="1:13">
      <c r="A220" s="81">
        <v>4330</v>
      </c>
      <c r="B220" s="81" t="s">
        <v>350</v>
      </c>
      <c r="C220" s="81">
        <v>514</v>
      </c>
      <c r="D220" s="81" t="s">
        <v>351</v>
      </c>
      <c r="E220" s="81" t="s">
        <v>38</v>
      </c>
      <c r="F220" s="55">
        <f>VLOOKUP(A:A,[1]Sheet1!$A:$F,6,0)</f>
        <v>30</v>
      </c>
      <c r="G220" s="56">
        <f>VLOOKUP(A:A,[1]Sheet1!$A:$G,7,0)</f>
        <v>8</v>
      </c>
      <c r="H220" s="57">
        <v>10</v>
      </c>
      <c r="I220" s="57">
        <v>10</v>
      </c>
      <c r="J220" s="57">
        <f t="shared" si="3"/>
        <v>2</v>
      </c>
      <c r="K220" s="85"/>
      <c r="L220" s="86"/>
      <c r="M220" s="6"/>
    </row>
    <row r="221" s="47" customFormat="1" spans="1:13">
      <c r="A221" s="81">
        <v>12338</v>
      </c>
      <c r="B221" s="81" t="s">
        <v>352</v>
      </c>
      <c r="C221" s="81">
        <v>514</v>
      </c>
      <c r="D221" s="81" t="s">
        <v>351</v>
      </c>
      <c r="E221" s="81" t="s">
        <v>38</v>
      </c>
      <c r="F221" s="55">
        <f>VLOOKUP(A:A,[1]Sheet1!$A:$F,6,0)</f>
        <v>30</v>
      </c>
      <c r="G221" s="56">
        <f>VLOOKUP(A:A,[1]Sheet1!$A:$G,7,0)</f>
        <v>7</v>
      </c>
      <c r="H221" s="57">
        <v>0</v>
      </c>
      <c r="I221" s="57">
        <v>0</v>
      </c>
      <c r="J221" s="57">
        <f t="shared" si="3"/>
        <v>-7</v>
      </c>
      <c r="K221" s="85"/>
      <c r="L221" s="86"/>
      <c r="M221" s="6"/>
    </row>
    <row r="222" s="47" customFormat="1" spans="1:13">
      <c r="A222" s="81">
        <v>6148</v>
      </c>
      <c r="B222" s="81" t="s">
        <v>353</v>
      </c>
      <c r="C222" s="81">
        <v>594</v>
      </c>
      <c r="D222" s="81" t="s">
        <v>354</v>
      </c>
      <c r="E222" s="81" t="s">
        <v>45</v>
      </c>
      <c r="F222" s="55">
        <f>VLOOKUP(A:A,[1]Sheet1!$A:$F,6,0)</f>
        <v>15</v>
      </c>
      <c r="G222" s="56">
        <f>VLOOKUP(A:A,[1]Sheet1!$A:$G,7,0)</f>
        <v>7</v>
      </c>
      <c r="H222" s="57">
        <v>0</v>
      </c>
      <c r="I222" s="57">
        <v>0</v>
      </c>
      <c r="J222" s="57">
        <f t="shared" si="3"/>
        <v>-7</v>
      </c>
      <c r="K222" s="85"/>
      <c r="L222" s="86"/>
      <c r="M222" s="6"/>
    </row>
    <row r="223" s="47" customFormat="1" spans="1:13">
      <c r="A223" s="81">
        <v>14754</v>
      </c>
      <c r="B223" s="81" t="s">
        <v>355</v>
      </c>
      <c r="C223" s="81">
        <v>122686</v>
      </c>
      <c r="D223" s="81" t="s">
        <v>356</v>
      </c>
      <c r="E223" s="9" t="s">
        <v>45</v>
      </c>
      <c r="F223" s="55">
        <f>VLOOKUP(A:A,[1]Sheet1!$A:$F,6,0)</f>
        <v>10</v>
      </c>
      <c r="G223" s="56">
        <f>VLOOKUP(A:A,[1]Sheet1!$A:$G,7,0)</f>
        <v>5</v>
      </c>
      <c r="H223" s="57">
        <v>0</v>
      </c>
      <c r="I223" s="57">
        <v>0</v>
      </c>
      <c r="J223" s="57">
        <f t="shared" si="3"/>
        <v>-5</v>
      </c>
      <c r="K223" s="85"/>
      <c r="L223" s="86"/>
      <c r="M223" s="6"/>
    </row>
    <row r="224" s="47" customFormat="1" spans="1:13">
      <c r="A224" s="81">
        <v>13020</v>
      </c>
      <c r="B224" s="81" t="s">
        <v>357</v>
      </c>
      <c r="C224" s="81">
        <v>723</v>
      </c>
      <c r="D224" s="81" t="s">
        <v>308</v>
      </c>
      <c r="E224" s="81" t="s">
        <v>18</v>
      </c>
      <c r="F224" s="55">
        <f>VLOOKUP(A:A,[1]Sheet1!$A:$F,6,0)</f>
        <v>10</v>
      </c>
      <c r="G224" s="56">
        <f>VLOOKUP(A:A,[1]Sheet1!$A:$G,7,0)</f>
        <v>5</v>
      </c>
      <c r="H224" s="57">
        <v>9</v>
      </c>
      <c r="I224" s="57">
        <v>9</v>
      </c>
      <c r="J224" s="57">
        <f t="shared" si="3"/>
        <v>4</v>
      </c>
      <c r="K224" s="85"/>
      <c r="L224" s="87"/>
      <c r="M224" s="6"/>
    </row>
    <row r="225" s="47" customFormat="1" spans="1:13">
      <c r="A225" s="81">
        <v>13100</v>
      </c>
      <c r="B225" s="81" t="s">
        <v>358</v>
      </c>
      <c r="C225" s="81">
        <v>357</v>
      </c>
      <c r="D225" s="81" t="s">
        <v>332</v>
      </c>
      <c r="E225" s="81" t="s">
        <v>15</v>
      </c>
      <c r="F225" s="55">
        <f>VLOOKUP(A:A,[1]Sheet1!$A:$F,6,0)</f>
        <v>30</v>
      </c>
      <c r="G225" s="56">
        <f>VLOOKUP(A:A,[1]Sheet1!$A:$G,7,0)</f>
        <v>10</v>
      </c>
      <c r="H225" s="57">
        <v>10</v>
      </c>
      <c r="I225" s="57">
        <v>10</v>
      </c>
      <c r="J225" s="57">
        <f t="shared" si="3"/>
        <v>0</v>
      </c>
      <c r="K225" s="85"/>
      <c r="L225" s="86"/>
      <c r="M225" s="6"/>
    </row>
    <row r="226" s="47" customFormat="1" spans="1:13">
      <c r="A226" s="82">
        <v>15263</v>
      </c>
      <c r="B226" s="82" t="s">
        <v>359</v>
      </c>
      <c r="C226" s="82">
        <v>106399</v>
      </c>
      <c r="D226" s="82" t="s">
        <v>148</v>
      </c>
      <c r="E226" s="9" t="s">
        <v>142</v>
      </c>
      <c r="F226" s="55">
        <f>VLOOKUP(A:A,[1]Sheet1!$A:$F,6,0)</f>
        <v>20</v>
      </c>
      <c r="G226" s="56">
        <f>VLOOKUP(A:A,[1]Sheet1!$A:$G,7,0)</f>
        <v>4</v>
      </c>
      <c r="H226" s="57">
        <v>0</v>
      </c>
      <c r="I226" s="57">
        <v>0</v>
      </c>
      <c r="J226" s="57">
        <f t="shared" si="3"/>
        <v>-4</v>
      </c>
      <c r="K226" s="85"/>
      <c r="L226" s="86"/>
      <c r="M226" s="6"/>
    </row>
    <row r="227" s="47" customFormat="1" spans="1:13">
      <c r="A227" s="9">
        <v>10953</v>
      </c>
      <c r="B227" s="81" t="s">
        <v>360</v>
      </c>
      <c r="C227" s="49">
        <v>110378</v>
      </c>
      <c r="D227" s="81" t="s">
        <v>361</v>
      </c>
      <c r="E227" s="9" t="s">
        <v>174</v>
      </c>
      <c r="F227" s="55">
        <f>VLOOKUP(A:A,[1]Sheet1!$A:$F,6,0)</f>
        <v>10</v>
      </c>
      <c r="G227" s="56">
        <f>VLOOKUP(A:A,[1]Sheet1!$A:$G,7,0)</f>
        <v>5</v>
      </c>
      <c r="H227" s="57">
        <v>4</v>
      </c>
      <c r="I227" s="57">
        <v>4</v>
      </c>
      <c r="J227" s="57">
        <f t="shared" si="3"/>
        <v>-1</v>
      </c>
      <c r="K227" s="85"/>
      <c r="L227" s="86"/>
      <c r="M227" s="6"/>
    </row>
    <row r="228" s="47" customFormat="1" spans="1:13">
      <c r="A228" s="83">
        <v>13164</v>
      </c>
      <c r="B228" s="83" t="s">
        <v>362</v>
      </c>
      <c r="C228" s="83">
        <v>733</v>
      </c>
      <c r="D228" s="83" t="s">
        <v>238</v>
      </c>
      <c r="E228" s="83" t="s">
        <v>24</v>
      </c>
      <c r="F228" s="55">
        <f>VLOOKUP(A:A,[1]Sheet1!$A:$F,6,0)</f>
        <v>20</v>
      </c>
      <c r="G228" s="56">
        <f>VLOOKUP(A:A,[1]Sheet1!$A:$G,7,0)</f>
        <v>7</v>
      </c>
      <c r="H228" s="57">
        <v>7</v>
      </c>
      <c r="I228" s="57">
        <v>7</v>
      </c>
      <c r="J228" s="57">
        <f t="shared" si="3"/>
        <v>0</v>
      </c>
      <c r="K228" s="85"/>
      <c r="L228" s="86"/>
      <c r="M228" s="6"/>
    </row>
    <row r="229" s="47" customFormat="1" spans="1:13">
      <c r="A229" s="81">
        <v>6814</v>
      </c>
      <c r="B229" s="81" t="s">
        <v>363</v>
      </c>
      <c r="C229" s="81">
        <v>357</v>
      </c>
      <c r="D229" s="81" t="s">
        <v>332</v>
      </c>
      <c r="E229" s="81" t="s">
        <v>15</v>
      </c>
      <c r="F229" s="55">
        <f>VLOOKUP(A:A,[1]Sheet1!$A:$F,6,0)</f>
        <v>30</v>
      </c>
      <c r="G229" s="56">
        <f>VLOOKUP(A:A,[1]Sheet1!$A:$G,7,0)</f>
        <v>10</v>
      </c>
      <c r="H229" s="57">
        <v>9</v>
      </c>
      <c r="I229" s="57">
        <v>7</v>
      </c>
      <c r="J229" s="57">
        <f t="shared" si="3"/>
        <v>-3</v>
      </c>
      <c r="K229" s="85"/>
      <c r="L229" s="86"/>
      <c r="M229" s="6"/>
    </row>
    <row r="230" s="47" customFormat="1" spans="1:13">
      <c r="A230" s="81">
        <v>14827</v>
      </c>
      <c r="B230" s="81" t="s">
        <v>364</v>
      </c>
      <c r="C230" s="81">
        <v>514</v>
      </c>
      <c r="D230" s="81" t="s">
        <v>351</v>
      </c>
      <c r="E230" s="81" t="s">
        <v>38</v>
      </c>
      <c r="F230" s="55">
        <f>VLOOKUP(A:A,[1]Sheet1!$A:$F,6,0)</f>
        <v>30</v>
      </c>
      <c r="G230" s="56">
        <f>VLOOKUP(A:A,[1]Sheet1!$A:$G,7,0)</f>
        <v>7</v>
      </c>
      <c r="H230" s="57">
        <v>7</v>
      </c>
      <c r="I230" s="57">
        <v>7</v>
      </c>
      <c r="J230" s="57">
        <f t="shared" si="3"/>
        <v>0</v>
      </c>
      <c r="K230" s="85"/>
      <c r="L230" s="86"/>
      <c r="M230" s="6"/>
    </row>
    <row r="231" s="47" customFormat="1" spans="1:13">
      <c r="A231" s="81">
        <v>6473</v>
      </c>
      <c r="B231" s="81" t="s">
        <v>365</v>
      </c>
      <c r="C231" s="81">
        <v>716</v>
      </c>
      <c r="D231" s="81" t="s">
        <v>297</v>
      </c>
      <c r="E231" s="81" t="s">
        <v>45</v>
      </c>
      <c r="F231" s="55">
        <f>VLOOKUP(A:A,[1]Sheet1!$A:$F,6,0)</f>
        <v>15</v>
      </c>
      <c r="G231" s="56">
        <f>VLOOKUP(A:A,[1]Sheet1!$A:$G,7,0)</f>
        <v>5</v>
      </c>
      <c r="H231" s="57">
        <v>5</v>
      </c>
      <c r="I231" s="57">
        <v>5</v>
      </c>
      <c r="J231" s="57">
        <f t="shared" si="3"/>
        <v>0</v>
      </c>
      <c r="K231" s="85"/>
      <c r="L231" s="86"/>
      <c r="M231" s="6"/>
    </row>
    <row r="232" s="47" customFormat="1" spans="1:13">
      <c r="A232" s="81">
        <v>11627</v>
      </c>
      <c r="B232" s="81" t="s">
        <v>366</v>
      </c>
      <c r="C232" s="81">
        <v>717</v>
      </c>
      <c r="D232" s="81" t="s">
        <v>47</v>
      </c>
      <c r="E232" s="81" t="s">
        <v>45</v>
      </c>
      <c r="F232" s="55">
        <f>VLOOKUP(A:A,[1]Sheet1!$A:$F,6,0)</f>
        <v>20</v>
      </c>
      <c r="G232" s="56">
        <f>VLOOKUP(A:A,[1]Sheet1!$A:$G,7,0)</f>
        <v>10</v>
      </c>
      <c r="H232" s="57">
        <v>0</v>
      </c>
      <c r="I232" s="57">
        <v>0</v>
      </c>
      <c r="J232" s="57">
        <f t="shared" si="3"/>
        <v>-10</v>
      </c>
      <c r="K232" s="85"/>
      <c r="L232" s="86"/>
      <c r="M232" s="6"/>
    </row>
    <row r="233" s="47" customFormat="1" spans="1:13">
      <c r="A233" s="81">
        <v>9320</v>
      </c>
      <c r="B233" s="81" t="s">
        <v>367</v>
      </c>
      <c r="C233" s="81">
        <v>539</v>
      </c>
      <c r="D233" s="81" t="s">
        <v>368</v>
      </c>
      <c r="E233" s="81" t="s">
        <v>45</v>
      </c>
      <c r="F233" s="55">
        <f>VLOOKUP(A:A,[1]Sheet1!$A:$F,6,0)</f>
        <v>20</v>
      </c>
      <c r="G233" s="56">
        <f>VLOOKUP(A:A,[1]Sheet1!$A:$G,7,0)</f>
        <v>10</v>
      </c>
      <c r="H233" s="57">
        <v>10</v>
      </c>
      <c r="I233" s="57">
        <v>9</v>
      </c>
      <c r="J233" s="57">
        <f t="shared" si="3"/>
        <v>-1</v>
      </c>
      <c r="K233" s="85"/>
      <c r="L233" s="86"/>
      <c r="M233" s="6"/>
    </row>
    <row r="234" s="47" customFormat="1" spans="1:13">
      <c r="A234" s="81">
        <v>12136</v>
      </c>
      <c r="B234" s="81" t="s">
        <v>369</v>
      </c>
      <c r="C234" s="81">
        <v>104533</v>
      </c>
      <c r="D234" s="81" t="s">
        <v>342</v>
      </c>
      <c r="E234" s="81" t="s">
        <v>45</v>
      </c>
      <c r="F234" s="55">
        <f>VLOOKUP(A:A,[1]Sheet1!$A:$F,6,0)</f>
        <v>20</v>
      </c>
      <c r="G234" s="56">
        <f>VLOOKUP(A:A,[1]Sheet1!$A:$G,7,0)</f>
        <v>10</v>
      </c>
      <c r="H234" s="57">
        <v>0</v>
      </c>
      <c r="I234" s="57">
        <v>0</v>
      </c>
      <c r="J234" s="57">
        <f t="shared" si="3"/>
        <v>-10</v>
      </c>
      <c r="K234" s="85"/>
      <c r="L234" s="86"/>
      <c r="M234" s="6"/>
    </row>
    <row r="235" s="47" customFormat="1" spans="1:13">
      <c r="A235" s="81">
        <v>5764</v>
      </c>
      <c r="B235" s="81" t="s">
        <v>370</v>
      </c>
      <c r="C235" s="81">
        <v>591</v>
      </c>
      <c r="D235" s="81" t="s">
        <v>371</v>
      </c>
      <c r="E235" s="81" t="s">
        <v>45</v>
      </c>
      <c r="F235" s="55">
        <f>VLOOKUP(A:A,[1]Sheet1!$A:$F,6,0)</f>
        <v>10</v>
      </c>
      <c r="G235" s="56">
        <f>VLOOKUP(A:A,[1]Sheet1!$A:$G,7,0)</f>
        <v>5</v>
      </c>
      <c r="H235" s="57">
        <v>5</v>
      </c>
      <c r="I235" s="57">
        <v>5</v>
      </c>
      <c r="J235" s="57">
        <f t="shared" si="3"/>
        <v>0</v>
      </c>
      <c r="K235" s="85"/>
      <c r="L235" s="86"/>
      <c r="M235" s="6"/>
    </row>
    <row r="236" s="47" customFormat="1" spans="1:13">
      <c r="A236" s="81">
        <v>15422</v>
      </c>
      <c r="B236" s="81" t="s">
        <v>372</v>
      </c>
      <c r="C236" s="81">
        <v>591</v>
      </c>
      <c r="D236" s="81" t="s">
        <v>371</v>
      </c>
      <c r="E236" s="81" t="s">
        <v>45</v>
      </c>
      <c r="F236" s="55">
        <f>VLOOKUP(A:A,[1]Sheet1!$A:$F,6,0)</f>
        <v>10</v>
      </c>
      <c r="G236" s="56">
        <f>VLOOKUP(A:A,[1]Sheet1!$A:$G,7,0)</f>
        <v>5</v>
      </c>
      <c r="H236" s="57">
        <v>5</v>
      </c>
      <c r="I236" s="57">
        <v>5</v>
      </c>
      <c r="J236" s="57">
        <f t="shared" si="3"/>
        <v>0</v>
      </c>
      <c r="K236" s="85"/>
      <c r="L236" s="86"/>
      <c r="M236" s="6"/>
    </row>
    <row r="237" s="47" customFormat="1" spans="1:13">
      <c r="A237" s="81">
        <v>4450</v>
      </c>
      <c r="B237" s="81" t="s">
        <v>373</v>
      </c>
      <c r="C237" s="81">
        <v>341</v>
      </c>
      <c r="D237" s="81" t="s">
        <v>374</v>
      </c>
      <c r="E237" s="81" t="s">
        <v>45</v>
      </c>
      <c r="F237" s="55">
        <f>VLOOKUP(A:A,[1]Sheet1!$A:$F,6,0)</f>
        <v>30</v>
      </c>
      <c r="G237" s="56">
        <f>VLOOKUP(A:A,[1]Sheet1!$A:$G,7,0)</f>
        <v>7</v>
      </c>
      <c r="H237" s="57">
        <v>0</v>
      </c>
      <c r="I237" s="57">
        <v>0</v>
      </c>
      <c r="J237" s="57">
        <f t="shared" si="3"/>
        <v>-7</v>
      </c>
      <c r="K237" s="85"/>
      <c r="L237" s="87"/>
      <c r="M237" s="6"/>
    </row>
    <row r="238" s="47" customFormat="1" spans="1:13">
      <c r="A238" s="81">
        <v>14248</v>
      </c>
      <c r="B238" s="81" t="s">
        <v>375</v>
      </c>
      <c r="C238" s="81">
        <v>341</v>
      </c>
      <c r="D238" s="81" t="s">
        <v>374</v>
      </c>
      <c r="E238" s="81" t="s">
        <v>45</v>
      </c>
      <c r="F238" s="55">
        <f>VLOOKUP(A:A,[1]Sheet1!$A:$F,6,0)</f>
        <v>30</v>
      </c>
      <c r="G238" s="56">
        <f>VLOOKUP(A:A,[1]Sheet1!$A:$G,7,0)</f>
        <v>7</v>
      </c>
      <c r="H238" s="57">
        <v>0</v>
      </c>
      <c r="I238" s="57">
        <v>0</v>
      </c>
      <c r="J238" s="57">
        <f t="shared" si="3"/>
        <v>-7</v>
      </c>
      <c r="K238" s="85"/>
      <c r="L238" s="86"/>
      <c r="M238" s="6"/>
    </row>
    <row r="239" s="47" customFormat="1" spans="1:13">
      <c r="A239" s="6">
        <v>11992</v>
      </c>
      <c r="B239" s="81" t="s">
        <v>376</v>
      </c>
      <c r="C239" s="81">
        <v>117637</v>
      </c>
      <c r="D239" s="81" t="s">
        <v>377</v>
      </c>
      <c r="E239" s="81" t="s">
        <v>45</v>
      </c>
      <c r="F239" s="55">
        <f>VLOOKUP(A:A,[1]Sheet1!$A:$F,6,0)</f>
        <v>10</v>
      </c>
      <c r="G239" s="56">
        <f>VLOOKUP(A:A,[1]Sheet1!$A:$G,7,0)</f>
        <v>5</v>
      </c>
      <c r="H239" s="57">
        <v>0</v>
      </c>
      <c r="I239" s="57">
        <v>0</v>
      </c>
      <c r="J239" s="57">
        <f t="shared" si="3"/>
        <v>-5</v>
      </c>
      <c r="K239" s="85"/>
      <c r="L239" s="86"/>
      <c r="M239" s="6"/>
    </row>
    <row r="240" s="47" customFormat="1" spans="1:13">
      <c r="A240" s="6">
        <v>7011</v>
      </c>
      <c r="B240" s="81" t="s">
        <v>378</v>
      </c>
      <c r="C240" s="81">
        <v>721</v>
      </c>
      <c r="D240" s="81" t="s">
        <v>217</v>
      </c>
      <c r="E240" s="9" t="s">
        <v>45</v>
      </c>
      <c r="F240" s="55">
        <f>VLOOKUP(A:A,[1]Sheet1!$A:$F,6,0)</f>
        <v>30</v>
      </c>
      <c r="G240" s="56">
        <f>VLOOKUP(A:A,[1]Sheet1!$A:$G,7,0)</f>
        <v>10</v>
      </c>
      <c r="H240" s="57">
        <v>9</v>
      </c>
      <c r="I240" s="57">
        <v>9</v>
      </c>
      <c r="J240" s="57">
        <f t="shared" si="3"/>
        <v>-1</v>
      </c>
      <c r="K240" s="85"/>
      <c r="L240" s="86"/>
      <c r="M240" s="6"/>
    </row>
    <row r="241" s="47" customFormat="1" spans="1:13">
      <c r="A241" s="6">
        <v>12934</v>
      </c>
      <c r="B241" s="81" t="s">
        <v>379</v>
      </c>
      <c r="C241" s="81">
        <v>721</v>
      </c>
      <c r="D241" s="81" t="s">
        <v>217</v>
      </c>
      <c r="E241" s="9" t="s">
        <v>45</v>
      </c>
      <c r="F241" s="55">
        <f>VLOOKUP(A:A,[1]Sheet1!$A:$F,6,0)</f>
        <v>30</v>
      </c>
      <c r="G241" s="56">
        <f>VLOOKUP(A:A,[1]Sheet1!$A:$G,7,0)</f>
        <v>10</v>
      </c>
      <c r="H241" s="57">
        <v>9</v>
      </c>
      <c r="I241" s="57">
        <v>9</v>
      </c>
      <c r="J241" s="57">
        <f t="shared" si="3"/>
        <v>-1</v>
      </c>
      <c r="K241" s="88"/>
      <c r="L241" s="86"/>
      <c r="M241" s="6"/>
    </row>
    <row r="242" s="47" customFormat="1" spans="1:13">
      <c r="A242" s="6">
        <v>14106</v>
      </c>
      <c r="B242" s="81" t="s">
        <v>380</v>
      </c>
      <c r="C242" s="81">
        <v>746</v>
      </c>
      <c r="D242" s="81" t="s">
        <v>381</v>
      </c>
      <c r="E242" s="9" t="s">
        <v>45</v>
      </c>
      <c r="F242" s="55">
        <f>VLOOKUP(A:A,[1]Sheet1!$A:$F,6,0)</f>
        <v>20</v>
      </c>
      <c r="G242" s="56">
        <f>VLOOKUP(A:A,[1]Sheet1!$A:$G,7,0)</f>
        <v>10</v>
      </c>
      <c r="H242" s="57">
        <v>10</v>
      </c>
      <c r="I242" s="57">
        <v>10</v>
      </c>
      <c r="J242" s="57">
        <f t="shared" si="3"/>
        <v>0</v>
      </c>
      <c r="K242" s="85"/>
      <c r="L242" s="87"/>
      <c r="M242" s="6"/>
    </row>
    <row r="243" s="47" customFormat="1" spans="1:13">
      <c r="A243" s="6">
        <v>13969</v>
      </c>
      <c r="B243" s="81" t="s">
        <v>382</v>
      </c>
      <c r="C243" s="81">
        <v>122718</v>
      </c>
      <c r="D243" s="81" t="s">
        <v>383</v>
      </c>
      <c r="E243" s="9" t="s">
        <v>45</v>
      </c>
      <c r="F243" s="55">
        <f>VLOOKUP(A:A,[1]Sheet1!$A:$F,6,0)</f>
        <v>10</v>
      </c>
      <c r="G243" s="56">
        <f>VLOOKUP(A:A,[1]Sheet1!$A:$G,7,0)</f>
        <v>5</v>
      </c>
      <c r="H243" s="57">
        <v>5</v>
      </c>
      <c r="I243" s="57">
        <v>5</v>
      </c>
      <c r="J243" s="57">
        <f t="shared" si="3"/>
        <v>0</v>
      </c>
      <c r="K243" s="85"/>
      <c r="L243" s="86"/>
      <c r="M243" s="6"/>
    </row>
    <row r="244" s="47" customFormat="1" spans="1:13">
      <c r="A244" s="6">
        <v>6733</v>
      </c>
      <c r="B244" s="81" t="s">
        <v>384</v>
      </c>
      <c r="C244" s="81">
        <v>123007</v>
      </c>
      <c r="D244" s="81" t="s">
        <v>306</v>
      </c>
      <c r="E244" s="9" t="s">
        <v>45</v>
      </c>
      <c r="F244" s="55">
        <f>VLOOKUP(A:A,[1]Sheet1!$A:$F,6,0)</f>
        <v>10</v>
      </c>
      <c r="G244" s="56">
        <f>VLOOKUP(A:A,[1]Sheet1!$A:$G,7,0)</f>
        <v>5</v>
      </c>
      <c r="H244" s="57">
        <v>5</v>
      </c>
      <c r="I244" s="57">
        <v>5</v>
      </c>
      <c r="J244" s="57">
        <f t="shared" si="3"/>
        <v>0</v>
      </c>
      <c r="K244" s="85"/>
      <c r="L244" s="86"/>
      <c r="M244" s="6"/>
    </row>
    <row r="245" s="47" customFormat="1" spans="1:13">
      <c r="A245" s="6">
        <v>6965</v>
      </c>
      <c r="B245" s="81" t="s">
        <v>385</v>
      </c>
      <c r="C245" s="81">
        <v>337</v>
      </c>
      <c r="D245" s="81" t="s">
        <v>96</v>
      </c>
      <c r="E245" s="81" t="s">
        <v>18</v>
      </c>
      <c r="F245" s="55">
        <f>VLOOKUP(A:A,[1]Sheet1!$A:$F,6,0)</f>
        <v>40</v>
      </c>
      <c r="G245" s="56">
        <f>VLOOKUP(A:A,[1]Sheet1!$A:$G,7,0)</f>
        <v>10</v>
      </c>
      <c r="H245" s="57">
        <v>4</v>
      </c>
      <c r="I245" s="57">
        <v>4</v>
      </c>
      <c r="J245" s="57">
        <f t="shared" si="3"/>
        <v>-6</v>
      </c>
      <c r="K245" s="85"/>
      <c r="L245" s="86"/>
      <c r="M245" s="6"/>
    </row>
    <row r="246" s="47" customFormat="1" spans="1:13">
      <c r="A246" s="6">
        <v>14379</v>
      </c>
      <c r="B246" s="81" t="s">
        <v>386</v>
      </c>
      <c r="C246" s="81">
        <v>337</v>
      </c>
      <c r="D246" s="81" t="s">
        <v>96</v>
      </c>
      <c r="E246" s="81" t="s">
        <v>18</v>
      </c>
      <c r="F246" s="55">
        <f>VLOOKUP(A:A,[1]Sheet1!$A:$F,6,0)</f>
        <v>40</v>
      </c>
      <c r="G246" s="56">
        <f>VLOOKUP(A:A,[1]Sheet1!$A:$G,7,0)</f>
        <v>10</v>
      </c>
      <c r="H246" s="57">
        <v>0</v>
      </c>
      <c r="I246" s="57">
        <v>0</v>
      </c>
      <c r="J246" s="57">
        <f t="shared" si="3"/>
        <v>-10</v>
      </c>
      <c r="K246" s="85"/>
      <c r="L246" s="86"/>
      <c r="M246" s="6"/>
    </row>
    <row r="247" s="47" customFormat="1" spans="1:13">
      <c r="A247" s="6">
        <v>15047</v>
      </c>
      <c r="B247" s="81" t="s">
        <v>387</v>
      </c>
      <c r="C247" s="81">
        <v>52</v>
      </c>
      <c r="D247" s="81" t="s">
        <v>310</v>
      </c>
      <c r="E247" s="81" t="s">
        <v>100</v>
      </c>
      <c r="F247" s="55">
        <f>VLOOKUP(A:A,[1]Sheet1!$A:$F,6,0)</f>
        <v>10</v>
      </c>
      <c r="G247" s="56">
        <f>VLOOKUP(A:A,[1]Sheet1!$A:$G,7,0)</f>
        <v>5</v>
      </c>
      <c r="H247" s="57">
        <v>5</v>
      </c>
      <c r="I247" s="57">
        <v>5</v>
      </c>
      <c r="J247" s="57">
        <f t="shared" si="3"/>
        <v>0</v>
      </c>
      <c r="K247" s="85"/>
      <c r="L247" s="86"/>
      <c r="M247" s="6"/>
    </row>
    <row r="248" s="47" customFormat="1" spans="1:13">
      <c r="A248" s="46">
        <v>6607</v>
      </c>
      <c r="B248" s="9" t="s">
        <v>388</v>
      </c>
      <c r="C248" s="81">
        <v>726</v>
      </c>
      <c r="D248" s="9" t="s">
        <v>389</v>
      </c>
      <c r="E248" s="9" t="s">
        <v>15</v>
      </c>
      <c r="F248" s="55">
        <f>VLOOKUP(A:A,[1]Sheet1!$A:$F,6,0)</f>
        <v>20</v>
      </c>
      <c r="G248" s="56">
        <f>VLOOKUP(A:A,[1]Sheet1!$A:$G,7,0)</f>
        <v>10</v>
      </c>
      <c r="H248" s="57">
        <v>10</v>
      </c>
      <c r="I248" s="57">
        <v>10</v>
      </c>
      <c r="J248" s="57">
        <f t="shared" si="3"/>
        <v>0</v>
      </c>
      <c r="K248" s="85"/>
      <c r="L248" s="87"/>
      <c r="M248" s="6"/>
    </row>
    <row r="249" s="47" customFormat="1" spans="1:13">
      <c r="A249" s="46">
        <v>10177</v>
      </c>
      <c r="B249" s="9" t="s">
        <v>390</v>
      </c>
      <c r="C249" s="81">
        <v>726</v>
      </c>
      <c r="D249" s="9" t="s">
        <v>389</v>
      </c>
      <c r="E249" s="9" t="s">
        <v>15</v>
      </c>
      <c r="F249" s="55">
        <f>VLOOKUP(A:A,[1]Sheet1!$A:$F,6,0)</f>
        <v>20</v>
      </c>
      <c r="G249" s="56">
        <f>VLOOKUP(A:A,[1]Sheet1!$A:$G,7,0)</f>
        <v>10</v>
      </c>
      <c r="H249" s="57">
        <v>10</v>
      </c>
      <c r="I249" s="57">
        <v>10</v>
      </c>
      <c r="J249" s="57">
        <f t="shared" si="3"/>
        <v>0</v>
      </c>
      <c r="K249" s="85"/>
      <c r="L249" s="87"/>
      <c r="M249" s="6"/>
    </row>
    <row r="250" s="47" customFormat="1" spans="1:13">
      <c r="A250" s="46">
        <v>12886</v>
      </c>
      <c r="B250" s="9" t="s">
        <v>391</v>
      </c>
      <c r="C250" s="9">
        <v>105267</v>
      </c>
      <c r="D250" s="9" t="s">
        <v>125</v>
      </c>
      <c r="E250" s="9" t="s">
        <v>15</v>
      </c>
      <c r="F250" s="55">
        <f>VLOOKUP(A:A,[1]Sheet1!$A:$F,6,0)</f>
        <v>30</v>
      </c>
      <c r="G250" s="56">
        <f>VLOOKUP(A:A,[1]Sheet1!$A:$G,7,0)</f>
        <v>10</v>
      </c>
      <c r="H250" s="57">
        <v>10</v>
      </c>
      <c r="I250" s="57">
        <v>10</v>
      </c>
      <c r="J250" s="57">
        <f t="shared" si="3"/>
        <v>0</v>
      </c>
      <c r="K250" s="85"/>
      <c r="L250" s="86"/>
      <c r="M250" s="6"/>
    </row>
    <row r="251" s="47" customFormat="1" spans="1:13">
      <c r="A251" s="46">
        <v>7707</v>
      </c>
      <c r="B251" s="9" t="s">
        <v>392</v>
      </c>
      <c r="C251" s="81">
        <v>115971</v>
      </c>
      <c r="D251" s="9" t="s">
        <v>393</v>
      </c>
      <c r="E251" s="9" t="s">
        <v>15</v>
      </c>
      <c r="F251" s="55">
        <f>VLOOKUP(A:A,[1]Sheet1!$A:$F,6,0)</f>
        <v>20</v>
      </c>
      <c r="G251" s="56">
        <f>VLOOKUP(A:A,[1]Sheet1!$A:$G,7,0)</f>
        <v>10</v>
      </c>
      <c r="H251" s="57">
        <v>15</v>
      </c>
      <c r="I251" s="57">
        <v>15</v>
      </c>
      <c r="J251" s="57">
        <f t="shared" si="3"/>
        <v>5</v>
      </c>
      <c r="K251" s="85"/>
      <c r="L251" s="86"/>
      <c r="M251" s="6"/>
    </row>
    <row r="252" s="47" customFormat="1" spans="1:13">
      <c r="A252" s="46">
        <v>7369</v>
      </c>
      <c r="B252" s="9" t="s">
        <v>394</v>
      </c>
      <c r="C252" s="81">
        <v>115971</v>
      </c>
      <c r="D252" s="9" t="s">
        <v>393</v>
      </c>
      <c r="E252" s="9" t="s">
        <v>15</v>
      </c>
      <c r="F252" s="55">
        <f>VLOOKUP(A:A,[1]Sheet1!$A:$F,6,0)</f>
        <v>10</v>
      </c>
      <c r="G252" s="56">
        <f>VLOOKUP(A:A,[1]Sheet1!$A:$G,7,0)</f>
        <v>10</v>
      </c>
      <c r="H252" s="57">
        <v>10</v>
      </c>
      <c r="I252" s="57">
        <v>10</v>
      </c>
      <c r="J252" s="57">
        <f t="shared" si="3"/>
        <v>0</v>
      </c>
      <c r="K252" s="85"/>
      <c r="L252" s="86"/>
      <c r="M252" s="6"/>
    </row>
    <row r="253" s="47" customFormat="1" spans="1:13">
      <c r="A253" s="46">
        <v>14483</v>
      </c>
      <c r="B253" s="9" t="s">
        <v>395</v>
      </c>
      <c r="C253" s="81">
        <v>117310</v>
      </c>
      <c r="D253" s="9" t="s">
        <v>267</v>
      </c>
      <c r="E253" s="9" t="s">
        <v>15</v>
      </c>
      <c r="F253" s="55">
        <f>VLOOKUP(A:A,[1]Sheet1!$A:$F,6,0)</f>
        <v>15</v>
      </c>
      <c r="G253" s="56">
        <f>VLOOKUP(A:A,[1]Sheet1!$A:$G,7,0)</f>
        <v>10</v>
      </c>
      <c r="H253" s="57">
        <v>10</v>
      </c>
      <c r="I253" s="57">
        <v>9</v>
      </c>
      <c r="J253" s="57">
        <f t="shared" si="3"/>
        <v>-1</v>
      </c>
      <c r="K253" s="85"/>
      <c r="L253" s="86"/>
      <c r="M253" s="6"/>
    </row>
    <row r="254" s="47" customFormat="1" spans="1:13">
      <c r="A254" s="84">
        <v>14251</v>
      </c>
      <c r="B254" s="82" t="s">
        <v>396</v>
      </c>
      <c r="C254" s="82">
        <v>114286</v>
      </c>
      <c r="D254" s="82" t="s">
        <v>397</v>
      </c>
      <c r="E254" s="9" t="s">
        <v>142</v>
      </c>
      <c r="F254" s="55">
        <f>VLOOKUP(A:A,[1]Sheet1!$A:$F,6,0)</f>
        <v>20</v>
      </c>
      <c r="G254" s="56">
        <f>VLOOKUP(A:A,[1]Sheet1!$A:$G,7,0)</f>
        <v>8</v>
      </c>
      <c r="H254" s="57">
        <v>0</v>
      </c>
      <c r="I254" s="57">
        <v>0</v>
      </c>
      <c r="J254" s="57">
        <f t="shared" si="3"/>
        <v>-8</v>
      </c>
      <c r="K254" s="85"/>
      <c r="L254" s="86"/>
      <c r="M254" s="6"/>
    </row>
    <row r="255" s="47" customFormat="1" spans="1:13">
      <c r="A255" s="84">
        <v>13698</v>
      </c>
      <c r="B255" s="82" t="s">
        <v>398</v>
      </c>
      <c r="C255" s="10">
        <v>114286</v>
      </c>
      <c r="D255" s="82" t="s">
        <v>397</v>
      </c>
      <c r="E255" s="9" t="s">
        <v>142</v>
      </c>
      <c r="F255" s="55">
        <f>VLOOKUP(A:A,[1]Sheet1!$A:$F,6,0)</f>
        <v>20</v>
      </c>
      <c r="G255" s="56">
        <f>VLOOKUP(A:A,[1]Sheet1!$A:$G,7,0)</f>
        <v>8</v>
      </c>
      <c r="H255" s="57">
        <v>0</v>
      </c>
      <c r="I255" s="57">
        <v>0</v>
      </c>
      <c r="J255" s="57">
        <f t="shared" si="3"/>
        <v>-8</v>
      </c>
      <c r="K255" s="85"/>
      <c r="L255" s="86"/>
      <c r="M255" s="6"/>
    </row>
    <row r="256" s="47" customFormat="1" spans="1:13">
      <c r="A256" s="84">
        <v>15333</v>
      </c>
      <c r="B256" s="82" t="s">
        <v>399</v>
      </c>
      <c r="C256" s="10">
        <v>114286</v>
      </c>
      <c r="D256" s="82" t="s">
        <v>397</v>
      </c>
      <c r="E256" s="9" t="s">
        <v>142</v>
      </c>
      <c r="F256" s="55">
        <f>VLOOKUP(A:A,[1]Sheet1!$A:$F,6,0)</f>
        <v>20</v>
      </c>
      <c r="G256" s="56">
        <f>VLOOKUP(A:A,[1]Sheet1!$A:$G,7,0)</f>
        <v>4</v>
      </c>
      <c r="H256" s="57">
        <v>0</v>
      </c>
      <c r="I256" s="57">
        <v>0</v>
      </c>
      <c r="J256" s="57">
        <f t="shared" si="3"/>
        <v>-4</v>
      </c>
      <c r="K256" s="85"/>
      <c r="L256" s="87"/>
      <c r="M256" s="6"/>
    </row>
    <row r="257" s="47" customFormat="1" spans="1:13">
      <c r="A257" s="84">
        <v>14360</v>
      </c>
      <c r="B257" s="82" t="s">
        <v>400</v>
      </c>
      <c r="C257" s="82">
        <v>116773</v>
      </c>
      <c r="D257" s="82" t="s">
        <v>401</v>
      </c>
      <c r="E257" s="9" t="s">
        <v>142</v>
      </c>
      <c r="F257" s="55">
        <f>VLOOKUP(A:A,[1]Sheet1!$A:$F,6,0)</f>
        <v>10</v>
      </c>
      <c r="G257" s="56">
        <f>VLOOKUP(A:A,[1]Sheet1!$A:$G,7,0)</f>
        <v>5</v>
      </c>
      <c r="H257" s="57">
        <v>5</v>
      </c>
      <c r="I257" s="57">
        <v>5</v>
      </c>
      <c r="J257" s="57">
        <f t="shared" si="3"/>
        <v>0</v>
      </c>
      <c r="K257" s="85"/>
      <c r="L257" s="86"/>
      <c r="M257" s="6"/>
    </row>
    <row r="258" s="47" customFormat="1" spans="1:13">
      <c r="A258" s="84">
        <v>14493</v>
      </c>
      <c r="B258" s="82" t="s">
        <v>402</v>
      </c>
      <c r="C258" s="82">
        <v>116773</v>
      </c>
      <c r="D258" s="82" t="s">
        <v>401</v>
      </c>
      <c r="E258" s="9" t="s">
        <v>142</v>
      </c>
      <c r="F258" s="55">
        <f>VLOOKUP(A:A,[1]Sheet1!$A:$F,6,0)</f>
        <v>10</v>
      </c>
      <c r="G258" s="56">
        <f>VLOOKUP(A:A,[1]Sheet1!$A:$G,7,0)</f>
        <v>5</v>
      </c>
      <c r="H258" s="57">
        <v>5</v>
      </c>
      <c r="I258" s="57">
        <v>5</v>
      </c>
      <c r="J258" s="57">
        <f t="shared" si="3"/>
        <v>0</v>
      </c>
      <c r="K258" s="85"/>
      <c r="L258" s="86"/>
      <c r="M258" s="6"/>
    </row>
    <row r="259" s="47" customFormat="1" spans="1:13">
      <c r="A259" s="84">
        <v>13064</v>
      </c>
      <c r="B259" s="82" t="s">
        <v>403</v>
      </c>
      <c r="C259" s="82">
        <v>578</v>
      </c>
      <c r="D259" s="82" t="s">
        <v>404</v>
      </c>
      <c r="E259" s="82" t="s">
        <v>163</v>
      </c>
      <c r="F259" s="55">
        <f>VLOOKUP(A:A,[1]Sheet1!$A:$F,6,0)</f>
        <v>20</v>
      </c>
      <c r="G259" s="56">
        <f>VLOOKUP(A:A,[1]Sheet1!$A:$G,7,0)</f>
        <v>10</v>
      </c>
      <c r="H259" s="57">
        <v>0</v>
      </c>
      <c r="I259" s="57">
        <v>0</v>
      </c>
      <c r="J259" s="57">
        <f t="shared" ref="J259:J302" si="4">I259-G259</f>
        <v>-10</v>
      </c>
      <c r="K259" s="85"/>
      <c r="L259" s="86"/>
      <c r="M259" s="6"/>
    </row>
    <row r="260" s="47" customFormat="1" spans="1:13">
      <c r="A260" s="84">
        <v>9140</v>
      </c>
      <c r="B260" s="82" t="s">
        <v>405</v>
      </c>
      <c r="C260" s="82">
        <v>578</v>
      </c>
      <c r="D260" s="82" t="s">
        <v>404</v>
      </c>
      <c r="E260" s="82" t="s">
        <v>163</v>
      </c>
      <c r="F260" s="55">
        <f>VLOOKUP(A:A,[1]Sheet1!$A:$F,6,0)</f>
        <v>20</v>
      </c>
      <c r="G260" s="56">
        <f>VLOOKUP(A:A,[1]Sheet1!$A:$G,7,0)</f>
        <v>10</v>
      </c>
      <c r="H260" s="57">
        <v>0</v>
      </c>
      <c r="I260" s="57">
        <v>0</v>
      </c>
      <c r="J260" s="57">
        <f t="shared" si="4"/>
        <v>-10</v>
      </c>
      <c r="K260" s="85"/>
      <c r="L260" s="86"/>
      <c r="M260" s="6"/>
    </row>
    <row r="261" s="47" customFormat="1" spans="1:13">
      <c r="A261" s="84">
        <v>9331</v>
      </c>
      <c r="B261" s="82" t="s">
        <v>406</v>
      </c>
      <c r="C261" s="10">
        <v>581</v>
      </c>
      <c r="D261" s="82" t="s">
        <v>407</v>
      </c>
      <c r="E261" s="82" t="s">
        <v>163</v>
      </c>
      <c r="F261" s="55">
        <f>VLOOKUP(A:A,[1]Sheet1!$A:$F,6,0)</f>
        <v>30</v>
      </c>
      <c r="G261" s="56">
        <f>VLOOKUP(A:A,[1]Sheet1!$A:$G,7,0)</f>
        <v>10</v>
      </c>
      <c r="H261" s="57">
        <v>10</v>
      </c>
      <c r="I261" s="57">
        <v>10</v>
      </c>
      <c r="J261" s="57">
        <f t="shared" si="4"/>
        <v>0</v>
      </c>
      <c r="K261" s="85"/>
      <c r="L261" s="86"/>
      <c r="M261" s="6"/>
    </row>
    <row r="262" s="47" customFormat="1" spans="1:13">
      <c r="A262" s="84">
        <v>13052</v>
      </c>
      <c r="B262" s="82" t="s">
        <v>408</v>
      </c>
      <c r="C262" s="82">
        <v>581</v>
      </c>
      <c r="D262" s="82" t="s">
        <v>407</v>
      </c>
      <c r="E262" s="82" t="s">
        <v>163</v>
      </c>
      <c r="F262" s="55">
        <f>VLOOKUP(A:A,[1]Sheet1!$A:$F,6,0)</f>
        <v>30</v>
      </c>
      <c r="G262" s="56">
        <f>VLOOKUP(A:A,[1]Sheet1!$A:$G,7,0)</f>
        <v>10</v>
      </c>
      <c r="H262" s="57">
        <v>10</v>
      </c>
      <c r="I262" s="57">
        <v>10</v>
      </c>
      <c r="J262" s="57">
        <f t="shared" si="4"/>
        <v>0</v>
      </c>
      <c r="K262" s="85"/>
      <c r="L262" s="86"/>
      <c r="M262" s="6"/>
    </row>
    <row r="263" s="47" customFormat="1" spans="1:13">
      <c r="A263" s="84">
        <v>13581</v>
      </c>
      <c r="B263" s="82" t="s">
        <v>409</v>
      </c>
      <c r="C263" s="82">
        <v>581</v>
      </c>
      <c r="D263" s="82" t="s">
        <v>407</v>
      </c>
      <c r="E263" s="82" t="s">
        <v>163</v>
      </c>
      <c r="F263" s="55">
        <f>VLOOKUP(A:A,[1]Sheet1!$A:$F,6,0)</f>
        <v>30</v>
      </c>
      <c r="G263" s="56">
        <f>VLOOKUP(A:A,[1]Sheet1!$A:$G,7,0)</f>
        <v>10</v>
      </c>
      <c r="H263" s="57">
        <v>10</v>
      </c>
      <c r="I263" s="57">
        <v>10</v>
      </c>
      <c r="J263" s="57">
        <f t="shared" si="4"/>
        <v>0</v>
      </c>
      <c r="K263" s="85"/>
      <c r="L263" s="86"/>
      <c r="M263" s="6"/>
    </row>
    <row r="264" s="47" customFormat="1" spans="1:13">
      <c r="A264" s="46">
        <v>12504</v>
      </c>
      <c r="B264" s="9" t="s">
        <v>410</v>
      </c>
      <c r="C264" s="9">
        <v>103199</v>
      </c>
      <c r="D264" s="81" t="s">
        <v>411</v>
      </c>
      <c r="E264" s="9" t="s">
        <v>163</v>
      </c>
      <c r="F264" s="55">
        <f>VLOOKUP(A:A,[1]Sheet1!$A:$F,6,0)</f>
        <v>20</v>
      </c>
      <c r="G264" s="56">
        <f>VLOOKUP(A:A,[1]Sheet1!$A:$G,7,0)</f>
        <v>10</v>
      </c>
      <c r="H264" s="57">
        <v>10</v>
      </c>
      <c r="I264" s="57">
        <v>10</v>
      </c>
      <c r="J264" s="57">
        <f t="shared" si="4"/>
        <v>0</v>
      </c>
      <c r="K264" s="85"/>
      <c r="L264" s="86"/>
      <c r="M264" s="6"/>
    </row>
    <row r="265" s="47" customFormat="1" spans="1:13">
      <c r="A265" s="46">
        <v>14339</v>
      </c>
      <c r="B265" s="9" t="s">
        <v>412</v>
      </c>
      <c r="C265" s="9">
        <v>103199</v>
      </c>
      <c r="D265" s="81" t="s">
        <v>411</v>
      </c>
      <c r="E265" s="9" t="s">
        <v>163</v>
      </c>
      <c r="F265" s="55">
        <f>VLOOKUP(A:A,[1]Sheet1!$A:$F,6,0)</f>
        <v>20</v>
      </c>
      <c r="G265" s="56">
        <f>VLOOKUP(A:A,[1]Sheet1!$A:$G,7,0)</f>
        <v>10</v>
      </c>
      <c r="H265" s="57">
        <v>10</v>
      </c>
      <c r="I265" s="57">
        <v>10</v>
      </c>
      <c r="J265" s="57">
        <f t="shared" si="4"/>
        <v>0</v>
      </c>
      <c r="K265" s="85"/>
      <c r="L265" s="86"/>
      <c r="M265" s="6"/>
    </row>
    <row r="266" s="47" customFormat="1" spans="1:13">
      <c r="A266" s="46">
        <v>4562</v>
      </c>
      <c r="B266" s="9" t="s">
        <v>413</v>
      </c>
      <c r="C266" s="9">
        <v>107658</v>
      </c>
      <c r="D266" s="81" t="s">
        <v>166</v>
      </c>
      <c r="E266" s="9" t="s">
        <v>163</v>
      </c>
      <c r="F266" s="55">
        <f>VLOOKUP(A:A,[1]Sheet1!$A:$F,6,0)</f>
        <v>30</v>
      </c>
      <c r="G266" s="56">
        <f>VLOOKUP(A:A,[1]Sheet1!$A:$G,7,0)</f>
        <v>10</v>
      </c>
      <c r="H266" s="57">
        <v>0</v>
      </c>
      <c r="I266" s="57">
        <v>0</v>
      </c>
      <c r="J266" s="57">
        <f t="shared" si="4"/>
        <v>-10</v>
      </c>
      <c r="K266" s="85"/>
      <c r="L266" s="86"/>
      <c r="M266" s="6"/>
    </row>
    <row r="267" s="47" customFormat="1" spans="1:13">
      <c r="A267" s="46">
        <v>14861</v>
      </c>
      <c r="B267" s="9" t="s">
        <v>414</v>
      </c>
      <c r="C267" s="9">
        <v>107658</v>
      </c>
      <c r="D267" s="81" t="s">
        <v>166</v>
      </c>
      <c r="E267" s="9" t="s">
        <v>163</v>
      </c>
      <c r="F267" s="55">
        <f>VLOOKUP(A:A,[1]Sheet1!$A:$F,6,0)</f>
        <v>30</v>
      </c>
      <c r="G267" s="56">
        <f>VLOOKUP(A:A,[1]Sheet1!$A:$G,7,0)</f>
        <v>10</v>
      </c>
      <c r="H267" s="57">
        <v>5</v>
      </c>
      <c r="I267" s="57">
        <v>5</v>
      </c>
      <c r="J267" s="57">
        <f t="shared" si="4"/>
        <v>-5</v>
      </c>
      <c r="K267" s="85"/>
      <c r="L267" s="87"/>
      <c r="M267" s="6"/>
    </row>
    <row r="268" s="47" customFormat="1" spans="1:13">
      <c r="A268" s="46">
        <v>5641</v>
      </c>
      <c r="B268" s="9" t="s">
        <v>415</v>
      </c>
      <c r="C268" s="9">
        <v>114622</v>
      </c>
      <c r="D268" s="81" t="s">
        <v>416</v>
      </c>
      <c r="E268" s="9" t="s">
        <v>163</v>
      </c>
      <c r="F268" s="55">
        <f>VLOOKUP(A:A,[1]Sheet1!$A:$F,6,0)</f>
        <v>10</v>
      </c>
      <c r="G268" s="56">
        <f>VLOOKUP(A:A,[1]Sheet1!$A:$G,7,0)</f>
        <v>10</v>
      </c>
      <c r="H268" s="57">
        <v>10</v>
      </c>
      <c r="I268" s="57">
        <v>10</v>
      </c>
      <c r="J268" s="57">
        <f t="shared" si="4"/>
        <v>0</v>
      </c>
      <c r="K268" s="85"/>
      <c r="L268" s="86"/>
      <c r="M268" s="6"/>
    </row>
    <row r="269" s="47" customFormat="1" spans="1:13">
      <c r="A269" s="46">
        <v>6544</v>
      </c>
      <c r="B269" s="9" t="s">
        <v>417</v>
      </c>
      <c r="C269" s="9">
        <v>119262</v>
      </c>
      <c r="D269" s="81" t="s">
        <v>418</v>
      </c>
      <c r="E269" s="9" t="s">
        <v>163</v>
      </c>
      <c r="F269" s="55">
        <f>VLOOKUP(A:A,[1]Sheet1!$A:$F,6,0)</f>
        <v>10</v>
      </c>
      <c r="G269" s="56">
        <f>VLOOKUP(A:A,[1]Sheet1!$A:$G,7,0)</f>
        <v>10</v>
      </c>
      <c r="H269" s="57">
        <v>10</v>
      </c>
      <c r="I269" s="57">
        <v>10</v>
      </c>
      <c r="J269" s="57">
        <f t="shared" si="4"/>
        <v>0</v>
      </c>
      <c r="K269" s="88"/>
      <c r="L269" s="86"/>
      <c r="M269" s="6"/>
    </row>
    <row r="270" s="47" customFormat="1" spans="1:13">
      <c r="A270" s="46">
        <v>14866</v>
      </c>
      <c r="B270" s="89" t="s">
        <v>419</v>
      </c>
      <c r="C270" s="9">
        <v>122906</v>
      </c>
      <c r="D270" s="90" t="s">
        <v>340</v>
      </c>
      <c r="E270" s="9" t="s">
        <v>163</v>
      </c>
      <c r="F270" s="55">
        <f>VLOOKUP(A:A,[1]Sheet1!$A:$F,6,0)</f>
        <v>10</v>
      </c>
      <c r="G270" s="56">
        <f>VLOOKUP(A:A,[1]Sheet1!$A:$G,7,0)</f>
        <v>5</v>
      </c>
      <c r="H270" s="57">
        <v>6</v>
      </c>
      <c r="I270" s="57">
        <v>5</v>
      </c>
      <c r="J270" s="57">
        <f t="shared" si="4"/>
        <v>0</v>
      </c>
      <c r="K270" s="85"/>
      <c r="L270" s="86"/>
      <c r="M270" s="6"/>
    </row>
    <row r="271" s="47" customFormat="1" spans="1:13">
      <c r="A271" s="46">
        <v>12981</v>
      </c>
      <c r="B271" s="81" t="s">
        <v>420</v>
      </c>
      <c r="C271" s="81">
        <v>710</v>
      </c>
      <c r="D271" s="81" t="s">
        <v>421</v>
      </c>
      <c r="E271" s="9" t="s">
        <v>174</v>
      </c>
      <c r="F271" s="55">
        <f>VLOOKUP(A:A,[1]Sheet1!$A:$F,6,0)</f>
        <v>10</v>
      </c>
      <c r="G271" s="56">
        <f>VLOOKUP(A:A,[1]Sheet1!$A:$G,7,0)</f>
        <v>10</v>
      </c>
      <c r="H271" s="57">
        <v>9</v>
      </c>
      <c r="I271" s="57">
        <v>9</v>
      </c>
      <c r="J271" s="57">
        <f t="shared" si="4"/>
        <v>-1</v>
      </c>
      <c r="K271" s="85"/>
      <c r="L271" s="86"/>
      <c r="M271" s="6"/>
    </row>
    <row r="272" s="47" customFormat="1" spans="1:13">
      <c r="A272" s="46">
        <v>8594</v>
      </c>
      <c r="B272" s="81" t="s">
        <v>422</v>
      </c>
      <c r="C272" s="81">
        <v>351</v>
      </c>
      <c r="D272" s="81" t="s">
        <v>423</v>
      </c>
      <c r="E272" s="9" t="s">
        <v>174</v>
      </c>
      <c r="F272" s="55">
        <f>VLOOKUP(A:A,[1]Sheet1!$A:$F,6,0)</f>
        <v>10</v>
      </c>
      <c r="G272" s="56">
        <f>VLOOKUP(A:A,[1]Sheet1!$A:$G,7,0)</f>
        <v>5</v>
      </c>
      <c r="H272" s="57">
        <v>5</v>
      </c>
      <c r="I272" s="57">
        <v>5</v>
      </c>
      <c r="J272" s="57">
        <f t="shared" si="4"/>
        <v>0</v>
      </c>
      <c r="K272" s="85"/>
      <c r="L272" s="86"/>
      <c r="M272" s="6"/>
    </row>
    <row r="273" s="47" customFormat="1" spans="1:13">
      <c r="A273" s="9">
        <v>5473</v>
      </c>
      <c r="B273" s="81" t="s">
        <v>424</v>
      </c>
      <c r="C273" s="81">
        <v>351</v>
      </c>
      <c r="D273" s="81" t="s">
        <v>423</v>
      </c>
      <c r="E273" s="9" t="s">
        <v>174</v>
      </c>
      <c r="F273" s="55">
        <f>VLOOKUP(A:A,[1]Sheet1!$A:$F,6,0)</f>
        <v>10</v>
      </c>
      <c r="G273" s="56">
        <f>VLOOKUP(A:A,[1]Sheet1!$A:$G,7,0)</f>
        <v>5</v>
      </c>
      <c r="H273" s="57">
        <v>5</v>
      </c>
      <c r="I273" s="57">
        <v>5</v>
      </c>
      <c r="J273" s="57">
        <f t="shared" si="4"/>
        <v>0</v>
      </c>
      <c r="K273" s="85"/>
      <c r="L273" s="86"/>
      <c r="M273" s="6"/>
    </row>
    <row r="274" s="47" customFormat="1" spans="1:13">
      <c r="A274" s="9">
        <v>10772</v>
      </c>
      <c r="B274" s="81" t="s">
        <v>425</v>
      </c>
      <c r="C274" s="81">
        <v>706</v>
      </c>
      <c r="D274" s="81" t="s">
        <v>426</v>
      </c>
      <c r="E274" s="9" t="s">
        <v>174</v>
      </c>
      <c r="F274" s="55">
        <f>VLOOKUP(A:A,[1]Sheet1!$A:$F,6,0)</f>
        <v>10</v>
      </c>
      <c r="G274" s="56">
        <f>VLOOKUP(A:A,[1]Sheet1!$A:$G,7,0)</f>
        <v>5</v>
      </c>
      <c r="H274" s="57">
        <v>10</v>
      </c>
      <c r="I274" s="57">
        <v>10</v>
      </c>
      <c r="J274" s="57">
        <f t="shared" si="4"/>
        <v>5</v>
      </c>
      <c r="K274" s="85"/>
      <c r="L274" s="86"/>
      <c r="M274" s="6"/>
    </row>
    <row r="275" s="47" customFormat="1" spans="1:13">
      <c r="A275" s="89">
        <v>8073</v>
      </c>
      <c r="B275" s="90" t="s">
        <v>427</v>
      </c>
      <c r="C275" s="90">
        <v>587</v>
      </c>
      <c r="D275" s="90" t="s">
        <v>428</v>
      </c>
      <c r="E275" s="89" t="s">
        <v>174</v>
      </c>
      <c r="F275" s="55">
        <f>VLOOKUP(A:A,[1]Sheet1!$A:$F,6,0)</f>
        <v>20</v>
      </c>
      <c r="G275" s="56">
        <f>VLOOKUP(A:A,[1]Sheet1!$A:$G,7,0)</f>
        <v>10</v>
      </c>
      <c r="H275" s="57">
        <v>10</v>
      </c>
      <c r="I275" s="57">
        <v>10</v>
      </c>
      <c r="J275" s="57">
        <f t="shared" si="4"/>
        <v>0</v>
      </c>
      <c r="K275" s="85"/>
      <c r="L275" s="86"/>
      <c r="M275" s="6"/>
    </row>
    <row r="276" s="47" customFormat="1" spans="1:13">
      <c r="A276" s="46">
        <v>6497</v>
      </c>
      <c r="B276" s="6" t="s">
        <v>429</v>
      </c>
      <c r="C276" s="6">
        <v>587</v>
      </c>
      <c r="D276" s="6" t="s">
        <v>428</v>
      </c>
      <c r="E276" s="46" t="s">
        <v>174</v>
      </c>
      <c r="F276" s="55">
        <f>VLOOKUP(A:A,[1]Sheet1!$A:$F,6,0)</f>
        <v>20</v>
      </c>
      <c r="G276" s="56">
        <f>VLOOKUP(A:A,[1]Sheet1!$A:$G,7,0)</f>
        <v>10</v>
      </c>
      <c r="H276" s="57">
        <v>10</v>
      </c>
      <c r="I276" s="57">
        <v>10</v>
      </c>
      <c r="J276" s="57">
        <f t="shared" si="4"/>
        <v>0</v>
      </c>
      <c r="K276" s="85"/>
      <c r="L276" s="86"/>
      <c r="M276" s="6"/>
    </row>
    <row r="277" s="47" customFormat="1" spans="1:13">
      <c r="A277" s="6">
        <v>5347</v>
      </c>
      <c r="B277" s="6" t="s">
        <v>430</v>
      </c>
      <c r="C277" s="6">
        <v>103639</v>
      </c>
      <c r="D277" s="6" t="s">
        <v>325</v>
      </c>
      <c r="E277" s="6" t="s">
        <v>24</v>
      </c>
      <c r="F277" s="55">
        <f>VLOOKUP(A:A,[1]Sheet1!$A:$F,6,0)</f>
        <v>20</v>
      </c>
      <c r="G277" s="56">
        <f>VLOOKUP(A:A,[1]Sheet1!$A:$G,7,0)</f>
        <v>10</v>
      </c>
      <c r="H277" s="57">
        <v>11</v>
      </c>
      <c r="I277" s="57">
        <v>11</v>
      </c>
      <c r="J277" s="57">
        <f t="shared" si="4"/>
        <v>1</v>
      </c>
      <c r="K277" s="96"/>
      <c r="L277" s="97"/>
      <c r="M277" s="6"/>
    </row>
    <row r="278" s="47" customFormat="1" spans="1:13">
      <c r="A278" s="6">
        <v>5406</v>
      </c>
      <c r="B278" s="6" t="s">
        <v>127</v>
      </c>
      <c r="C278" s="6">
        <v>514</v>
      </c>
      <c r="D278" s="6" t="s">
        <v>351</v>
      </c>
      <c r="E278" s="6" t="s">
        <v>38</v>
      </c>
      <c r="F278" s="55">
        <f>VLOOKUP(A:A,[1]Sheet1!$A:$F,6,0)</f>
        <v>30</v>
      </c>
      <c r="G278" s="56">
        <f>VLOOKUP(A:A,[1]Sheet1!$A:$G,7,0)</f>
        <v>8</v>
      </c>
      <c r="H278" s="57">
        <v>8</v>
      </c>
      <c r="I278" s="57">
        <v>8</v>
      </c>
      <c r="J278" s="57">
        <f t="shared" si="4"/>
        <v>0</v>
      </c>
      <c r="K278" s="85"/>
      <c r="L278" s="86"/>
      <c r="M278" s="6"/>
    </row>
    <row r="279" s="47" customFormat="1" spans="1:13">
      <c r="A279" s="6">
        <v>6232</v>
      </c>
      <c r="B279" s="6" t="s">
        <v>431</v>
      </c>
      <c r="C279" s="6">
        <v>594</v>
      </c>
      <c r="D279" s="6" t="s">
        <v>354</v>
      </c>
      <c r="E279" s="6" t="s">
        <v>45</v>
      </c>
      <c r="F279" s="55">
        <f>VLOOKUP(A:A,[1]Sheet1!$A:$F,6,0)</f>
        <v>15</v>
      </c>
      <c r="G279" s="56">
        <f>VLOOKUP(A:A,[1]Sheet1!$A:$G,7,0)</f>
        <v>8</v>
      </c>
      <c r="H279" s="57">
        <v>0</v>
      </c>
      <c r="I279" s="57">
        <v>0</v>
      </c>
      <c r="J279" s="57">
        <f t="shared" si="4"/>
        <v>-8</v>
      </c>
      <c r="K279" s="85"/>
      <c r="L279" s="86"/>
      <c r="M279" s="6"/>
    </row>
    <row r="280" s="47" customFormat="1" spans="1:13">
      <c r="A280" s="6">
        <v>7645</v>
      </c>
      <c r="B280" s="6" t="s">
        <v>432</v>
      </c>
      <c r="C280" s="6">
        <v>111400</v>
      </c>
      <c r="D280" s="6" t="s">
        <v>50</v>
      </c>
      <c r="E280" s="6" t="s">
        <v>45</v>
      </c>
      <c r="F280" s="55">
        <f>VLOOKUP(A:A,[1]Sheet1!$A:$F,6,0)</f>
        <v>30</v>
      </c>
      <c r="G280" s="56">
        <f>VLOOKUP(A:A,[1]Sheet1!$A:$G,7,0)</f>
        <v>10</v>
      </c>
      <c r="H280" s="57">
        <v>10</v>
      </c>
      <c r="I280" s="57">
        <v>10</v>
      </c>
      <c r="J280" s="57">
        <f t="shared" si="4"/>
        <v>0</v>
      </c>
      <c r="K280" s="85"/>
      <c r="L280" s="86"/>
      <c r="M280" s="6"/>
    </row>
    <row r="281" s="47" customFormat="1" spans="1:13">
      <c r="A281" s="6">
        <v>14840</v>
      </c>
      <c r="B281" s="6" t="s">
        <v>433</v>
      </c>
      <c r="C281" s="6">
        <v>746</v>
      </c>
      <c r="D281" s="6" t="s">
        <v>381</v>
      </c>
      <c r="E281" s="46" t="s">
        <v>45</v>
      </c>
      <c r="F281" s="55">
        <f>VLOOKUP(A:A,[1]Sheet1!$A:$F,6,0)</f>
        <v>20</v>
      </c>
      <c r="G281" s="56">
        <f>VLOOKUP(A:A,[1]Sheet1!$A:$G,7,0)</f>
        <v>10</v>
      </c>
      <c r="H281" s="57">
        <v>10</v>
      </c>
      <c r="I281" s="57">
        <v>10</v>
      </c>
      <c r="J281" s="57">
        <f t="shared" si="4"/>
        <v>0</v>
      </c>
      <c r="K281" s="85"/>
      <c r="L281" s="87"/>
      <c r="M281" s="6"/>
    </row>
    <row r="282" s="47" customFormat="1" spans="1:13">
      <c r="A282" s="6">
        <v>8068</v>
      </c>
      <c r="B282" s="6" t="s">
        <v>434</v>
      </c>
      <c r="C282" s="6">
        <v>122686</v>
      </c>
      <c r="D282" s="6" t="s">
        <v>356</v>
      </c>
      <c r="E282" s="46" t="s">
        <v>45</v>
      </c>
      <c r="F282" s="55">
        <f>VLOOKUP(A:A,[1]Sheet1!$A:$F,6,0)</f>
        <v>10</v>
      </c>
      <c r="G282" s="56">
        <f>VLOOKUP(A:A,[1]Sheet1!$A:$G,7,0)</f>
        <v>5</v>
      </c>
      <c r="H282" s="57">
        <v>5</v>
      </c>
      <c r="I282" s="57">
        <v>5</v>
      </c>
      <c r="J282" s="57">
        <f t="shared" si="4"/>
        <v>0</v>
      </c>
      <c r="K282" s="85"/>
      <c r="L282" s="86"/>
      <c r="M282" s="6"/>
    </row>
    <row r="283" s="47" customFormat="1" spans="1:13">
      <c r="A283" s="6">
        <v>13000</v>
      </c>
      <c r="B283" s="6" t="s">
        <v>435</v>
      </c>
      <c r="C283" s="6">
        <v>399</v>
      </c>
      <c r="D283" s="6" t="s">
        <v>436</v>
      </c>
      <c r="E283" s="6" t="s">
        <v>15</v>
      </c>
      <c r="F283" s="55">
        <f>VLOOKUP(A:A,[1]Sheet1!$A:$F,6,0)</f>
        <v>20</v>
      </c>
      <c r="G283" s="56">
        <f>VLOOKUP(A:A,[1]Sheet1!$A:$G,7,0)</f>
        <v>10</v>
      </c>
      <c r="H283" s="57">
        <v>15</v>
      </c>
      <c r="I283" s="57">
        <v>15</v>
      </c>
      <c r="J283" s="57">
        <f t="shared" si="4"/>
        <v>5</v>
      </c>
      <c r="K283" s="85"/>
      <c r="L283" s="86"/>
      <c r="M283" s="6"/>
    </row>
    <row r="284" s="47" customFormat="1" spans="1:13">
      <c r="A284" s="46">
        <v>4117</v>
      </c>
      <c r="B284" s="46" t="s">
        <v>437</v>
      </c>
      <c r="C284" s="46">
        <v>102934</v>
      </c>
      <c r="D284" s="46" t="s">
        <v>119</v>
      </c>
      <c r="E284" s="46" t="s">
        <v>15</v>
      </c>
      <c r="F284" s="55">
        <f>VLOOKUP(A:A,[1]Sheet1!$A:$F,6,0)</f>
        <v>30</v>
      </c>
      <c r="G284" s="56">
        <f>VLOOKUP(A:A,[1]Sheet1!$A:$G,7,0)</f>
        <v>15</v>
      </c>
      <c r="H284" s="57">
        <v>16</v>
      </c>
      <c r="I284" s="57">
        <v>15</v>
      </c>
      <c r="J284" s="57">
        <f t="shared" si="4"/>
        <v>0</v>
      </c>
      <c r="K284" s="85"/>
      <c r="L284" s="86"/>
      <c r="M284" s="6"/>
    </row>
    <row r="285" s="47" customFormat="1" spans="1:13">
      <c r="A285" s="46">
        <v>11318</v>
      </c>
      <c r="B285" s="46" t="s">
        <v>438</v>
      </c>
      <c r="C285" s="46">
        <v>752</v>
      </c>
      <c r="D285" s="46" t="s">
        <v>439</v>
      </c>
      <c r="E285" s="46" t="s">
        <v>142</v>
      </c>
      <c r="F285" s="55">
        <f>VLOOKUP(A:A,[1]Sheet1!$A:$F,6,0)</f>
        <v>10</v>
      </c>
      <c r="G285" s="56">
        <f>VLOOKUP(A:A,[1]Sheet1!$A:$G,7,0)</f>
        <v>4</v>
      </c>
      <c r="H285" s="57">
        <v>5</v>
      </c>
      <c r="I285" s="57">
        <v>5</v>
      </c>
      <c r="J285" s="57">
        <f t="shared" si="4"/>
        <v>1</v>
      </c>
      <c r="K285" s="85"/>
      <c r="L285" s="86"/>
      <c r="M285" s="6"/>
    </row>
    <row r="286" s="47" customFormat="1" spans="1:13">
      <c r="A286" s="46">
        <v>15406</v>
      </c>
      <c r="B286" s="46" t="s">
        <v>440</v>
      </c>
      <c r="C286" s="46">
        <v>752</v>
      </c>
      <c r="D286" s="46" t="s">
        <v>439</v>
      </c>
      <c r="E286" s="46" t="s">
        <v>142</v>
      </c>
      <c r="F286" s="55">
        <f>VLOOKUP(A:A,[1]Sheet1!$A:$F,6,0)</f>
        <v>10</v>
      </c>
      <c r="G286" s="56">
        <f>VLOOKUP(A:A,[1]Sheet1!$A:$G,7,0)</f>
        <v>3</v>
      </c>
      <c r="H286" s="57">
        <v>4</v>
      </c>
      <c r="I286" s="57">
        <v>4</v>
      </c>
      <c r="J286" s="57">
        <f t="shared" si="4"/>
        <v>1</v>
      </c>
      <c r="K286" s="85"/>
      <c r="L286" s="86"/>
      <c r="M286" s="6"/>
    </row>
    <row r="287" s="47" customFormat="1" spans="1:13">
      <c r="A287" s="6">
        <v>1001358</v>
      </c>
      <c r="B287" s="6" t="s">
        <v>441</v>
      </c>
      <c r="C287" s="6">
        <v>106865</v>
      </c>
      <c r="D287" s="6" t="s">
        <v>442</v>
      </c>
      <c r="E287" s="6" t="s">
        <v>21</v>
      </c>
      <c r="F287" s="55">
        <f>VLOOKUP(A:A,[1]Sheet1!$A:$F,6,0)</f>
        <v>10</v>
      </c>
      <c r="G287" s="56">
        <f>VLOOKUP(A:A,[1]Sheet1!$A:$G,7,0)</f>
        <v>10</v>
      </c>
      <c r="H287" s="57">
        <v>11</v>
      </c>
      <c r="I287" s="57">
        <v>11</v>
      </c>
      <c r="J287" s="57">
        <f t="shared" si="4"/>
        <v>1</v>
      </c>
      <c r="K287" s="85"/>
      <c r="L287" s="86"/>
      <c r="M287" s="6"/>
    </row>
    <row r="288" spans="1:13">
      <c r="A288" s="6">
        <v>14064</v>
      </c>
      <c r="B288" s="6" t="s">
        <v>443</v>
      </c>
      <c r="C288" s="6">
        <v>341</v>
      </c>
      <c r="D288" s="6" t="s">
        <v>374</v>
      </c>
      <c r="E288" s="6" t="s">
        <v>45</v>
      </c>
      <c r="F288" s="55">
        <f>VLOOKUP(A:A,[1]Sheet1!$A:$F,6,0)</f>
        <v>30</v>
      </c>
      <c r="G288" s="56">
        <f>VLOOKUP(A:A,[1]Sheet1!$A:$G,7,0)</f>
        <v>8</v>
      </c>
      <c r="H288" s="57">
        <v>0</v>
      </c>
      <c r="I288" s="57">
        <v>0</v>
      </c>
      <c r="J288" s="57">
        <f t="shared" si="4"/>
        <v>-8</v>
      </c>
      <c r="K288" s="88"/>
      <c r="L288" s="86"/>
      <c r="M288" s="6"/>
    </row>
    <row r="289" spans="1:13">
      <c r="A289" s="6">
        <v>4028</v>
      </c>
      <c r="B289" s="6" t="s">
        <v>444</v>
      </c>
      <c r="C289" s="6">
        <v>746</v>
      </c>
      <c r="D289" s="6" t="s">
        <v>381</v>
      </c>
      <c r="E289" s="46" t="s">
        <v>45</v>
      </c>
      <c r="F289" s="55">
        <f>VLOOKUP(A:A,[1]Sheet1!$A:$F,6,0)</f>
        <v>20</v>
      </c>
      <c r="G289" s="56">
        <f>VLOOKUP(A:A,[1]Sheet1!$A:$G,7,0)</f>
        <v>10</v>
      </c>
      <c r="H289" s="57">
        <v>10</v>
      </c>
      <c r="I289" s="57">
        <v>10</v>
      </c>
      <c r="J289" s="57">
        <f t="shared" si="4"/>
        <v>0</v>
      </c>
      <c r="K289" s="85"/>
      <c r="L289" s="86"/>
      <c r="M289" s="6"/>
    </row>
    <row r="290" spans="1:13">
      <c r="A290" s="46">
        <v>10468</v>
      </c>
      <c r="B290" s="46" t="s">
        <v>445</v>
      </c>
      <c r="C290" s="6">
        <v>106569</v>
      </c>
      <c r="D290" s="46" t="s">
        <v>128</v>
      </c>
      <c r="E290" s="46" t="s">
        <v>15</v>
      </c>
      <c r="F290" s="55">
        <f>VLOOKUP(A:A,[1]Sheet1!$A:$F,6,0)</f>
        <v>20</v>
      </c>
      <c r="G290" s="56">
        <f>VLOOKUP(A:A,[1]Sheet1!$A:$G,7,0)</f>
        <v>10</v>
      </c>
      <c r="H290" s="57">
        <v>12</v>
      </c>
      <c r="I290" s="57">
        <v>12</v>
      </c>
      <c r="J290" s="57">
        <f t="shared" si="4"/>
        <v>2</v>
      </c>
      <c r="K290" s="85"/>
      <c r="L290" s="86"/>
      <c r="M290" s="6"/>
    </row>
    <row r="291" spans="1:13">
      <c r="A291" s="46">
        <v>12915</v>
      </c>
      <c r="B291" s="46" t="s">
        <v>446</v>
      </c>
      <c r="C291" s="46">
        <v>752</v>
      </c>
      <c r="D291" s="46" t="s">
        <v>439</v>
      </c>
      <c r="E291" s="46" t="s">
        <v>142</v>
      </c>
      <c r="F291" s="55">
        <f>VLOOKUP(A:A,[1]Sheet1!$A:$F,6,0)</f>
        <v>10</v>
      </c>
      <c r="G291" s="56">
        <f>VLOOKUP(A:A,[1]Sheet1!$A:$G,7,0)</f>
        <v>3</v>
      </c>
      <c r="H291" s="57">
        <v>5</v>
      </c>
      <c r="I291" s="57">
        <v>5</v>
      </c>
      <c r="J291" s="57">
        <f t="shared" si="4"/>
        <v>2</v>
      </c>
      <c r="K291" s="85"/>
      <c r="L291" s="86"/>
      <c r="M291" s="6"/>
    </row>
    <row r="292" spans="1:13">
      <c r="A292" s="5">
        <v>14214</v>
      </c>
      <c r="B292" s="5" t="s">
        <v>447</v>
      </c>
      <c r="C292" s="5">
        <v>730</v>
      </c>
      <c r="D292" s="5" t="s">
        <v>349</v>
      </c>
      <c r="E292" s="5" t="s">
        <v>163</v>
      </c>
      <c r="F292" s="55">
        <f>VLOOKUP(A:A,[1]Sheet1!$A:$F,6,0)</f>
        <v>30</v>
      </c>
      <c r="G292" s="56">
        <f>VLOOKUP(A:A,[1]Sheet1!$A:$G,7,0)</f>
        <v>10</v>
      </c>
      <c r="H292" s="57">
        <v>12</v>
      </c>
      <c r="I292" s="57">
        <v>12</v>
      </c>
      <c r="J292" s="57">
        <f t="shared" si="4"/>
        <v>2</v>
      </c>
      <c r="K292" s="85"/>
      <c r="L292" s="87"/>
      <c r="M292" s="6"/>
    </row>
    <row r="293" spans="1:13">
      <c r="A293" s="91">
        <v>5521</v>
      </c>
      <c r="B293" s="92" t="s">
        <v>448</v>
      </c>
      <c r="C293" s="92">
        <v>110378</v>
      </c>
      <c r="D293" s="92" t="s">
        <v>361</v>
      </c>
      <c r="E293" s="91" t="s">
        <v>174</v>
      </c>
      <c r="F293" s="93">
        <f>VLOOKUP(A:A,[1]Sheet1!$A:$F,6,0)</f>
        <v>10</v>
      </c>
      <c r="G293" s="67">
        <f>VLOOKUP(A:A,[1]Sheet1!$A:$G,7,0)</f>
        <v>5</v>
      </c>
      <c r="H293" s="94">
        <v>5</v>
      </c>
      <c r="I293" s="57">
        <v>5</v>
      </c>
      <c r="J293" s="57">
        <f t="shared" si="4"/>
        <v>0</v>
      </c>
      <c r="K293" s="98"/>
      <c r="L293" s="99"/>
      <c r="M293" s="92"/>
    </row>
    <row r="294" spans="1:13">
      <c r="A294" s="46">
        <v>14388</v>
      </c>
      <c r="B294" s="6" t="s">
        <v>449</v>
      </c>
      <c r="C294" s="6">
        <v>387</v>
      </c>
      <c r="D294" s="6" t="s">
        <v>450</v>
      </c>
      <c r="E294" s="46" t="s">
        <v>24</v>
      </c>
      <c r="F294" s="30">
        <f>VLOOKUP(A:A,[1]Sheet1!$A:$F,6,0)</f>
        <v>20</v>
      </c>
      <c r="G294" s="57">
        <f>VLOOKUP(A:A,[1]Sheet1!$A:$G,7,0)</f>
        <v>10</v>
      </c>
      <c r="H294" s="57">
        <v>12</v>
      </c>
      <c r="I294" s="57">
        <v>12</v>
      </c>
      <c r="J294" s="57">
        <f t="shared" si="4"/>
        <v>2</v>
      </c>
      <c r="K294" s="85"/>
      <c r="L294" s="86"/>
      <c r="M294" s="6"/>
    </row>
    <row r="295" spans="1:13">
      <c r="A295" s="6">
        <v>15384</v>
      </c>
      <c r="B295" s="6" t="s">
        <v>451</v>
      </c>
      <c r="C295" s="6">
        <v>117637</v>
      </c>
      <c r="D295" s="6" t="s">
        <v>377</v>
      </c>
      <c r="E295" s="6" t="s">
        <v>45</v>
      </c>
      <c r="F295" s="30">
        <f>VLOOKUP(A:A,[1]Sheet1!$A:$F,6,0)</f>
        <v>10</v>
      </c>
      <c r="G295" s="57">
        <f>VLOOKUP(A:A,[1]Sheet1!$A:$G,7,0)</f>
        <v>5</v>
      </c>
      <c r="H295" s="57">
        <v>0</v>
      </c>
      <c r="I295" s="57">
        <v>0</v>
      </c>
      <c r="J295" s="57">
        <f t="shared" si="4"/>
        <v>-5</v>
      </c>
      <c r="K295" s="85"/>
      <c r="L295" s="86"/>
      <c r="M295" s="6"/>
    </row>
    <row r="296" spans="1:13">
      <c r="A296" s="6">
        <v>11372</v>
      </c>
      <c r="B296" s="6" t="s">
        <v>452</v>
      </c>
      <c r="C296" s="6">
        <v>341</v>
      </c>
      <c r="D296" s="6" t="s">
        <v>374</v>
      </c>
      <c r="E296" s="6" t="s">
        <v>45</v>
      </c>
      <c r="F296" s="30">
        <f>VLOOKUP(A:A,[1]Sheet1!$A:$F,6,0)</f>
        <v>30</v>
      </c>
      <c r="G296" s="57">
        <f>VLOOKUP(A:A,[1]Sheet1!$A:$G,7,0)</f>
        <v>8</v>
      </c>
      <c r="H296" s="57">
        <v>0</v>
      </c>
      <c r="I296" s="57">
        <v>0</v>
      </c>
      <c r="J296" s="57">
        <f t="shared" si="4"/>
        <v>-8</v>
      </c>
      <c r="K296" s="85"/>
      <c r="L296" s="86"/>
      <c r="M296" s="6"/>
    </row>
    <row r="297" spans="1:13">
      <c r="A297" s="5">
        <v>9328</v>
      </c>
      <c r="B297" s="5" t="s">
        <v>453</v>
      </c>
      <c r="C297" s="5">
        <v>730</v>
      </c>
      <c r="D297" s="5" t="s">
        <v>349</v>
      </c>
      <c r="E297" s="5" t="s">
        <v>163</v>
      </c>
      <c r="F297" s="30">
        <f>VLOOKUP(A:A,[1]Sheet1!$A:$F,6,0)</f>
        <v>30</v>
      </c>
      <c r="G297" s="57">
        <f>VLOOKUP(A:A,[1]Sheet1!$A:$G,7,0)</f>
        <v>10</v>
      </c>
      <c r="H297" s="57">
        <v>12</v>
      </c>
      <c r="I297" s="57">
        <v>12</v>
      </c>
      <c r="J297" s="57">
        <f t="shared" si="4"/>
        <v>2</v>
      </c>
      <c r="K297" s="85"/>
      <c r="L297" s="86"/>
      <c r="M297" s="6"/>
    </row>
    <row r="298" spans="1:13">
      <c r="A298" s="46">
        <v>5701</v>
      </c>
      <c r="B298" s="6" t="s">
        <v>454</v>
      </c>
      <c r="C298" s="6">
        <v>387</v>
      </c>
      <c r="D298" s="6" t="s">
        <v>450</v>
      </c>
      <c r="E298" s="6" t="s">
        <v>24</v>
      </c>
      <c r="F298" s="30">
        <f>VLOOKUP(A:A,[1]Sheet1!$A:$F,6,0)</f>
        <v>20</v>
      </c>
      <c r="G298" s="57">
        <f>VLOOKUP(A:A,[1]Sheet1!$A:$G,7,0)</f>
        <v>10</v>
      </c>
      <c r="H298" s="57">
        <v>10</v>
      </c>
      <c r="I298" s="57">
        <v>10</v>
      </c>
      <c r="J298" s="57">
        <f t="shared" si="4"/>
        <v>0</v>
      </c>
      <c r="K298" s="85"/>
      <c r="L298" s="86"/>
      <c r="M298" s="6"/>
    </row>
    <row r="299" spans="1:13">
      <c r="A299" s="6">
        <v>12184</v>
      </c>
      <c r="B299" s="6" t="s">
        <v>455</v>
      </c>
      <c r="C299" s="6">
        <v>122718</v>
      </c>
      <c r="D299" s="6" t="s">
        <v>383</v>
      </c>
      <c r="E299" s="46" t="s">
        <v>45</v>
      </c>
      <c r="F299" s="30">
        <f>VLOOKUP(A:A,[1]Sheet1!$A:$F,6,0)</f>
        <v>10</v>
      </c>
      <c r="G299" s="57">
        <f>VLOOKUP(A:A,[1]Sheet1!$A:$G,7,0)</f>
        <v>5</v>
      </c>
      <c r="H299" s="57">
        <v>8</v>
      </c>
      <c r="I299" s="57">
        <v>8</v>
      </c>
      <c r="J299" s="57">
        <f t="shared" si="4"/>
        <v>3</v>
      </c>
      <c r="K299" s="85"/>
      <c r="L299" s="86"/>
      <c r="M299" s="6"/>
    </row>
    <row r="300" spans="1:13">
      <c r="A300" s="46">
        <v>6506</v>
      </c>
      <c r="B300" s="6" t="s">
        <v>456</v>
      </c>
      <c r="C300" s="6">
        <v>706</v>
      </c>
      <c r="D300" s="6" t="s">
        <v>426</v>
      </c>
      <c r="E300" s="46" t="s">
        <v>174</v>
      </c>
      <c r="F300" s="30">
        <f>VLOOKUP(A:A,[1]Sheet1!$A:$F,6,0)</f>
        <v>10</v>
      </c>
      <c r="G300" s="57">
        <f>VLOOKUP(A:A,[1]Sheet1!$A:$G,7,0)</f>
        <v>5</v>
      </c>
      <c r="H300" s="57">
        <v>10</v>
      </c>
      <c r="I300" s="57">
        <v>10</v>
      </c>
      <c r="J300" s="57">
        <f t="shared" si="4"/>
        <v>5</v>
      </c>
      <c r="K300" s="88"/>
      <c r="L300" s="86"/>
      <c r="M300" s="6"/>
    </row>
    <row r="301" ht="14.25" spans="1:13">
      <c r="A301" s="84">
        <v>12921</v>
      </c>
      <c r="B301" s="84" t="s">
        <v>457</v>
      </c>
      <c r="C301" s="84">
        <v>709</v>
      </c>
      <c r="D301" s="84" t="s">
        <v>320</v>
      </c>
      <c r="E301" s="95" t="s">
        <v>142</v>
      </c>
      <c r="F301" s="59">
        <v>20</v>
      </c>
      <c r="G301" s="59">
        <v>10</v>
      </c>
      <c r="H301" s="57">
        <v>10</v>
      </c>
      <c r="I301" s="57">
        <v>10</v>
      </c>
      <c r="J301" s="57">
        <f t="shared" si="4"/>
        <v>0</v>
      </c>
      <c r="K301" s="88"/>
      <c r="L301" s="86"/>
      <c r="M301" s="6"/>
    </row>
    <row r="302" ht="14.25" spans="1:13">
      <c r="A302" s="84">
        <v>15232</v>
      </c>
      <c r="B302" s="84" t="s">
        <v>458</v>
      </c>
      <c r="C302" s="84">
        <v>56</v>
      </c>
      <c r="D302" s="84" t="s">
        <v>262</v>
      </c>
      <c r="E302" s="95" t="s">
        <v>100</v>
      </c>
      <c r="F302" s="59">
        <v>10</v>
      </c>
      <c r="G302" s="59">
        <v>4</v>
      </c>
      <c r="H302" s="57">
        <v>6</v>
      </c>
      <c r="I302" s="57">
        <v>6</v>
      </c>
      <c r="J302" s="57">
        <f t="shared" si="4"/>
        <v>2</v>
      </c>
      <c r="K302" s="88"/>
      <c r="L302" s="86"/>
      <c r="M302" s="6"/>
    </row>
    <row r="303" spans="1:13">
      <c r="A303" s="6" t="s">
        <v>459</v>
      </c>
      <c r="B303" s="6"/>
      <c r="C303" s="6"/>
      <c r="D303" s="6"/>
      <c r="E303" s="6"/>
      <c r="F303" s="57">
        <f>SUM(F2:F302)</f>
        <v>6895</v>
      </c>
      <c r="G303" s="57">
        <f>SUM(G2:G302)</f>
        <v>3348</v>
      </c>
      <c r="H303" s="57">
        <f>SUM(H2:H302)</f>
        <v>1460</v>
      </c>
      <c r="I303" s="57">
        <v>1439</v>
      </c>
      <c r="J303" s="57">
        <f>SUM(J2:J300)</f>
        <v>-1911</v>
      </c>
      <c r="K303" s="57"/>
      <c r="L303" s="57"/>
      <c r="M303" s="57"/>
    </row>
  </sheetData>
  <autoFilter ref="A1:M303">
    <sortState ref="A1:M303">
      <sortCondition ref="J1"/>
    </sortState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2"/>
  <sheetViews>
    <sheetView workbookViewId="0">
      <pane ySplit="1" topLeftCell="A2" activePane="bottomLeft" state="frozen"/>
      <selection/>
      <selection pane="bottomLeft" activeCell="F24" sqref="F24"/>
    </sheetView>
  </sheetViews>
  <sheetFormatPr defaultColWidth="9" defaultRowHeight="13.5" outlineLevelCol="5"/>
  <cols>
    <col min="1" max="1" width="9" style="24" customWidth="1"/>
    <col min="2" max="2" width="25.4416666666667" style="24" customWidth="1"/>
    <col min="3" max="3" width="9.88333333333333" style="24" customWidth="1"/>
    <col min="4" max="6" width="9.88333333333333" style="25" customWidth="1"/>
    <col min="7" max="16384" width="9" style="24"/>
  </cols>
  <sheetData>
    <row r="1" s="23" customFormat="1" ht="23" customHeight="1" spans="1:6">
      <c r="A1" s="26" t="s">
        <v>2</v>
      </c>
      <c r="B1" s="26" t="s">
        <v>3</v>
      </c>
      <c r="C1" s="26" t="s">
        <v>460</v>
      </c>
      <c r="D1" s="27" t="s">
        <v>461</v>
      </c>
      <c r="E1" s="27" t="s">
        <v>462</v>
      </c>
      <c r="F1" s="27" t="s">
        <v>463</v>
      </c>
    </row>
    <row r="2" spans="1:6">
      <c r="A2" s="28">
        <v>582</v>
      </c>
      <c r="B2" s="29" t="s">
        <v>464</v>
      </c>
      <c r="C2" s="29" t="s">
        <v>15</v>
      </c>
      <c r="D2" s="30">
        <v>250</v>
      </c>
      <c r="E2" s="30">
        <v>1</v>
      </c>
      <c r="F2" s="30">
        <f>E2-D2</f>
        <v>-249</v>
      </c>
    </row>
    <row r="3" spans="1:6">
      <c r="A3" s="29">
        <v>517</v>
      </c>
      <c r="B3" s="29" t="s">
        <v>17</v>
      </c>
      <c r="C3" s="29" t="s">
        <v>18</v>
      </c>
      <c r="D3" s="30">
        <v>250</v>
      </c>
      <c r="E3" s="30">
        <v>108</v>
      </c>
      <c r="F3" s="30">
        <f t="shared" ref="F3:F34" si="0">E3-D3</f>
        <v>-142</v>
      </c>
    </row>
    <row r="4" spans="1:6">
      <c r="A4" s="29">
        <v>307</v>
      </c>
      <c r="B4" s="29" t="s">
        <v>20</v>
      </c>
      <c r="C4" s="29" t="s">
        <v>21</v>
      </c>
      <c r="D4" s="30">
        <v>250</v>
      </c>
      <c r="E4" s="30">
        <v>201</v>
      </c>
      <c r="F4" s="30">
        <f t="shared" si="0"/>
        <v>-49</v>
      </c>
    </row>
    <row r="5" spans="1:6">
      <c r="A5" s="29">
        <v>724</v>
      </c>
      <c r="B5" s="29" t="s">
        <v>72</v>
      </c>
      <c r="C5" s="29" t="s">
        <v>18</v>
      </c>
      <c r="D5" s="30">
        <v>90</v>
      </c>
      <c r="E5" s="30">
        <v>30</v>
      </c>
      <c r="F5" s="30">
        <f t="shared" si="0"/>
        <v>-60</v>
      </c>
    </row>
    <row r="6" spans="1:6">
      <c r="A6" s="29">
        <v>117184</v>
      </c>
      <c r="B6" s="29" t="s">
        <v>92</v>
      </c>
      <c r="C6" s="29" t="s">
        <v>18</v>
      </c>
      <c r="D6" s="30">
        <v>90</v>
      </c>
      <c r="E6" s="30">
        <v>0</v>
      </c>
      <c r="F6" s="30">
        <f t="shared" si="0"/>
        <v>-90</v>
      </c>
    </row>
    <row r="7" spans="1:6">
      <c r="A7" s="29">
        <v>114685</v>
      </c>
      <c r="B7" s="29" t="s">
        <v>83</v>
      </c>
      <c r="C7" s="29" t="s">
        <v>18</v>
      </c>
      <c r="D7" s="30">
        <v>90</v>
      </c>
      <c r="E7" s="30">
        <v>0</v>
      </c>
      <c r="F7" s="30">
        <f t="shared" si="0"/>
        <v>-90</v>
      </c>
    </row>
    <row r="8" spans="1:6">
      <c r="A8" s="31">
        <v>707</v>
      </c>
      <c r="B8" s="29" t="s">
        <v>183</v>
      </c>
      <c r="C8" s="29" t="s">
        <v>24</v>
      </c>
      <c r="D8" s="30">
        <v>90</v>
      </c>
      <c r="E8" s="30">
        <v>0</v>
      </c>
      <c r="F8" s="30">
        <f t="shared" si="0"/>
        <v>-90</v>
      </c>
    </row>
    <row r="9" spans="1:6">
      <c r="A9" s="31">
        <v>712</v>
      </c>
      <c r="B9" s="29" t="s">
        <v>235</v>
      </c>
      <c r="C9" s="29" t="s">
        <v>24</v>
      </c>
      <c r="D9" s="30">
        <v>120</v>
      </c>
      <c r="E9" s="30">
        <v>20</v>
      </c>
      <c r="F9" s="30">
        <f t="shared" si="0"/>
        <v>-100</v>
      </c>
    </row>
    <row r="10" spans="1:6">
      <c r="A10" s="29">
        <v>750</v>
      </c>
      <c r="B10" s="29" t="s">
        <v>210</v>
      </c>
      <c r="C10" s="29" t="s">
        <v>21</v>
      </c>
      <c r="D10" s="30">
        <v>90</v>
      </c>
      <c r="E10" s="30">
        <v>0</v>
      </c>
      <c r="F10" s="30">
        <f t="shared" si="0"/>
        <v>-90</v>
      </c>
    </row>
    <row r="11" spans="1:6">
      <c r="A11" s="32">
        <v>343</v>
      </c>
      <c r="B11" s="29" t="s">
        <v>222</v>
      </c>
      <c r="C11" s="29" t="s">
        <v>15</v>
      </c>
      <c r="D11" s="30">
        <v>120</v>
      </c>
      <c r="E11" s="30">
        <v>0</v>
      </c>
      <c r="F11" s="30">
        <f t="shared" si="0"/>
        <v>-120</v>
      </c>
    </row>
    <row r="12" spans="1:6">
      <c r="A12" s="29">
        <v>103198</v>
      </c>
      <c r="B12" s="29" t="s">
        <v>121</v>
      </c>
      <c r="C12" s="29" t="s">
        <v>15</v>
      </c>
      <c r="D12" s="30">
        <v>90</v>
      </c>
      <c r="E12" s="30">
        <v>1</v>
      </c>
      <c r="F12" s="30">
        <f t="shared" si="0"/>
        <v>-89</v>
      </c>
    </row>
    <row r="13" spans="1:6">
      <c r="A13" s="32">
        <v>359</v>
      </c>
      <c r="B13" s="29" t="s">
        <v>225</v>
      </c>
      <c r="C13" s="29" t="s">
        <v>15</v>
      </c>
      <c r="D13" s="30">
        <v>90</v>
      </c>
      <c r="E13" s="30">
        <v>0</v>
      </c>
      <c r="F13" s="30">
        <f t="shared" si="0"/>
        <v>-90</v>
      </c>
    </row>
    <row r="14" spans="1:6">
      <c r="A14" s="32">
        <v>111219</v>
      </c>
      <c r="B14" s="29" t="s">
        <v>135</v>
      </c>
      <c r="C14" s="29" t="s">
        <v>15</v>
      </c>
      <c r="D14" s="30">
        <v>90</v>
      </c>
      <c r="E14" s="30">
        <v>0</v>
      </c>
      <c r="F14" s="30">
        <f t="shared" si="0"/>
        <v>-90</v>
      </c>
    </row>
    <row r="15" spans="1:6">
      <c r="A15" s="29">
        <v>385</v>
      </c>
      <c r="B15" s="29" t="s">
        <v>37</v>
      </c>
      <c r="C15" s="29" t="s">
        <v>38</v>
      </c>
      <c r="D15" s="30">
        <v>90</v>
      </c>
      <c r="E15" s="30">
        <v>21</v>
      </c>
      <c r="F15" s="30">
        <f t="shared" si="0"/>
        <v>-69</v>
      </c>
    </row>
    <row r="16" spans="1:6">
      <c r="A16" s="31">
        <v>511</v>
      </c>
      <c r="B16" s="29" t="s">
        <v>60</v>
      </c>
      <c r="C16" s="29" t="s">
        <v>18</v>
      </c>
      <c r="D16" s="30">
        <v>90</v>
      </c>
      <c r="E16" s="30">
        <v>14</v>
      </c>
      <c r="F16" s="30">
        <f t="shared" si="0"/>
        <v>-76</v>
      </c>
    </row>
    <row r="17" spans="1:6">
      <c r="A17" s="32">
        <v>379</v>
      </c>
      <c r="B17" s="29" t="s">
        <v>108</v>
      </c>
      <c r="C17" s="29" t="s">
        <v>15</v>
      </c>
      <c r="D17" s="30">
        <v>90</v>
      </c>
      <c r="E17" s="30">
        <v>26</v>
      </c>
      <c r="F17" s="30">
        <f t="shared" si="0"/>
        <v>-64</v>
      </c>
    </row>
    <row r="18" spans="1:6">
      <c r="A18" s="31">
        <v>546</v>
      </c>
      <c r="B18" s="29" t="s">
        <v>66</v>
      </c>
      <c r="C18" s="29" t="s">
        <v>18</v>
      </c>
      <c r="D18" s="30">
        <v>60</v>
      </c>
      <c r="E18" s="30">
        <v>12</v>
      </c>
      <c r="F18" s="30">
        <f t="shared" si="0"/>
        <v>-48</v>
      </c>
    </row>
    <row r="19" spans="1:6">
      <c r="A19" s="33">
        <v>120844</v>
      </c>
      <c r="B19" s="29" t="s">
        <v>170</v>
      </c>
      <c r="C19" s="29" t="s">
        <v>163</v>
      </c>
      <c r="D19" s="30">
        <v>20</v>
      </c>
      <c r="E19" s="30">
        <v>0</v>
      </c>
      <c r="F19" s="30">
        <f t="shared" si="0"/>
        <v>-20</v>
      </c>
    </row>
    <row r="20" spans="1:6">
      <c r="A20" s="29">
        <v>308</v>
      </c>
      <c r="B20" s="29" t="s">
        <v>272</v>
      </c>
      <c r="C20" s="29" t="s">
        <v>163</v>
      </c>
      <c r="D20" s="30">
        <v>45</v>
      </c>
      <c r="E20" s="30">
        <v>15</v>
      </c>
      <c r="F20" s="30">
        <f t="shared" si="0"/>
        <v>-30</v>
      </c>
    </row>
    <row r="21" spans="1:6">
      <c r="A21" s="34">
        <v>339</v>
      </c>
      <c r="B21" s="35" t="s">
        <v>162</v>
      </c>
      <c r="C21" s="29" t="s">
        <v>163</v>
      </c>
      <c r="D21" s="30">
        <v>40</v>
      </c>
      <c r="E21" s="30">
        <v>21</v>
      </c>
      <c r="F21" s="30">
        <f t="shared" si="0"/>
        <v>-19</v>
      </c>
    </row>
    <row r="22" spans="1:6">
      <c r="A22" s="32">
        <v>112415</v>
      </c>
      <c r="B22" s="29" t="s">
        <v>465</v>
      </c>
      <c r="C22" s="29" t="s">
        <v>163</v>
      </c>
      <c r="D22" s="30">
        <v>10</v>
      </c>
      <c r="E22" s="30">
        <v>10</v>
      </c>
      <c r="F22" s="30">
        <f t="shared" si="0"/>
        <v>0</v>
      </c>
    </row>
    <row r="23" spans="1:6">
      <c r="A23" s="29">
        <v>709</v>
      </c>
      <c r="B23" s="29" t="s">
        <v>466</v>
      </c>
      <c r="C23" s="29" t="s">
        <v>163</v>
      </c>
      <c r="D23" s="30">
        <v>40</v>
      </c>
      <c r="E23" s="30">
        <v>10</v>
      </c>
      <c r="F23" s="30">
        <f t="shared" si="0"/>
        <v>-30</v>
      </c>
    </row>
    <row r="24" spans="1:6">
      <c r="A24" s="29">
        <v>337</v>
      </c>
      <c r="B24" s="29" t="s">
        <v>467</v>
      </c>
      <c r="C24" s="29" t="s">
        <v>18</v>
      </c>
      <c r="D24" s="30">
        <v>160</v>
      </c>
      <c r="E24" s="30">
        <v>5</v>
      </c>
      <c r="F24" s="30">
        <f t="shared" si="0"/>
        <v>-155</v>
      </c>
    </row>
    <row r="25" spans="1:6">
      <c r="A25" s="29">
        <v>391</v>
      </c>
      <c r="B25" s="29" t="s">
        <v>57</v>
      </c>
      <c r="C25" s="29" t="s">
        <v>18</v>
      </c>
      <c r="D25" s="30">
        <v>40</v>
      </c>
      <c r="E25" s="30">
        <v>0</v>
      </c>
      <c r="F25" s="30">
        <f t="shared" si="0"/>
        <v>-40</v>
      </c>
    </row>
    <row r="26" spans="1:6">
      <c r="A26" s="29">
        <v>744</v>
      </c>
      <c r="B26" s="29" t="s">
        <v>255</v>
      </c>
      <c r="C26" s="29" t="s">
        <v>18</v>
      </c>
      <c r="D26" s="30">
        <v>40</v>
      </c>
      <c r="E26" s="30">
        <v>3</v>
      </c>
      <c r="F26" s="30">
        <f t="shared" si="0"/>
        <v>-37</v>
      </c>
    </row>
    <row r="27" spans="1:6">
      <c r="A27" s="29">
        <v>113299</v>
      </c>
      <c r="B27" s="29" t="s">
        <v>80</v>
      </c>
      <c r="C27" s="29" t="s">
        <v>18</v>
      </c>
      <c r="D27" s="30">
        <v>40</v>
      </c>
      <c r="E27" s="30">
        <v>0</v>
      </c>
      <c r="F27" s="30">
        <f t="shared" si="0"/>
        <v>-40</v>
      </c>
    </row>
    <row r="28" spans="1:6">
      <c r="A28" s="29">
        <v>572</v>
      </c>
      <c r="B28" s="29" t="s">
        <v>69</v>
      </c>
      <c r="C28" s="29" t="s">
        <v>18</v>
      </c>
      <c r="D28" s="30">
        <v>40</v>
      </c>
      <c r="E28" s="30">
        <v>2</v>
      </c>
      <c r="F28" s="30">
        <f t="shared" si="0"/>
        <v>-38</v>
      </c>
    </row>
    <row r="29" spans="1:6">
      <c r="A29" s="29">
        <v>747</v>
      </c>
      <c r="B29" s="29" t="s">
        <v>75</v>
      </c>
      <c r="C29" s="29" t="s">
        <v>18</v>
      </c>
      <c r="D29" s="30">
        <v>40</v>
      </c>
      <c r="E29" s="30">
        <v>0</v>
      </c>
      <c r="F29" s="30">
        <f t="shared" si="0"/>
        <v>-40</v>
      </c>
    </row>
    <row r="30" spans="1:6">
      <c r="A30" s="29">
        <v>598</v>
      </c>
      <c r="B30" s="29" t="s">
        <v>250</v>
      </c>
      <c r="C30" s="29" t="s">
        <v>18</v>
      </c>
      <c r="D30" s="30">
        <v>60</v>
      </c>
      <c r="E30" s="30">
        <v>7</v>
      </c>
      <c r="F30" s="30">
        <f t="shared" si="0"/>
        <v>-53</v>
      </c>
    </row>
    <row r="31" spans="1:6">
      <c r="A31" s="29">
        <v>373</v>
      </c>
      <c r="B31" s="29" t="s">
        <v>246</v>
      </c>
      <c r="C31" s="29" t="s">
        <v>18</v>
      </c>
      <c r="D31" s="30">
        <v>60</v>
      </c>
      <c r="E31" s="30">
        <v>0</v>
      </c>
      <c r="F31" s="30">
        <f t="shared" si="0"/>
        <v>-60</v>
      </c>
    </row>
    <row r="32" spans="1:6">
      <c r="A32" s="31">
        <v>515</v>
      </c>
      <c r="B32" s="29" t="s">
        <v>63</v>
      </c>
      <c r="C32" s="29" t="s">
        <v>18</v>
      </c>
      <c r="D32" s="30">
        <v>40</v>
      </c>
      <c r="E32" s="30">
        <v>10</v>
      </c>
      <c r="F32" s="30">
        <f t="shared" si="0"/>
        <v>-30</v>
      </c>
    </row>
    <row r="33" spans="1:6">
      <c r="A33" s="31">
        <v>355</v>
      </c>
      <c r="B33" s="29" t="s">
        <v>54</v>
      </c>
      <c r="C33" s="29" t="s">
        <v>18</v>
      </c>
      <c r="D33" s="30">
        <v>40</v>
      </c>
      <c r="E33" s="30">
        <v>5</v>
      </c>
      <c r="F33" s="30">
        <f t="shared" si="0"/>
        <v>-35</v>
      </c>
    </row>
    <row r="34" spans="1:6">
      <c r="A34" s="29">
        <v>116482</v>
      </c>
      <c r="B34" s="29" t="s">
        <v>89</v>
      </c>
      <c r="C34" s="29" t="s">
        <v>18</v>
      </c>
      <c r="D34" s="30">
        <v>40</v>
      </c>
      <c r="E34" s="30">
        <v>0</v>
      </c>
      <c r="F34" s="30">
        <f t="shared" si="0"/>
        <v>-40</v>
      </c>
    </row>
    <row r="35" spans="1:6">
      <c r="A35" s="29">
        <v>54</v>
      </c>
      <c r="B35" s="29" t="s">
        <v>259</v>
      </c>
      <c r="C35" s="29" t="s">
        <v>100</v>
      </c>
      <c r="D35" s="30">
        <v>60</v>
      </c>
      <c r="E35" s="30">
        <v>0</v>
      </c>
      <c r="F35" s="30">
        <f t="shared" ref="F35:F66" si="1">E35-D35</f>
        <v>-60</v>
      </c>
    </row>
    <row r="36" spans="1:6">
      <c r="A36" s="29">
        <v>367</v>
      </c>
      <c r="B36" s="29" t="s">
        <v>99</v>
      </c>
      <c r="C36" s="29" t="s">
        <v>100</v>
      </c>
      <c r="D36" s="30">
        <v>40</v>
      </c>
      <c r="E36" s="30">
        <v>0</v>
      </c>
      <c r="F36" s="30">
        <f t="shared" si="1"/>
        <v>-40</v>
      </c>
    </row>
    <row r="37" spans="1:6">
      <c r="A37" s="31">
        <v>118074</v>
      </c>
      <c r="B37" s="29" t="s">
        <v>199</v>
      </c>
      <c r="C37" s="29" t="s">
        <v>24</v>
      </c>
      <c r="D37" s="30">
        <v>40</v>
      </c>
      <c r="E37" s="30">
        <v>32</v>
      </c>
      <c r="F37" s="30">
        <f t="shared" si="1"/>
        <v>-8</v>
      </c>
    </row>
    <row r="38" spans="1:6">
      <c r="A38" s="31">
        <v>740</v>
      </c>
      <c r="B38" s="29" t="s">
        <v>190</v>
      </c>
      <c r="C38" s="29" t="s">
        <v>24</v>
      </c>
      <c r="D38" s="30">
        <v>40</v>
      </c>
      <c r="E38" s="30">
        <v>0</v>
      </c>
      <c r="F38" s="30">
        <f t="shared" si="1"/>
        <v>-40</v>
      </c>
    </row>
    <row r="39" spans="1:6">
      <c r="A39" s="36">
        <v>743</v>
      </c>
      <c r="B39" s="29" t="s">
        <v>23</v>
      </c>
      <c r="C39" s="29" t="s">
        <v>24</v>
      </c>
      <c r="D39" s="30">
        <v>60</v>
      </c>
      <c r="E39" s="30">
        <v>0</v>
      </c>
      <c r="F39" s="30">
        <f t="shared" si="1"/>
        <v>-60</v>
      </c>
    </row>
    <row r="40" spans="1:6">
      <c r="A40" s="31">
        <v>737</v>
      </c>
      <c r="B40" s="29" t="s">
        <v>187</v>
      </c>
      <c r="C40" s="29" t="s">
        <v>24</v>
      </c>
      <c r="D40" s="30">
        <v>40</v>
      </c>
      <c r="E40" s="30">
        <v>20</v>
      </c>
      <c r="F40" s="30">
        <f t="shared" si="1"/>
        <v>-20</v>
      </c>
    </row>
    <row r="41" spans="1:6">
      <c r="A41" s="31">
        <v>122198</v>
      </c>
      <c r="B41" s="29" t="s">
        <v>202</v>
      </c>
      <c r="C41" s="29" t="s">
        <v>24</v>
      </c>
      <c r="D41" s="30">
        <v>40</v>
      </c>
      <c r="E41" s="30">
        <v>0</v>
      </c>
      <c r="F41" s="30">
        <f t="shared" si="1"/>
        <v>-40</v>
      </c>
    </row>
    <row r="42" spans="1:6">
      <c r="A42" s="31">
        <v>377</v>
      </c>
      <c r="B42" s="29" t="s">
        <v>180</v>
      </c>
      <c r="C42" s="29" t="s">
        <v>24</v>
      </c>
      <c r="D42" s="30">
        <v>40</v>
      </c>
      <c r="E42" s="30">
        <v>0</v>
      </c>
      <c r="F42" s="30">
        <f t="shared" si="1"/>
        <v>-40</v>
      </c>
    </row>
    <row r="43" spans="1:6">
      <c r="A43" s="29">
        <v>704</v>
      </c>
      <c r="B43" s="29" t="s">
        <v>468</v>
      </c>
      <c r="C43" s="29" t="s">
        <v>174</v>
      </c>
      <c r="D43" s="30">
        <v>40</v>
      </c>
      <c r="E43" s="30">
        <v>20</v>
      </c>
      <c r="F43" s="30">
        <f t="shared" si="1"/>
        <v>-20</v>
      </c>
    </row>
    <row r="44" spans="1:6">
      <c r="A44" s="29">
        <v>738</v>
      </c>
      <c r="B44" s="29" t="s">
        <v>177</v>
      </c>
      <c r="C44" s="29" t="s">
        <v>174</v>
      </c>
      <c r="D44" s="30">
        <v>40</v>
      </c>
      <c r="E44" s="30">
        <v>22</v>
      </c>
      <c r="F44" s="30">
        <f t="shared" si="1"/>
        <v>-18</v>
      </c>
    </row>
    <row r="45" spans="1:6">
      <c r="A45" s="29">
        <v>742</v>
      </c>
      <c r="B45" s="29" t="s">
        <v>28</v>
      </c>
      <c r="C45" s="29" t="s">
        <v>21</v>
      </c>
      <c r="D45" s="30">
        <v>40</v>
      </c>
      <c r="E45" s="30">
        <v>2</v>
      </c>
      <c r="F45" s="30">
        <f t="shared" si="1"/>
        <v>-38</v>
      </c>
    </row>
    <row r="46" spans="1:6">
      <c r="A46" s="32">
        <v>113833</v>
      </c>
      <c r="B46" s="29" t="s">
        <v>156</v>
      </c>
      <c r="C46" s="29" t="s">
        <v>142</v>
      </c>
      <c r="D46" s="30">
        <v>40</v>
      </c>
      <c r="E46" s="30">
        <v>14</v>
      </c>
      <c r="F46" s="30">
        <f t="shared" si="1"/>
        <v>-26</v>
      </c>
    </row>
    <row r="47" spans="1:6">
      <c r="A47" s="32">
        <v>570</v>
      </c>
      <c r="B47" s="29" t="s">
        <v>141</v>
      </c>
      <c r="C47" s="29" t="s">
        <v>142</v>
      </c>
      <c r="D47" s="30">
        <v>40</v>
      </c>
      <c r="E47" s="30">
        <v>1</v>
      </c>
      <c r="F47" s="30">
        <f t="shared" si="1"/>
        <v>-39</v>
      </c>
    </row>
    <row r="48" spans="1:6">
      <c r="A48" s="32">
        <v>112888</v>
      </c>
      <c r="B48" s="29" t="s">
        <v>150</v>
      </c>
      <c r="C48" s="29" t="s">
        <v>142</v>
      </c>
      <c r="D48" s="30">
        <v>40</v>
      </c>
      <c r="E48" s="30">
        <v>0</v>
      </c>
      <c r="F48" s="30">
        <f t="shared" si="1"/>
        <v>-40</v>
      </c>
    </row>
    <row r="49" spans="1:6">
      <c r="A49" s="29">
        <v>113025</v>
      </c>
      <c r="B49" s="29" t="s">
        <v>153</v>
      </c>
      <c r="C49" s="29" t="s">
        <v>142</v>
      </c>
      <c r="D49" s="30">
        <v>40</v>
      </c>
      <c r="E49" s="30">
        <v>0</v>
      </c>
      <c r="F49" s="30">
        <f t="shared" si="1"/>
        <v>-40</v>
      </c>
    </row>
    <row r="50" spans="1:6">
      <c r="A50" s="29">
        <v>104429</v>
      </c>
      <c r="B50" s="29" t="s">
        <v>145</v>
      </c>
      <c r="C50" s="29" t="s">
        <v>142</v>
      </c>
      <c r="D50" s="30">
        <v>40</v>
      </c>
      <c r="E50" s="30">
        <v>0</v>
      </c>
      <c r="F50" s="30">
        <f t="shared" si="1"/>
        <v>-40</v>
      </c>
    </row>
    <row r="51" spans="1:6">
      <c r="A51" s="33">
        <v>101453</v>
      </c>
      <c r="B51" s="29" t="s">
        <v>469</v>
      </c>
      <c r="C51" s="29" t="s">
        <v>142</v>
      </c>
      <c r="D51" s="30">
        <v>40</v>
      </c>
      <c r="E51" s="30">
        <v>0</v>
      </c>
      <c r="F51" s="30">
        <f t="shared" si="1"/>
        <v>-40</v>
      </c>
    </row>
    <row r="52" spans="1:6">
      <c r="A52" s="29">
        <v>106399</v>
      </c>
      <c r="B52" s="29" t="s">
        <v>148</v>
      </c>
      <c r="C52" s="29" t="s">
        <v>142</v>
      </c>
      <c r="D52" s="30">
        <v>60</v>
      </c>
      <c r="E52" s="30">
        <v>1</v>
      </c>
      <c r="F52" s="30">
        <f t="shared" si="1"/>
        <v>-59</v>
      </c>
    </row>
    <row r="53" spans="1:6">
      <c r="A53" s="32">
        <v>727</v>
      </c>
      <c r="B53" s="29" t="s">
        <v>111</v>
      </c>
      <c r="C53" s="29" t="s">
        <v>15</v>
      </c>
      <c r="D53" s="30">
        <v>40</v>
      </c>
      <c r="E53" s="30">
        <v>0</v>
      </c>
      <c r="F53" s="30">
        <f t="shared" si="1"/>
        <v>-40</v>
      </c>
    </row>
    <row r="54" spans="1:6">
      <c r="A54" s="32">
        <v>745</v>
      </c>
      <c r="B54" s="29" t="s">
        <v>114</v>
      </c>
      <c r="C54" s="29" t="s">
        <v>15</v>
      </c>
      <c r="D54" s="30">
        <v>40</v>
      </c>
      <c r="E54" s="30">
        <v>0</v>
      </c>
      <c r="F54" s="30">
        <f t="shared" si="1"/>
        <v>-40</v>
      </c>
    </row>
    <row r="55" spans="1:6">
      <c r="A55" s="32">
        <v>365</v>
      </c>
      <c r="B55" s="29" t="s">
        <v>105</v>
      </c>
      <c r="C55" s="29" t="s">
        <v>15</v>
      </c>
      <c r="D55" s="30">
        <v>40</v>
      </c>
      <c r="E55" s="30">
        <v>0</v>
      </c>
      <c r="F55" s="30">
        <f t="shared" si="1"/>
        <v>-40</v>
      </c>
    </row>
    <row r="56" spans="1:6">
      <c r="A56" s="29">
        <v>105910</v>
      </c>
      <c r="B56" s="29" t="s">
        <v>470</v>
      </c>
      <c r="C56" s="29" t="s">
        <v>15</v>
      </c>
      <c r="D56" s="30">
        <v>30</v>
      </c>
      <c r="E56" s="30">
        <v>0</v>
      </c>
      <c r="F56" s="30">
        <f t="shared" si="1"/>
        <v>-30</v>
      </c>
    </row>
    <row r="57" spans="1:6">
      <c r="A57" s="32">
        <v>105267</v>
      </c>
      <c r="B57" s="29" t="s">
        <v>125</v>
      </c>
      <c r="C57" s="29" t="s">
        <v>15</v>
      </c>
      <c r="D57" s="30">
        <v>90</v>
      </c>
      <c r="E57" s="30">
        <v>30</v>
      </c>
      <c r="F57" s="30">
        <f t="shared" si="1"/>
        <v>-60</v>
      </c>
    </row>
    <row r="58" spans="1:6">
      <c r="A58" s="32">
        <v>108277</v>
      </c>
      <c r="B58" s="29" t="s">
        <v>132</v>
      </c>
      <c r="C58" s="29" t="s">
        <v>15</v>
      </c>
      <c r="D58" s="30">
        <v>60</v>
      </c>
      <c r="E58" s="30">
        <v>0</v>
      </c>
      <c r="F58" s="30">
        <f t="shared" si="1"/>
        <v>-60</v>
      </c>
    </row>
    <row r="59" spans="1:6">
      <c r="A59" s="29">
        <v>585</v>
      </c>
      <c r="B59" s="29" t="s">
        <v>208</v>
      </c>
      <c r="C59" s="29" t="s">
        <v>163</v>
      </c>
      <c r="D59" s="30">
        <v>90</v>
      </c>
      <c r="E59" s="30">
        <v>27</v>
      </c>
      <c r="F59" s="30">
        <f t="shared" si="1"/>
        <v>-63</v>
      </c>
    </row>
    <row r="60" spans="1:6">
      <c r="A60" s="29">
        <v>102564</v>
      </c>
      <c r="B60" s="29" t="s">
        <v>52</v>
      </c>
      <c r="C60" s="29" t="s">
        <v>45</v>
      </c>
      <c r="D60" s="30">
        <v>40</v>
      </c>
      <c r="E60" s="30">
        <v>0</v>
      </c>
      <c r="F60" s="30">
        <f t="shared" si="1"/>
        <v>-40</v>
      </c>
    </row>
    <row r="61" spans="1:6">
      <c r="A61" s="32">
        <v>117491</v>
      </c>
      <c r="B61" s="29" t="s">
        <v>139</v>
      </c>
      <c r="C61" s="29" t="s">
        <v>15</v>
      </c>
      <c r="D61" s="30">
        <v>40</v>
      </c>
      <c r="E61" s="30">
        <v>4</v>
      </c>
      <c r="F61" s="30">
        <f t="shared" si="1"/>
        <v>-36</v>
      </c>
    </row>
    <row r="62" spans="1:6">
      <c r="A62" s="29">
        <v>114844</v>
      </c>
      <c r="B62" s="29" t="s">
        <v>87</v>
      </c>
      <c r="C62" s="29" t="s">
        <v>18</v>
      </c>
      <c r="D62" s="30">
        <v>40</v>
      </c>
      <c r="E62" s="30">
        <v>0</v>
      </c>
      <c r="F62" s="30">
        <f t="shared" si="1"/>
        <v>-40</v>
      </c>
    </row>
    <row r="63" spans="1:6">
      <c r="A63" s="29">
        <v>108656</v>
      </c>
      <c r="B63" s="29" t="s">
        <v>42</v>
      </c>
      <c r="C63" s="29" t="s">
        <v>38</v>
      </c>
      <c r="D63" s="30">
        <v>40</v>
      </c>
      <c r="E63" s="30">
        <v>20</v>
      </c>
      <c r="F63" s="30">
        <f t="shared" si="1"/>
        <v>-20</v>
      </c>
    </row>
    <row r="64" spans="1:6">
      <c r="A64" s="29">
        <v>111400</v>
      </c>
      <c r="B64" s="29" t="s">
        <v>50</v>
      </c>
      <c r="C64" s="29" t="s">
        <v>45</v>
      </c>
      <c r="D64" s="30">
        <v>90</v>
      </c>
      <c r="E64" s="30">
        <v>10</v>
      </c>
      <c r="F64" s="30">
        <f t="shared" si="1"/>
        <v>-80</v>
      </c>
    </row>
    <row r="65" spans="1:6">
      <c r="A65" s="31">
        <v>733</v>
      </c>
      <c r="B65" s="29" t="s">
        <v>238</v>
      </c>
      <c r="C65" s="29" t="s">
        <v>24</v>
      </c>
      <c r="D65" s="30">
        <v>60</v>
      </c>
      <c r="E65" s="30">
        <v>7</v>
      </c>
      <c r="F65" s="30">
        <f t="shared" si="1"/>
        <v>-53</v>
      </c>
    </row>
    <row r="66" spans="1:6">
      <c r="A66" s="31">
        <v>105751</v>
      </c>
      <c r="B66" s="29" t="s">
        <v>195</v>
      </c>
      <c r="C66" s="29" t="s">
        <v>24</v>
      </c>
      <c r="D66" s="30">
        <v>40</v>
      </c>
      <c r="E66" s="30">
        <v>6</v>
      </c>
      <c r="F66" s="30">
        <f t="shared" si="1"/>
        <v>-34</v>
      </c>
    </row>
    <row r="67" spans="1:6">
      <c r="A67" s="29">
        <v>720</v>
      </c>
      <c r="B67" s="29" t="s">
        <v>214</v>
      </c>
      <c r="C67" s="29" t="s">
        <v>45</v>
      </c>
      <c r="D67" s="30">
        <v>30</v>
      </c>
      <c r="E67" s="30">
        <v>0</v>
      </c>
      <c r="F67" s="30">
        <f t="shared" ref="F67:F98" si="2">E67-D67</f>
        <v>-30</v>
      </c>
    </row>
    <row r="68" spans="1:6">
      <c r="A68" s="31">
        <v>118758</v>
      </c>
      <c r="B68" s="29" t="s">
        <v>471</v>
      </c>
      <c r="C68" s="29" t="s">
        <v>18</v>
      </c>
      <c r="D68" s="30">
        <v>15</v>
      </c>
      <c r="E68" s="30">
        <v>0</v>
      </c>
      <c r="F68" s="30">
        <f t="shared" si="2"/>
        <v>-15</v>
      </c>
    </row>
    <row r="69" spans="1:6">
      <c r="A69" s="33">
        <v>104838</v>
      </c>
      <c r="B69" s="29" t="s">
        <v>220</v>
      </c>
      <c r="C69" s="29" t="s">
        <v>100</v>
      </c>
      <c r="D69" s="30">
        <v>30</v>
      </c>
      <c r="E69" s="30">
        <v>0</v>
      </c>
      <c r="F69" s="30">
        <f t="shared" si="2"/>
        <v>-30</v>
      </c>
    </row>
    <row r="70" spans="1:6">
      <c r="A70" s="29">
        <v>118951</v>
      </c>
      <c r="B70" s="29" t="s">
        <v>231</v>
      </c>
      <c r="C70" s="29" t="s">
        <v>142</v>
      </c>
      <c r="D70" s="30">
        <v>30</v>
      </c>
      <c r="E70" s="30">
        <v>0</v>
      </c>
      <c r="F70" s="30">
        <f t="shared" si="2"/>
        <v>-30</v>
      </c>
    </row>
    <row r="71" spans="1:6">
      <c r="A71" s="29">
        <v>119263</v>
      </c>
      <c r="B71" s="29" t="s">
        <v>233</v>
      </c>
      <c r="C71" s="29" t="s">
        <v>142</v>
      </c>
      <c r="D71" s="30">
        <v>30</v>
      </c>
      <c r="E71" s="30">
        <v>0</v>
      </c>
      <c r="F71" s="30">
        <f t="shared" si="2"/>
        <v>-30</v>
      </c>
    </row>
    <row r="72" spans="1:6">
      <c r="A72" s="32">
        <v>118151</v>
      </c>
      <c r="B72" s="29" t="s">
        <v>228</v>
      </c>
      <c r="C72" s="29" t="s">
        <v>15</v>
      </c>
      <c r="D72" s="30">
        <v>30</v>
      </c>
      <c r="E72" s="30">
        <v>0</v>
      </c>
      <c r="F72" s="30">
        <f t="shared" si="2"/>
        <v>-30</v>
      </c>
    </row>
    <row r="73" spans="1:6">
      <c r="A73" s="29">
        <v>102479</v>
      </c>
      <c r="B73" s="29" t="s">
        <v>78</v>
      </c>
      <c r="C73" s="29" t="s">
        <v>18</v>
      </c>
      <c r="D73" s="30">
        <v>40</v>
      </c>
      <c r="E73" s="30">
        <v>13</v>
      </c>
      <c r="F73" s="30">
        <f t="shared" si="2"/>
        <v>-27</v>
      </c>
    </row>
    <row r="74" spans="1:6">
      <c r="A74" s="33">
        <v>104428</v>
      </c>
      <c r="B74" s="29" t="s">
        <v>103</v>
      </c>
      <c r="C74" s="29" t="s">
        <v>100</v>
      </c>
      <c r="D74" s="30">
        <v>40</v>
      </c>
      <c r="E74" s="30">
        <v>14</v>
      </c>
      <c r="F74" s="30">
        <f t="shared" si="2"/>
        <v>-26</v>
      </c>
    </row>
    <row r="75" spans="1:6">
      <c r="A75" s="29">
        <v>102565</v>
      </c>
      <c r="B75" s="29" t="s">
        <v>117</v>
      </c>
      <c r="C75" s="29" t="s">
        <v>15</v>
      </c>
      <c r="D75" s="30">
        <v>60</v>
      </c>
      <c r="E75" s="30">
        <v>0</v>
      </c>
      <c r="F75" s="30">
        <f t="shared" si="2"/>
        <v>-60</v>
      </c>
    </row>
    <row r="76" spans="1:6">
      <c r="A76" s="29">
        <v>107728</v>
      </c>
      <c r="B76" s="29" t="s">
        <v>242</v>
      </c>
      <c r="C76" s="29" t="s">
        <v>45</v>
      </c>
      <c r="D76" s="30">
        <v>40</v>
      </c>
      <c r="E76" s="30">
        <v>16</v>
      </c>
      <c r="F76" s="30">
        <f t="shared" si="2"/>
        <v>-24</v>
      </c>
    </row>
    <row r="77" spans="1:6">
      <c r="A77" s="31">
        <v>571</v>
      </c>
      <c r="B77" s="29" t="s">
        <v>286</v>
      </c>
      <c r="C77" s="29" t="s">
        <v>24</v>
      </c>
      <c r="D77" s="30">
        <v>40</v>
      </c>
      <c r="E77" s="30">
        <v>16</v>
      </c>
      <c r="F77" s="30">
        <f t="shared" si="2"/>
        <v>-24</v>
      </c>
    </row>
    <row r="78" spans="1:6">
      <c r="A78" s="29">
        <v>732</v>
      </c>
      <c r="B78" s="29" t="s">
        <v>244</v>
      </c>
      <c r="C78" s="29" t="s">
        <v>45</v>
      </c>
      <c r="D78" s="30">
        <v>40</v>
      </c>
      <c r="E78" s="30">
        <v>8</v>
      </c>
      <c r="F78" s="30">
        <f t="shared" si="2"/>
        <v>-32</v>
      </c>
    </row>
    <row r="79" spans="1:6">
      <c r="A79" s="29">
        <v>713</v>
      </c>
      <c r="B79" s="29" t="s">
        <v>284</v>
      </c>
      <c r="C79" s="29" t="s">
        <v>174</v>
      </c>
      <c r="D79" s="30">
        <v>30</v>
      </c>
      <c r="E79" s="30">
        <v>15</v>
      </c>
      <c r="F79" s="30">
        <f t="shared" si="2"/>
        <v>-15</v>
      </c>
    </row>
    <row r="80" spans="1:6">
      <c r="A80" s="32">
        <v>311</v>
      </c>
      <c r="B80" s="29" t="s">
        <v>317</v>
      </c>
      <c r="C80" s="29" t="s">
        <v>163</v>
      </c>
      <c r="D80" s="30">
        <v>20</v>
      </c>
      <c r="E80" s="30">
        <v>0</v>
      </c>
      <c r="F80" s="30">
        <f t="shared" si="2"/>
        <v>-20</v>
      </c>
    </row>
    <row r="81" spans="1:6">
      <c r="A81" s="29">
        <v>107658</v>
      </c>
      <c r="B81" s="29" t="s">
        <v>166</v>
      </c>
      <c r="C81" s="29" t="s">
        <v>163</v>
      </c>
      <c r="D81" s="30">
        <v>90</v>
      </c>
      <c r="E81" s="30">
        <v>8</v>
      </c>
      <c r="F81" s="30">
        <f t="shared" si="2"/>
        <v>-82</v>
      </c>
    </row>
    <row r="82" spans="1:6">
      <c r="A82" s="29">
        <v>549</v>
      </c>
      <c r="B82" s="29" t="s">
        <v>303</v>
      </c>
      <c r="C82" s="29" t="s">
        <v>45</v>
      </c>
      <c r="D82" s="30">
        <v>20</v>
      </c>
      <c r="E82" s="30">
        <v>10</v>
      </c>
      <c r="F82" s="30">
        <f t="shared" si="2"/>
        <v>-10</v>
      </c>
    </row>
    <row r="83" spans="1:6">
      <c r="A83" s="29">
        <v>117923</v>
      </c>
      <c r="B83" s="29" t="s">
        <v>472</v>
      </c>
      <c r="C83" s="29" t="s">
        <v>45</v>
      </c>
      <c r="D83" s="30">
        <v>20</v>
      </c>
      <c r="E83" s="30">
        <v>0</v>
      </c>
      <c r="F83" s="30">
        <f t="shared" si="2"/>
        <v>-20</v>
      </c>
    </row>
    <row r="84" spans="1:6">
      <c r="A84" s="29">
        <v>716</v>
      </c>
      <c r="B84" s="29" t="s">
        <v>297</v>
      </c>
      <c r="C84" s="29" t="s">
        <v>45</v>
      </c>
      <c r="D84" s="30">
        <v>45</v>
      </c>
      <c r="E84" s="30">
        <v>15</v>
      </c>
      <c r="F84" s="30">
        <f t="shared" si="2"/>
        <v>-30</v>
      </c>
    </row>
    <row r="85" spans="1:6">
      <c r="A85" s="29">
        <v>717</v>
      </c>
      <c r="B85" s="29" t="s">
        <v>47</v>
      </c>
      <c r="C85" s="29" t="s">
        <v>45</v>
      </c>
      <c r="D85" s="30">
        <v>40</v>
      </c>
      <c r="E85" s="30">
        <v>10</v>
      </c>
      <c r="F85" s="30">
        <f t="shared" si="2"/>
        <v>-30</v>
      </c>
    </row>
    <row r="86" spans="1:6">
      <c r="A86" s="29">
        <v>748</v>
      </c>
      <c r="B86" s="29" t="s">
        <v>473</v>
      </c>
      <c r="C86" s="29" t="s">
        <v>45</v>
      </c>
      <c r="D86" s="30">
        <v>40</v>
      </c>
      <c r="E86" s="30">
        <v>0</v>
      </c>
      <c r="F86" s="30">
        <f t="shared" si="2"/>
        <v>-40</v>
      </c>
    </row>
    <row r="87" spans="1:6">
      <c r="A87" s="29">
        <v>539</v>
      </c>
      <c r="B87" s="29" t="s">
        <v>368</v>
      </c>
      <c r="C87" s="29" t="s">
        <v>45</v>
      </c>
      <c r="D87" s="30">
        <v>20</v>
      </c>
      <c r="E87" s="30">
        <v>10</v>
      </c>
      <c r="F87" s="30">
        <f t="shared" si="2"/>
        <v>-10</v>
      </c>
    </row>
    <row r="88" spans="1:6">
      <c r="A88" s="29">
        <v>754</v>
      </c>
      <c r="B88" s="29" t="s">
        <v>312</v>
      </c>
      <c r="C88" s="29" t="s">
        <v>100</v>
      </c>
      <c r="D88" s="30">
        <v>20</v>
      </c>
      <c r="E88" s="30">
        <v>0</v>
      </c>
      <c r="F88" s="30">
        <f t="shared" si="2"/>
        <v>-20</v>
      </c>
    </row>
    <row r="89" spans="1:6">
      <c r="A89" s="31">
        <v>56</v>
      </c>
      <c r="B89" s="29" t="s">
        <v>262</v>
      </c>
      <c r="C89" s="29" t="s">
        <v>100</v>
      </c>
      <c r="D89" s="30">
        <v>20</v>
      </c>
      <c r="E89" s="30">
        <v>11</v>
      </c>
      <c r="F89" s="30">
        <f t="shared" si="2"/>
        <v>-9</v>
      </c>
    </row>
    <row r="90" spans="1:6">
      <c r="A90" s="31">
        <v>114069</v>
      </c>
      <c r="B90" s="29" t="s">
        <v>327</v>
      </c>
      <c r="C90" s="29" t="s">
        <v>24</v>
      </c>
      <c r="D90" s="30">
        <v>20</v>
      </c>
      <c r="E90" s="30">
        <v>0</v>
      </c>
      <c r="F90" s="30">
        <f t="shared" si="2"/>
        <v>-20</v>
      </c>
    </row>
    <row r="91" spans="1:6">
      <c r="A91" s="31">
        <v>106568</v>
      </c>
      <c r="B91" s="29" t="s">
        <v>197</v>
      </c>
      <c r="C91" s="29" t="s">
        <v>24</v>
      </c>
      <c r="D91" s="30">
        <v>10</v>
      </c>
      <c r="E91" s="30">
        <v>10</v>
      </c>
      <c r="F91" s="30">
        <f t="shared" si="2"/>
        <v>0</v>
      </c>
    </row>
    <row r="92" spans="1:6">
      <c r="A92" s="31">
        <v>104430</v>
      </c>
      <c r="B92" s="29" t="s">
        <v>193</v>
      </c>
      <c r="C92" s="29" t="s">
        <v>24</v>
      </c>
      <c r="D92" s="30">
        <v>20</v>
      </c>
      <c r="E92" s="30">
        <v>0</v>
      </c>
      <c r="F92" s="30">
        <f t="shared" si="2"/>
        <v>-20</v>
      </c>
    </row>
    <row r="93" spans="1:6">
      <c r="A93" s="29">
        <v>116919</v>
      </c>
      <c r="B93" s="29" t="s">
        <v>35</v>
      </c>
      <c r="C93" s="29" t="s">
        <v>21</v>
      </c>
      <c r="D93" s="30">
        <v>10</v>
      </c>
      <c r="E93" s="30">
        <v>0</v>
      </c>
      <c r="F93" s="30">
        <f t="shared" si="2"/>
        <v>-10</v>
      </c>
    </row>
    <row r="94" spans="1:6">
      <c r="A94" s="29">
        <v>106485</v>
      </c>
      <c r="B94" s="29" t="s">
        <v>33</v>
      </c>
      <c r="C94" s="29" t="s">
        <v>21</v>
      </c>
      <c r="D94" s="30">
        <v>10</v>
      </c>
      <c r="E94" s="30">
        <v>3</v>
      </c>
      <c r="F94" s="30">
        <f t="shared" si="2"/>
        <v>-7</v>
      </c>
    </row>
    <row r="95" spans="1:6">
      <c r="A95" s="29">
        <v>106066</v>
      </c>
      <c r="B95" s="29" t="s">
        <v>26</v>
      </c>
      <c r="C95" s="29" t="s">
        <v>21</v>
      </c>
      <c r="D95" s="30">
        <v>10</v>
      </c>
      <c r="E95" s="30">
        <v>0</v>
      </c>
      <c r="F95" s="30">
        <f t="shared" si="2"/>
        <v>-10</v>
      </c>
    </row>
    <row r="96" spans="1:6">
      <c r="A96" s="29">
        <v>102935</v>
      </c>
      <c r="B96" s="29" t="s">
        <v>31</v>
      </c>
      <c r="C96" s="29" t="s">
        <v>21</v>
      </c>
      <c r="D96" s="30">
        <v>10</v>
      </c>
      <c r="E96" s="30">
        <v>0</v>
      </c>
      <c r="F96" s="30">
        <f t="shared" si="2"/>
        <v>-10</v>
      </c>
    </row>
    <row r="97" spans="1:6">
      <c r="A97" s="33">
        <v>329</v>
      </c>
      <c r="B97" s="37" t="s">
        <v>314</v>
      </c>
      <c r="C97" s="29" t="s">
        <v>142</v>
      </c>
      <c r="D97" s="30">
        <v>20</v>
      </c>
      <c r="E97" s="30">
        <v>0</v>
      </c>
      <c r="F97" s="30">
        <f t="shared" si="2"/>
        <v>-20</v>
      </c>
    </row>
    <row r="98" spans="1:6">
      <c r="A98" s="32">
        <v>113298</v>
      </c>
      <c r="B98" s="29" t="s">
        <v>338</v>
      </c>
      <c r="C98" s="29" t="s">
        <v>142</v>
      </c>
      <c r="D98" s="30">
        <v>60</v>
      </c>
      <c r="E98" s="30">
        <v>0</v>
      </c>
      <c r="F98" s="30">
        <f t="shared" si="2"/>
        <v>-60</v>
      </c>
    </row>
    <row r="99" spans="1:6">
      <c r="A99" s="38">
        <v>102567</v>
      </c>
      <c r="B99" s="38" t="s">
        <v>294</v>
      </c>
      <c r="C99" s="29" t="s">
        <v>38</v>
      </c>
      <c r="D99" s="30">
        <v>20</v>
      </c>
      <c r="E99" s="30">
        <v>0</v>
      </c>
      <c r="F99" s="30">
        <f t="shared" ref="F99:F130" si="3">E99-D99</f>
        <v>-20</v>
      </c>
    </row>
    <row r="100" spans="1:6">
      <c r="A100" s="29">
        <v>371</v>
      </c>
      <c r="B100" s="29" t="s">
        <v>291</v>
      </c>
      <c r="C100" s="29" t="s">
        <v>38</v>
      </c>
      <c r="D100" s="30">
        <v>20</v>
      </c>
      <c r="E100" s="30">
        <v>0</v>
      </c>
      <c r="F100" s="30">
        <f t="shared" si="3"/>
        <v>-20</v>
      </c>
    </row>
    <row r="101" spans="1:6">
      <c r="A101" s="39">
        <v>102934</v>
      </c>
      <c r="B101" s="40" t="s">
        <v>119</v>
      </c>
      <c r="C101" s="40" t="s">
        <v>15</v>
      </c>
      <c r="D101" s="30">
        <v>60</v>
      </c>
      <c r="E101" s="30">
        <v>36</v>
      </c>
      <c r="F101" s="30">
        <f t="shared" si="3"/>
        <v>-24</v>
      </c>
    </row>
    <row r="102" spans="1:6">
      <c r="A102" s="40">
        <v>721</v>
      </c>
      <c r="B102" s="40" t="s">
        <v>474</v>
      </c>
      <c r="C102" s="40" t="s">
        <v>45</v>
      </c>
      <c r="D102" s="30">
        <v>90</v>
      </c>
      <c r="E102" s="30">
        <v>27</v>
      </c>
      <c r="F102" s="30">
        <f t="shared" si="3"/>
        <v>-63</v>
      </c>
    </row>
    <row r="103" spans="1:6">
      <c r="A103" s="40">
        <v>513</v>
      </c>
      <c r="B103" s="40" t="s">
        <v>334</v>
      </c>
      <c r="C103" s="40" t="s">
        <v>15</v>
      </c>
      <c r="D103" s="30">
        <v>40</v>
      </c>
      <c r="E103" s="30">
        <v>0</v>
      </c>
      <c r="F103" s="30">
        <f t="shared" si="3"/>
        <v>-40</v>
      </c>
    </row>
    <row r="104" spans="1:6">
      <c r="A104" s="40">
        <v>106569</v>
      </c>
      <c r="B104" s="40" t="s">
        <v>128</v>
      </c>
      <c r="C104" s="40" t="s">
        <v>15</v>
      </c>
      <c r="D104" s="30">
        <v>40</v>
      </c>
      <c r="E104" s="30">
        <v>14</v>
      </c>
      <c r="F104" s="30">
        <f t="shared" si="3"/>
        <v>-26</v>
      </c>
    </row>
    <row r="105" spans="1:6">
      <c r="A105" s="41">
        <v>723</v>
      </c>
      <c r="B105" s="40" t="s">
        <v>475</v>
      </c>
      <c r="C105" s="40" t="s">
        <v>18</v>
      </c>
      <c r="D105" s="30">
        <v>20</v>
      </c>
      <c r="E105" s="30">
        <v>9</v>
      </c>
      <c r="F105" s="30">
        <f t="shared" si="3"/>
        <v>-11</v>
      </c>
    </row>
    <row r="106" spans="1:6">
      <c r="A106" s="40">
        <v>117310</v>
      </c>
      <c r="B106" s="40" t="s">
        <v>476</v>
      </c>
      <c r="C106" s="40" t="s">
        <v>15</v>
      </c>
      <c r="D106" s="30">
        <v>30</v>
      </c>
      <c r="E106" s="30">
        <v>10</v>
      </c>
      <c r="F106" s="30">
        <f t="shared" si="3"/>
        <v>-20</v>
      </c>
    </row>
    <row r="107" spans="1:6">
      <c r="A107" s="39">
        <v>357</v>
      </c>
      <c r="B107" s="40" t="s">
        <v>332</v>
      </c>
      <c r="C107" s="40" t="s">
        <v>15</v>
      </c>
      <c r="D107" s="30">
        <v>90</v>
      </c>
      <c r="E107" s="30">
        <v>29</v>
      </c>
      <c r="F107" s="30">
        <f t="shared" si="3"/>
        <v>-61</v>
      </c>
    </row>
    <row r="108" spans="1:6">
      <c r="A108" s="40">
        <v>123007</v>
      </c>
      <c r="B108" s="40" t="s">
        <v>306</v>
      </c>
      <c r="C108" s="40" t="s">
        <v>45</v>
      </c>
      <c r="D108" s="30">
        <v>20</v>
      </c>
      <c r="E108" s="30">
        <v>5</v>
      </c>
      <c r="F108" s="30">
        <f t="shared" si="3"/>
        <v>-15</v>
      </c>
    </row>
    <row r="109" spans="1:6">
      <c r="A109" s="42">
        <v>52</v>
      </c>
      <c r="B109" s="40" t="s">
        <v>477</v>
      </c>
      <c r="C109" s="40" t="s">
        <v>100</v>
      </c>
      <c r="D109" s="30">
        <v>20</v>
      </c>
      <c r="E109" s="30">
        <v>5</v>
      </c>
      <c r="F109" s="30">
        <f t="shared" si="3"/>
        <v>-15</v>
      </c>
    </row>
    <row r="110" spans="1:6">
      <c r="A110" s="41">
        <v>573</v>
      </c>
      <c r="B110" s="40" t="s">
        <v>323</v>
      </c>
      <c r="C110" s="40" t="s">
        <v>24</v>
      </c>
      <c r="D110" s="30">
        <v>10</v>
      </c>
      <c r="E110" s="30">
        <v>10</v>
      </c>
      <c r="F110" s="30">
        <f t="shared" si="3"/>
        <v>0</v>
      </c>
    </row>
    <row r="111" spans="1:6">
      <c r="A111" s="41">
        <v>103639</v>
      </c>
      <c r="B111" s="40" t="s">
        <v>325</v>
      </c>
      <c r="C111" s="40" t="s">
        <v>24</v>
      </c>
      <c r="D111" s="30">
        <v>40</v>
      </c>
      <c r="E111" s="30">
        <v>20</v>
      </c>
      <c r="F111" s="30">
        <f t="shared" si="3"/>
        <v>-20</v>
      </c>
    </row>
    <row r="112" spans="1:6">
      <c r="A112" s="40">
        <v>122906</v>
      </c>
      <c r="B112" s="40" t="s">
        <v>478</v>
      </c>
      <c r="C112" s="40" t="s">
        <v>163</v>
      </c>
      <c r="D112" s="30">
        <v>20</v>
      </c>
      <c r="E112" s="30">
        <v>6</v>
      </c>
      <c r="F112" s="30">
        <f t="shared" si="3"/>
        <v>-14</v>
      </c>
    </row>
    <row r="113" spans="1:6">
      <c r="A113" s="40">
        <v>104533</v>
      </c>
      <c r="B113" s="40" t="s">
        <v>479</v>
      </c>
      <c r="C113" s="40" t="s">
        <v>45</v>
      </c>
      <c r="D113" s="30">
        <v>40</v>
      </c>
      <c r="E113" s="30">
        <v>10</v>
      </c>
      <c r="F113" s="30">
        <f t="shared" si="3"/>
        <v>-30</v>
      </c>
    </row>
    <row r="114" spans="1:6">
      <c r="A114" s="40">
        <v>122176</v>
      </c>
      <c r="B114" s="40" t="s">
        <v>344</v>
      </c>
      <c r="C114" s="40" t="s">
        <v>100</v>
      </c>
      <c r="D114" s="30">
        <v>10</v>
      </c>
      <c r="E114" s="30">
        <v>10</v>
      </c>
      <c r="F114" s="30">
        <f t="shared" si="3"/>
        <v>0</v>
      </c>
    </row>
    <row r="115" spans="1:6">
      <c r="A115" s="40">
        <v>514</v>
      </c>
      <c r="B115" s="40" t="s">
        <v>351</v>
      </c>
      <c r="C115" s="40" t="s">
        <v>38</v>
      </c>
      <c r="D115" s="30">
        <v>120</v>
      </c>
      <c r="E115" s="30">
        <v>25</v>
      </c>
      <c r="F115" s="30">
        <f t="shared" si="3"/>
        <v>-95</v>
      </c>
    </row>
    <row r="116" spans="1:6">
      <c r="A116" s="40">
        <v>594</v>
      </c>
      <c r="B116" s="40" t="s">
        <v>354</v>
      </c>
      <c r="C116" s="40" t="s">
        <v>45</v>
      </c>
      <c r="D116" s="30">
        <v>30</v>
      </c>
      <c r="E116" s="30">
        <v>0</v>
      </c>
      <c r="F116" s="30">
        <f t="shared" si="3"/>
        <v>-30</v>
      </c>
    </row>
    <row r="117" spans="1:6">
      <c r="A117" s="40">
        <v>122686</v>
      </c>
      <c r="B117" s="40" t="s">
        <v>356</v>
      </c>
      <c r="C117" s="40" t="s">
        <v>45</v>
      </c>
      <c r="D117" s="30">
        <v>20</v>
      </c>
      <c r="E117" s="30">
        <v>5</v>
      </c>
      <c r="F117" s="30">
        <f t="shared" si="3"/>
        <v>-15</v>
      </c>
    </row>
    <row r="118" spans="1:6">
      <c r="A118" s="40">
        <v>119262</v>
      </c>
      <c r="B118" s="40" t="s">
        <v>418</v>
      </c>
      <c r="C118" s="40" t="s">
        <v>163</v>
      </c>
      <c r="D118" s="30">
        <v>10</v>
      </c>
      <c r="E118" s="30">
        <v>10</v>
      </c>
      <c r="F118" s="30">
        <f t="shared" si="3"/>
        <v>0</v>
      </c>
    </row>
    <row r="119" spans="1:6">
      <c r="A119" s="43">
        <v>578</v>
      </c>
      <c r="B119" s="40" t="s">
        <v>404</v>
      </c>
      <c r="C119" s="40" t="s">
        <v>163</v>
      </c>
      <c r="D119" s="30">
        <v>40</v>
      </c>
      <c r="E119" s="30">
        <v>0</v>
      </c>
      <c r="F119" s="30">
        <f t="shared" si="3"/>
        <v>-40</v>
      </c>
    </row>
    <row r="120" spans="1:6">
      <c r="A120" s="40">
        <v>114622</v>
      </c>
      <c r="B120" s="40" t="s">
        <v>416</v>
      </c>
      <c r="C120" s="40" t="s">
        <v>163</v>
      </c>
      <c r="D120" s="30">
        <v>10</v>
      </c>
      <c r="E120" s="30">
        <v>10</v>
      </c>
      <c r="F120" s="30">
        <f t="shared" si="3"/>
        <v>0</v>
      </c>
    </row>
    <row r="121" spans="1:6">
      <c r="A121" s="40">
        <v>581</v>
      </c>
      <c r="B121" s="40" t="s">
        <v>480</v>
      </c>
      <c r="C121" s="40" t="s">
        <v>163</v>
      </c>
      <c r="D121" s="30">
        <v>90</v>
      </c>
      <c r="E121" s="30">
        <v>30</v>
      </c>
      <c r="F121" s="30">
        <f t="shared" si="3"/>
        <v>-60</v>
      </c>
    </row>
    <row r="122" spans="1:6">
      <c r="A122" s="40">
        <v>103199</v>
      </c>
      <c r="B122" s="40" t="s">
        <v>411</v>
      </c>
      <c r="C122" s="40" t="s">
        <v>163</v>
      </c>
      <c r="D122" s="30">
        <v>40</v>
      </c>
      <c r="E122" s="30">
        <v>20</v>
      </c>
      <c r="F122" s="30">
        <f t="shared" si="3"/>
        <v>-20</v>
      </c>
    </row>
    <row r="123" spans="1:6">
      <c r="A123" s="40">
        <v>591</v>
      </c>
      <c r="B123" s="40" t="s">
        <v>371</v>
      </c>
      <c r="C123" s="40" t="s">
        <v>45</v>
      </c>
      <c r="D123" s="30">
        <v>20</v>
      </c>
      <c r="E123" s="30">
        <v>10</v>
      </c>
      <c r="F123" s="30">
        <f t="shared" si="3"/>
        <v>-10</v>
      </c>
    </row>
    <row r="124" spans="1:6">
      <c r="A124" s="40">
        <v>351</v>
      </c>
      <c r="B124" s="40" t="s">
        <v>423</v>
      </c>
      <c r="C124" s="40" t="s">
        <v>174</v>
      </c>
      <c r="D124" s="30">
        <v>20</v>
      </c>
      <c r="E124" s="30">
        <v>10</v>
      </c>
      <c r="F124" s="30">
        <f t="shared" si="3"/>
        <v>-10</v>
      </c>
    </row>
    <row r="125" spans="1:6">
      <c r="A125" s="43">
        <v>110378</v>
      </c>
      <c r="B125" s="40" t="s">
        <v>361</v>
      </c>
      <c r="C125" s="40" t="s">
        <v>174</v>
      </c>
      <c r="D125" s="30">
        <v>20</v>
      </c>
      <c r="E125" s="30">
        <v>9</v>
      </c>
      <c r="F125" s="30">
        <f t="shared" si="3"/>
        <v>-11</v>
      </c>
    </row>
    <row r="126" spans="1:6">
      <c r="A126" s="40">
        <v>710</v>
      </c>
      <c r="B126" s="40" t="s">
        <v>421</v>
      </c>
      <c r="C126" s="40" t="s">
        <v>174</v>
      </c>
      <c r="D126" s="30">
        <v>10</v>
      </c>
      <c r="E126" s="30">
        <v>9</v>
      </c>
      <c r="F126" s="30">
        <f t="shared" si="3"/>
        <v>-1</v>
      </c>
    </row>
    <row r="127" spans="1:6">
      <c r="A127" s="40">
        <v>587</v>
      </c>
      <c r="B127" s="40" t="s">
        <v>428</v>
      </c>
      <c r="C127" s="40" t="s">
        <v>174</v>
      </c>
      <c r="D127" s="30">
        <v>40</v>
      </c>
      <c r="E127" s="30">
        <v>20</v>
      </c>
      <c r="F127" s="30">
        <f t="shared" si="3"/>
        <v>-20</v>
      </c>
    </row>
    <row r="128" spans="1:6">
      <c r="A128" s="39">
        <v>116773</v>
      </c>
      <c r="B128" s="40" t="s">
        <v>401</v>
      </c>
      <c r="C128" s="40" t="s">
        <v>142</v>
      </c>
      <c r="D128" s="30">
        <v>20</v>
      </c>
      <c r="E128" s="30">
        <v>10</v>
      </c>
      <c r="F128" s="30">
        <f t="shared" si="3"/>
        <v>-10</v>
      </c>
    </row>
    <row r="129" spans="1:6">
      <c r="A129" s="39">
        <v>114286</v>
      </c>
      <c r="B129" s="40" t="s">
        <v>397</v>
      </c>
      <c r="C129" s="40" t="s">
        <v>142</v>
      </c>
      <c r="D129" s="30">
        <v>60</v>
      </c>
      <c r="E129" s="30">
        <v>0</v>
      </c>
      <c r="F129" s="30">
        <f t="shared" si="3"/>
        <v>-60</v>
      </c>
    </row>
    <row r="130" spans="1:6">
      <c r="A130" s="40">
        <v>115971</v>
      </c>
      <c r="B130" s="40" t="s">
        <v>481</v>
      </c>
      <c r="C130" s="40" t="s">
        <v>15</v>
      </c>
      <c r="D130" s="30">
        <v>30</v>
      </c>
      <c r="E130" s="30">
        <v>25</v>
      </c>
      <c r="F130" s="30">
        <f t="shared" si="3"/>
        <v>-5</v>
      </c>
    </row>
    <row r="131" spans="1:6">
      <c r="A131" s="39">
        <v>726</v>
      </c>
      <c r="B131" s="40" t="s">
        <v>389</v>
      </c>
      <c r="C131" s="40" t="s">
        <v>15</v>
      </c>
      <c r="D131" s="30">
        <v>40</v>
      </c>
      <c r="E131" s="30">
        <v>20</v>
      </c>
      <c r="F131" s="30">
        <f>E131-D131</f>
        <v>-20</v>
      </c>
    </row>
    <row r="132" spans="1:6">
      <c r="A132" s="40">
        <v>399</v>
      </c>
      <c r="B132" s="40" t="s">
        <v>482</v>
      </c>
      <c r="C132" s="40" t="s">
        <v>15</v>
      </c>
      <c r="D132" s="30">
        <v>20</v>
      </c>
      <c r="E132" s="30">
        <v>15</v>
      </c>
      <c r="F132" s="30">
        <f>E132-D132</f>
        <v>-5</v>
      </c>
    </row>
    <row r="133" spans="1:6">
      <c r="A133" s="40">
        <v>106865</v>
      </c>
      <c r="B133" s="40" t="s">
        <v>442</v>
      </c>
      <c r="C133" s="40" t="s">
        <v>21</v>
      </c>
      <c r="D133" s="30">
        <v>10</v>
      </c>
      <c r="E133" s="30">
        <v>11</v>
      </c>
      <c r="F133" s="30">
        <f>E133-D133</f>
        <v>1</v>
      </c>
    </row>
    <row r="134" spans="1:6">
      <c r="A134" s="40">
        <v>730</v>
      </c>
      <c r="B134" s="40" t="s">
        <v>349</v>
      </c>
      <c r="C134" s="40" t="s">
        <v>163</v>
      </c>
      <c r="D134" s="30">
        <v>90</v>
      </c>
      <c r="E134" s="30">
        <v>34</v>
      </c>
      <c r="F134" s="30">
        <f>E134-D134</f>
        <v>-56</v>
      </c>
    </row>
    <row r="135" spans="1:6">
      <c r="A135" s="40">
        <v>117637</v>
      </c>
      <c r="B135" s="40" t="s">
        <v>377</v>
      </c>
      <c r="C135" s="40" t="s">
        <v>45</v>
      </c>
      <c r="D135" s="30">
        <v>20</v>
      </c>
      <c r="E135" s="30">
        <v>0</v>
      </c>
      <c r="F135" s="30">
        <f>E135-D135</f>
        <v>-20</v>
      </c>
    </row>
    <row r="136" spans="1:6">
      <c r="A136" s="40">
        <v>746</v>
      </c>
      <c r="B136" s="40" t="s">
        <v>381</v>
      </c>
      <c r="C136" s="40" t="s">
        <v>45</v>
      </c>
      <c r="D136" s="30">
        <v>60</v>
      </c>
      <c r="E136" s="30">
        <v>30</v>
      </c>
      <c r="F136" s="30">
        <f>E136-D136</f>
        <v>-30</v>
      </c>
    </row>
    <row r="137" spans="1:6">
      <c r="A137" s="40">
        <v>752</v>
      </c>
      <c r="B137" s="40" t="s">
        <v>439</v>
      </c>
      <c r="C137" s="40" t="s">
        <v>142</v>
      </c>
      <c r="D137" s="30">
        <v>30</v>
      </c>
      <c r="E137" s="30">
        <v>14</v>
      </c>
      <c r="F137" s="30">
        <f>E137-D137</f>
        <v>-16</v>
      </c>
    </row>
    <row r="138" spans="1:6">
      <c r="A138" s="40">
        <v>122718</v>
      </c>
      <c r="B138" s="40" t="s">
        <v>383</v>
      </c>
      <c r="C138" s="40" t="s">
        <v>45</v>
      </c>
      <c r="D138" s="30">
        <v>20</v>
      </c>
      <c r="E138" s="30">
        <v>13</v>
      </c>
      <c r="F138" s="30">
        <f>E138-D138</f>
        <v>-7</v>
      </c>
    </row>
    <row r="139" spans="1:6">
      <c r="A139" s="40">
        <v>706</v>
      </c>
      <c r="B139" s="40" t="s">
        <v>426</v>
      </c>
      <c r="C139" s="40" t="s">
        <v>174</v>
      </c>
      <c r="D139" s="30">
        <v>20</v>
      </c>
      <c r="E139" s="30">
        <v>20</v>
      </c>
      <c r="F139" s="30">
        <f>E139-D139</f>
        <v>0</v>
      </c>
    </row>
    <row r="140" spans="1:6">
      <c r="A140" s="40">
        <v>341</v>
      </c>
      <c r="B140" s="40" t="s">
        <v>374</v>
      </c>
      <c r="C140" s="40" t="s">
        <v>45</v>
      </c>
      <c r="D140" s="30">
        <v>120</v>
      </c>
      <c r="E140" s="30">
        <v>0</v>
      </c>
      <c r="F140" s="30">
        <f>E140-D140</f>
        <v>-120</v>
      </c>
    </row>
    <row r="141" spans="1:6">
      <c r="A141" s="41">
        <v>387</v>
      </c>
      <c r="B141" s="40" t="s">
        <v>450</v>
      </c>
      <c r="C141" s="40" t="s">
        <v>24</v>
      </c>
      <c r="D141" s="30">
        <v>40</v>
      </c>
      <c r="E141" s="30">
        <v>22</v>
      </c>
      <c r="F141" s="30">
        <f>E141-D141</f>
        <v>-18</v>
      </c>
    </row>
    <row r="142" spans="1:6">
      <c r="A142" s="44"/>
      <c r="B142" s="44"/>
      <c r="C142" s="44"/>
      <c r="D142" s="45"/>
      <c r="E142" s="46"/>
      <c r="F142" s="46"/>
    </row>
  </sheetData>
  <autoFilter ref="A1:F143">
    <sortState ref="A1:F143">
      <sortCondition ref="F1"/>
    </sortState>
    <extLst/>
  </autoFilter>
  <sortState ref="A2:F141">
    <sortCondition ref="C2"/>
  </sortState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F12" sqref="F12"/>
    </sheetView>
  </sheetViews>
  <sheetFormatPr defaultColWidth="9" defaultRowHeight="13.5" outlineLevelCol="7"/>
  <cols>
    <col min="1" max="1" width="10.8833333333333" style="1" customWidth="1"/>
    <col min="2" max="2" width="7" style="12" customWidth="1"/>
    <col min="3" max="3" width="6" style="12" customWidth="1"/>
    <col min="4" max="6" width="9" style="13"/>
    <col min="7" max="7" width="12.25" style="1" customWidth="1"/>
    <col min="8" max="16384" width="9" style="1"/>
  </cols>
  <sheetData>
    <row r="1" spans="1:8">
      <c r="A1" s="14" t="s">
        <v>483</v>
      </c>
      <c r="B1" s="3"/>
      <c r="C1" s="3"/>
      <c r="D1" s="14"/>
      <c r="E1" s="14"/>
      <c r="F1" s="14"/>
      <c r="G1" s="14"/>
      <c r="H1" s="15"/>
    </row>
    <row r="2" ht="27" spans="1:8">
      <c r="A2" s="16" t="s">
        <v>460</v>
      </c>
      <c r="B2" s="17" t="s">
        <v>484</v>
      </c>
      <c r="C2" s="17" t="s">
        <v>485</v>
      </c>
      <c r="D2" s="14" t="s">
        <v>486</v>
      </c>
      <c r="E2" s="14" t="s">
        <v>487</v>
      </c>
      <c r="F2" s="14" t="s">
        <v>488</v>
      </c>
      <c r="G2" s="14" t="s">
        <v>489</v>
      </c>
      <c r="H2" s="15"/>
    </row>
    <row r="3" spans="1:8">
      <c r="A3" s="18" t="s">
        <v>163</v>
      </c>
      <c r="B3" s="19"/>
      <c r="C3" s="19"/>
      <c r="D3" s="6"/>
      <c r="E3" s="6"/>
      <c r="F3" s="6"/>
      <c r="G3" s="20" t="e">
        <f t="shared" ref="G3:G13" si="0">D3/C3</f>
        <v>#DIV/0!</v>
      </c>
      <c r="H3" s="15"/>
    </row>
    <row r="4" spans="1:8">
      <c r="A4" s="18" t="s">
        <v>45</v>
      </c>
      <c r="B4" s="19"/>
      <c r="C4" s="19"/>
      <c r="D4" s="6"/>
      <c r="E4" s="6"/>
      <c r="F4" s="6"/>
      <c r="G4" s="20" t="e">
        <f t="shared" si="0"/>
        <v>#DIV/0!</v>
      </c>
      <c r="H4" s="15"/>
    </row>
    <row r="5" spans="1:8">
      <c r="A5" s="21" t="s">
        <v>18</v>
      </c>
      <c r="B5" s="19"/>
      <c r="C5" s="19"/>
      <c r="D5" s="6"/>
      <c r="E5" s="6"/>
      <c r="F5" s="6"/>
      <c r="G5" s="20" t="e">
        <f t="shared" si="0"/>
        <v>#DIV/0!</v>
      </c>
      <c r="H5" s="15">
        <v>-130</v>
      </c>
    </row>
    <row r="6" spans="1:8">
      <c r="A6" s="18" t="s">
        <v>100</v>
      </c>
      <c r="B6" s="19"/>
      <c r="C6" s="19"/>
      <c r="D6" s="6"/>
      <c r="E6" s="6"/>
      <c r="F6" s="6"/>
      <c r="G6" s="20" t="e">
        <f t="shared" si="0"/>
        <v>#DIV/0!</v>
      </c>
      <c r="H6" s="15"/>
    </row>
    <row r="7" spans="1:8">
      <c r="A7" s="18" t="s">
        <v>24</v>
      </c>
      <c r="B7" s="19"/>
      <c r="C7" s="19"/>
      <c r="D7" s="6"/>
      <c r="E7" s="6"/>
      <c r="F7" s="6"/>
      <c r="G7" s="20" t="e">
        <f t="shared" si="0"/>
        <v>#DIV/0!</v>
      </c>
      <c r="H7" s="15"/>
    </row>
    <row r="8" spans="1:7">
      <c r="A8" s="18" t="s">
        <v>174</v>
      </c>
      <c r="B8" s="19"/>
      <c r="C8" s="19"/>
      <c r="D8" s="6"/>
      <c r="E8" s="6"/>
      <c r="F8" s="6"/>
      <c r="G8" s="20" t="e">
        <f t="shared" si="0"/>
        <v>#DIV/0!</v>
      </c>
    </row>
    <row r="9" spans="1:8">
      <c r="A9" s="18" t="s">
        <v>21</v>
      </c>
      <c r="B9" s="19"/>
      <c r="C9" s="19"/>
      <c r="D9" s="6"/>
      <c r="E9" s="6"/>
      <c r="F9" s="6"/>
      <c r="G9" s="20" t="e">
        <f t="shared" si="0"/>
        <v>#DIV/0!</v>
      </c>
      <c r="H9" s="15"/>
    </row>
    <row r="10" spans="1:8">
      <c r="A10" s="18" t="s">
        <v>142</v>
      </c>
      <c r="B10" s="19"/>
      <c r="C10" s="19"/>
      <c r="D10" s="6"/>
      <c r="E10" s="22"/>
      <c r="F10" s="22"/>
      <c r="G10" s="20" t="e">
        <f t="shared" si="0"/>
        <v>#DIV/0!</v>
      </c>
      <c r="H10" s="15"/>
    </row>
    <row r="11" spans="1:8">
      <c r="A11" s="21" t="s">
        <v>15</v>
      </c>
      <c r="B11" s="19"/>
      <c r="C11" s="19"/>
      <c r="D11" s="6"/>
      <c r="E11" s="22"/>
      <c r="F11" s="22"/>
      <c r="G11" s="20" t="e">
        <f t="shared" si="0"/>
        <v>#DIV/0!</v>
      </c>
      <c r="H11" s="15">
        <v>-130</v>
      </c>
    </row>
    <row r="12" spans="1:7">
      <c r="A12" s="18" t="s">
        <v>38</v>
      </c>
      <c r="B12" s="19"/>
      <c r="C12" s="19"/>
      <c r="D12" s="6"/>
      <c r="E12" s="22"/>
      <c r="F12" s="22"/>
      <c r="G12" s="20" t="e">
        <f t="shared" si="0"/>
        <v>#DIV/0!</v>
      </c>
    </row>
    <row r="13" spans="1:7">
      <c r="A13" s="18" t="s">
        <v>459</v>
      </c>
      <c r="B13" s="19">
        <f>SUM(B3:B12)</f>
        <v>0</v>
      </c>
      <c r="C13" s="19">
        <f>SUM(C3:C12)</f>
        <v>0</v>
      </c>
      <c r="D13" s="14">
        <f>SUM(D3:D12)</f>
        <v>0</v>
      </c>
      <c r="E13" s="14">
        <f>SUM(E3:E12)</f>
        <v>0</v>
      </c>
      <c r="F13" s="14">
        <f>SUM(F3:F12)</f>
        <v>0</v>
      </c>
      <c r="G13" s="20" t="e">
        <f t="shared" si="0"/>
        <v>#DIV/0!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G14" sqref="G14"/>
    </sheetView>
  </sheetViews>
  <sheetFormatPr defaultColWidth="9" defaultRowHeight="13.5" outlineLevelRow="5"/>
  <cols>
    <col min="1" max="1" width="9" style="1"/>
    <col min="2" max="2" width="14.75" style="1" customWidth="1"/>
    <col min="3" max="6" width="9" style="1"/>
    <col min="7" max="7" width="6.5" style="1" customWidth="1"/>
    <col min="8" max="16384" width="9" style="1"/>
  </cols>
  <sheetData>
    <row r="1" spans="1:9">
      <c r="A1" s="2" t="s">
        <v>490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491</v>
      </c>
      <c r="G2" s="3" t="s">
        <v>492</v>
      </c>
      <c r="H2" s="3" t="s">
        <v>8</v>
      </c>
      <c r="I2" s="3" t="s">
        <v>9</v>
      </c>
    </row>
    <row r="3" spans="1:9">
      <c r="A3" s="4">
        <v>12746</v>
      </c>
      <c r="B3" s="4" t="s">
        <v>13</v>
      </c>
      <c r="C3" s="4">
        <v>582</v>
      </c>
      <c r="D3" s="4" t="s">
        <v>464</v>
      </c>
      <c r="E3" s="4" t="s">
        <v>493</v>
      </c>
      <c r="F3" s="5">
        <v>250</v>
      </c>
      <c r="G3" s="6">
        <f>VLOOKUP(A:A,分人员!A:H,8,0)</f>
        <v>1</v>
      </c>
      <c r="H3" s="6">
        <f>VLOOKUP(A:A,分人员!A:I,9,0)</f>
        <v>1</v>
      </c>
      <c r="I3" s="11">
        <f>H3-F3</f>
        <v>-249</v>
      </c>
    </row>
    <row r="4" spans="1:9">
      <c r="A4" s="7">
        <v>14107</v>
      </c>
      <c r="B4" s="8" t="s">
        <v>494</v>
      </c>
      <c r="C4" s="8">
        <v>337</v>
      </c>
      <c r="D4" s="8" t="s">
        <v>96</v>
      </c>
      <c r="E4" s="8" t="s">
        <v>18</v>
      </c>
      <c r="F4" s="9">
        <v>250</v>
      </c>
      <c r="G4" s="6" t="e">
        <f>VLOOKUP(A:A,分人员!A:H,8,0)</f>
        <v>#N/A</v>
      </c>
      <c r="H4" s="6" t="e">
        <f>VLOOKUP(A:A,分人员!A:I,9,0)</f>
        <v>#N/A</v>
      </c>
      <c r="I4" s="11">
        <v>0</v>
      </c>
    </row>
    <row r="5" spans="1:9">
      <c r="A5" s="8">
        <v>14704</v>
      </c>
      <c r="B5" s="8" t="s">
        <v>16</v>
      </c>
      <c r="C5" s="8">
        <v>517</v>
      </c>
      <c r="D5" s="8" t="s">
        <v>17</v>
      </c>
      <c r="E5" s="8" t="s">
        <v>18</v>
      </c>
      <c r="F5" s="10">
        <v>250</v>
      </c>
      <c r="G5" s="6">
        <f>VLOOKUP(A:A,分人员!A:H,8,0)</f>
        <v>108</v>
      </c>
      <c r="H5" s="6">
        <f>VLOOKUP(A:A,分人员!A:I,9,0)</f>
        <v>108</v>
      </c>
      <c r="I5" s="11">
        <f>H5-F5</f>
        <v>-142</v>
      </c>
    </row>
    <row r="6" spans="1:9">
      <c r="A6" s="8">
        <v>4291</v>
      </c>
      <c r="B6" s="8" t="s">
        <v>19</v>
      </c>
      <c r="C6" s="8">
        <v>307</v>
      </c>
      <c r="D6" s="8" t="s">
        <v>20</v>
      </c>
      <c r="E6" s="8" t="s">
        <v>21</v>
      </c>
      <c r="F6" s="10">
        <v>250</v>
      </c>
      <c r="G6" s="6">
        <f>VLOOKUP(A:A,分人员!A:H,8,0)</f>
        <v>201</v>
      </c>
      <c r="H6" s="6">
        <f>VLOOKUP(A:A,分人员!A:I,9,0)</f>
        <v>201</v>
      </c>
      <c r="I6" s="11">
        <f>G6-F6</f>
        <v>-49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门店任务</vt:lpstr>
      <vt:lpstr>分片区</vt:lpstr>
      <vt:lpstr>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2022-04-28T08:28:00Z</dcterms:created>
  <dcterms:modified xsi:type="dcterms:W3CDTF">2022-11-28T04:47:48Z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34FAE189BF834D6B8A61336C57BBA2C7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