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2" activeTab="2"/>
  </bookViews>
  <sheets>
    <sheet name="Sheet1" sheetId="1" state="hidden" r:id="rId1"/>
    <sheet name="第二次汇总数量" sheetId="4" state="hidden" r:id="rId2"/>
    <sheet name="门店第一次要货明细" sheetId="3" r:id="rId3"/>
    <sheet name="门店第二次要货明细" sheetId="2" r:id="rId4"/>
  </sheets>
  <externalReferences>
    <externalReference r:id="rId5"/>
    <externalReference r:id="rId6"/>
    <externalReference r:id="rId7"/>
  </externalReferences>
  <definedNames>
    <definedName name="_xlnm._FilterDatabase" localSheetId="1" hidden="1">第二次汇总数量!$A$1:$D$65</definedName>
    <definedName name="_xlnm._FilterDatabase" localSheetId="2" hidden="1">门店第一次要货明细!$A$1:$H$223</definedName>
    <definedName name="_xlnm._FilterDatabase" localSheetId="3" hidden="1">门店第二次要货明细!$A$1:$G$364</definedName>
  </definedNames>
  <calcPr calcId="144525"/>
</workbook>
</file>

<file path=xl/sharedStrings.xml><?xml version="1.0" encoding="utf-8"?>
<sst xmlns="http://schemas.openxmlformats.org/spreadsheetml/2006/main" count="1624" uniqueCount="212">
  <si>
    <t>五津西路二店</t>
  </si>
  <si>
    <t>邓双店</t>
  </si>
  <si>
    <t>劼人路</t>
  </si>
  <si>
    <t>清江东路</t>
  </si>
  <si>
    <t>89062，</t>
  </si>
  <si>
    <t>金沙店</t>
  </si>
  <si>
    <t>光华店</t>
  </si>
  <si>
    <t>华油店</t>
  </si>
  <si>
    <t>蜀汉路</t>
  </si>
  <si>
    <t>货品id</t>
  </si>
  <si>
    <t>品名</t>
  </si>
  <si>
    <t>规格</t>
  </si>
  <si>
    <t>求和项:数量</t>
  </si>
  <si>
    <t>薇诺娜舒敏保湿特护霜</t>
  </si>
  <si>
    <t>50g</t>
  </si>
  <si>
    <t>医用修复敷料</t>
  </si>
  <si>
    <t>25g 贴敷型椭圆形(T)T-3</t>
  </si>
  <si>
    <t>薇诺娜柔润保湿洁颜慕斯</t>
  </si>
  <si>
    <t>150ml</t>
  </si>
  <si>
    <t>薇诺娜柔润保湿霜</t>
  </si>
  <si>
    <t>150g</t>
  </si>
  <si>
    <t>薇诺娜柔润保湿柔肤水</t>
  </si>
  <si>
    <t>120ml</t>
  </si>
  <si>
    <t>薇诺娜舒缓控油洁面泡沫</t>
  </si>
  <si>
    <t>薇诺娜光透皙白淡斑精华液</t>
  </si>
  <si>
    <t>30ml</t>
  </si>
  <si>
    <t>薇诺娜舒敏保湿洁面乳</t>
  </si>
  <si>
    <t>80g</t>
  </si>
  <si>
    <t>酵母重组胶原蛋白修复敷料</t>
  </si>
  <si>
    <t>15g</t>
  </si>
  <si>
    <t>薇诺娜紧致眼霜</t>
  </si>
  <si>
    <t>20g</t>
  </si>
  <si>
    <t>酵母重组胶原蛋白液体敷料</t>
  </si>
  <si>
    <t>100ml</t>
  </si>
  <si>
    <t>薇诺娜柔润保湿精华液</t>
  </si>
  <si>
    <t>薇诺娜舒敏保湿润肤水</t>
  </si>
  <si>
    <t>薇诺娜舒敏保湿喷雾</t>
  </si>
  <si>
    <t>薇诺娜柔润保湿面膜</t>
  </si>
  <si>
    <t>25ml×6贴</t>
  </si>
  <si>
    <t>薇诺娜清痘修复精华液</t>
  </si>
  <si>
    <t>25g</t>
  </si>
  <si>
    <t>透明质酸修护贴敷料</t>
  </si>
  <si>
    <t>25gx6贴</t>
  </si>
  <si>
    <t>薇诺娜柔润保湿乳液</t>
  </si>
  <si>
    <t>薇诺娜舒缓控油爽肤水</t>
  </si>
  <si>
    <t>薇诺娜透明质酸复合原液</t>
  </si>
  <si>
    <t>薇诺娜修红舒缓安肤乳</t>
  </si>
  <si>
    <t>薇诺娜清透防晒乳SPF48PA+++</t>
  </si>
  <si>
    <t>薇诺娜熊果苷美白保湿精华乳</t>
  </si>
  <si>
    <t>薇诺娜熊果苷美白保湿精华液</t>
  </si>
  <si>
    <t>薇诺娜宝贝舒润滋养霜</t>
  </si>
  <si>
    <t>200g</t>
  </si>
  <si>
    <t>薇诺娜多效紧颜修护精华液</t>
  </si>
  <si>
    <t>薇诺娜屏障修护精华液</t>
  </si>
  <si>
    <t>薇诺娜玻尿酸修护面膜</t>
  </si>
  <si>
    <t>25gx6</t>
  </si>
  <si>
    <t>薇诺娜舒缓控油凝露</t>
  </si>
  <si>
    <t>薇诺娜紧致抗皱精华霜</t>
  </si>
  <si>
    <t>30g</t>
  </si>
  <si>
    <t>薇诺娜夏日防晒悠享礼盒（清透防晒乳）</t>
  </si>
  <si>
    <t>15gx4支 SPF48 PA+++</t>
  </si>
  <si>
    <t>薇诺娜多效紧颜修护眼霜</t>
  </si>
  <si>
    <t>薇诺娜光透皙白隔离日霜</t>
  </si>
  <si>
    <t>薇诺娜修红舒缓安肤精华液</t>
  </si>
  <si>
    <t>薇诺娜舒敏保湿丝滑面贴膜</t>
  </si>
  <si>
    <t>20ml*6</t>
  </si>
  <si>
    <t>薇诺娜光透皙白修护晚霜</t>
  </si>
  <si>
    <t>薇诺娜柔润赋活眼霜</t>
  </si>
  <si>
    <t>薇诺娜熊果苷透白保湿面膜</t>
  </si>
  <si>
    <t>20mlx6</t>
  </si>
  <si>
    <t>薇诺娜光透皙白淡斑面膜</t>
  </si>
  <si>
    <t>25mlx6</t>
  </si>
  <si>
    <t>50ml</t>
  </si>
  <si>
    <t>薇诺娜舒敏保湿修复霜</t>
  </si>
  <si>
    <t>薇诺娜多效紧颜修护霜</t>
  </si>
  <si>
    <t>薇诺娜屛障特护霜</t>
  </si>
  <si>
    <t>100g</t>
  </si>
  <si>
    <t>透明质酸修护生物膜</t>
  </si>
  <si>
    <t>薇诺娜光透皙白晶粹水</t>
  </si>
  <si>
    <t>薇诺娜屏障特护面膜</t>
  </si>
  <si>
    <t>25ml*6</t>
  </si>
  <si>
    <t>薇诺娜柔润保湿基础护肤礼盒</t>
  </si>
  <si>
    <t>120ml+150ml+50g+25ml</t>
  </si>
  <si>
    <t>薇诺娜焕采水光素颜霜</t>
  </si>
  <si>
    <t>薇诺娜柔润保湿BB霜（自然色）</t>
  </si>
  <si>
    <t>酵母重组胶原蛋白凝胶</t>
  </si>
  <si>
    <t>10g*5</t>
  </si>
  <si>
    <t>薇诺娜多效修护复合肽冻干粉喷雾</t>
  </si>
  <si>
    <t>100mg+10ml</t>
  </si>
  <si>
    <t>薇诺娜柔润保湿BB霜（亮肌色）</t>
  </si>
  <si>
    <t>薇诺娜多效修护复合肽保湿霜</t>
  </si>
  <si>
    <t>薇诺娜光透皙白洁面乳</t>
  </si>
  <si>
    <t>薇诺娜清透水感防晒乳</t>
  </si>
  <si>
    <t>50g(SPF50 PA+++)</t>
  </si>
  <si>
    <t>薇诺娜舒妍幻彩气垫BB霜（自然色）</t>
  </si>
  <si>
    <t>薇诺娜舒妍幻彩气垫BB霜（亮肌色）</t>
  </si>
  <si>
    <t>薇诺娜舒缓净透清颜面膜</t>
  </si>
  <si>
    <t>薇诺娜光透皙白BB霜</t>
  </si>
  <si>
    <t>门店ID</t>
  </si>
  <si>
    <t>门店名称</t>
  </si>
  <si>
    <t>品种ID</t>
  </si>
  <si>
    <t>需求数量</t>
  </si>
  <si>
    <t>备注</t>
  </si>
  <si>
    <t>专柜：为院边门店销售不能铺货OTC门店，请告知顾客是否可以更换品种</t>
  </si>
  <si>
    <t>银河北街</t>
  </si>
  <si>
    <t>库存大，请自行写计划</t>
  </si>
  <si>
    <t>逸都路店</t>
  </si>
  <si>
    <t>医贸大道</t>
  </si>
  <si>
    <t>羊子山</t>
  </si>
  <si>
    <t>新下街</t>
  </si>
  <si>
    <t>新繁店</t>
  </si>
  <si>
    <t>翔凤店</t>
  </si>
  <si>
    <t>西林一街</t>
  </si>
  <si>
    <t>西部店</t>
  </si>
  <si>
    <t>五津西路店</t>
  </si>
  <si>
    <t>问道西路店</t>
  </si>
  <si>
    <t>万宇店</t>
  </si>
  <si>
    <t>万和北路</t>
  </si>
  <si>
    <t>通盈街</t>
  </si>
  <si>
    <t>水杉街</t>
  </si>
  <si>
    <t>蜀州中路店</t>
  </si>
  <si>
    <t>蜀鑫路</t>
  </si>
  <si>
    <t>杉板桥</t>
  </si>
  <si>
    <t>沙河源</t>
  </si>
  <si>
    <t>三江店</t>
  </si>
  <si>
    <t>蒲阳路店</t>
  </si>
  <si>
    <t>请从光华药店调货</t>
  </si>
  <si>
    <t>郫县东大街</t>
  </si>
  <si>
    <t>培华东路店</t>
  </si>
  <si>
    <t>马超东路</t>
  </si>
  <si>
    <t>柳翠店</t>
  </si>
  <si>
    <t>奎光路店</t>
  </si>
  <si>
    <t>科华店</t>
  </si>
  <si>
    <t>聚源店</t>
  </si>
  <si>
    <t>景中店</t>
  </si>
  <si>
    <t>金带店</t>
  </si>
  <si>
    <t>交大三店</t>
  </si>
  <si>
    <t>怀远文井北路药店</t>
  </si>
  <si>
    <t>宏济中路</t>
  </si>
  <si>
    <t>观音桥</t>
  </si>
  <si>
    <t>都江堰店</t>
  </si>
  <si>
    <t>东壕沟店</t>
  </si>
  <si>
    <t>大邑子龙店</t>
  </si>
  <si>
    <t>大邑元通店</t>
  </si>
  <si>
    <t>大邑桃源</t>
  </si>
  <si>
    <t>大邑安仁店</t>
  </si>
  <si>
    <t>崔家店</t>
  </si>
  <si>
    <t>成汉南路</t>
  </si>
  <si>
    <t>北五路</t>
  </si>
  <si>
    <t>数量</t>
  </si>
  <si>
    <t>中和大道</t>
  </si>
  <si>
    <t>长寿</t>
  </si>
  <si>
    <t>枣子巷</t>
  </si>
  <si>
    <t>元华二巷</t>
  </si>
  <si>
    <t>永康东路店</t>
  </si>
  <si>
    <t>杏林路店</t>
  </si>
  <si>
    <t>兴义店</t>
  </si>
  <si>
    <t>新园大道</t>
  </si>
  <si>
    <t>新津武阳西路店</t>
  </si>
  <si>
    <t>新津武阳西路</t>
  </si>
  <si>
    <t>5</t>
  </si>
  <si>
    <t>五福桥东路店</t>
  </si>
  <si>
    <t>温江店</t>
  </si>
  <si>
    <t>万科</t>
  </si>
  <si>
    <t>土龙路</t>
  </si>
  <si>
    <t>童子街</t>
  </si>
  <si>
    <t xml:space="preserve">6
</t>
  </si>
  <si>
    <t>通达店</t>
  </si>
  <si>
    <t>天顺路店</t>
  </si>
  <si>
    <t xml:space="preserve">5
</t>
  </si>
  <si>
    <t>天久北巷店</t>
  </si>
  <si>
    <t>泰和二街</t>
  </si>
  <si>
    <t>丝竹路</t>
  </si>
  <si>
    <t>双楠</t>
  </si>
  <si>
    <t>双林店</t>
  </si>
  <si>
    <t>蜀辉路</t>
  </si>
  <si>
    <t>请从清江路东和华油路调货</t>
  </si>
  <si>
    <t>沙渠店</t>
  </si>
  <si>
    <t>榕声</t>
  </si>
  <si>
    <t>邛崃中心店</t>
  </si>
  <si>
    <t>邛崃翠荫店</t>
  </si>
  <si>
    <t>请从土龙路调拨</t>
  </si>
  <si>
    <t>郫县二店</t>
  </si>
  <si>
    <t>倪家桥</t>
  </si>
  <si>
    <t>梨花街店</t>
  </si>
  <si>
    <t>科华北</t>
  </si>
  <si>
    <t>聚萃店</t>
  </si>
  <si>
    <t>金祥路店</t>
  </si>
  <si>
    <t xml:space="preserve">2
</t>
  </si>
  <si>
    <t>金丝街</t>
  </si>
  <si>
    <t>浆洗街</t>
  </si>
  <si>
    <t>汇融名城</t>
  </si>
  <si>
    <t>怀远店</t>
  </si>
  <si>
    <t>华泰二店</t>
  </si>
  <si>
    <t>华泰</t>
  </si>
  <si>
    <t>华康</t>
  </si>
  <si>
    <t>4</t>
  </si>
  <si>
    <t>花照壁</t>
  </si>
  <si>
    <t>光华西一路</t>
  </si>
  <si>
    <t xml:space="preserve">3
</t>
  </si>
  <si>
    <t>光华村</t>
  </si>
  <si>
    <t>观音阁店</t>
  </si>
  <si>
    <t>大悦</t>
  </si>
  <si>
    <t>大源</t>
  </si>
  <si>
    <t>20</t>
  </si>
  <si>
    <t>大石西路</t>
  </si>
  <si>
    <t>崇州中心店</t>
  </si>
  <si>
    <t>10</t>
  </si>
  <si>
    <t>贝森北路店</t>
  </si>
  <si>
    <t xml:space="preserve">4
 </t>
  </si>
  <si>
    <t>成汉南路店</t>
  </si>
  <si>
    <t>请从大源北街调拨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</si>
</sst>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30446;&#24405;2022.9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2022.9.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38656;&#27714;&#24635;&#34920;&#65288;&#21378;&#23478;&#22635;&#20889;&#35745;&#2101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通用名</v>
          </cell>
          <cell r="D1" t="str">
            <v>规格</v>
          </cell>
        </row>
        <row r="2">
          <cell r="B2">
            <v>214782</v>
          </cell>
          <cell r="C2" t="str">
            <v>薇诺娜修红舒缓安肤乳</v>
          </cell>
          <cell r="D2" t="str">
            <v>50g</v>
          </cell>
        </row>
        <row r="3">
          <cell r="B3">
            <v>214783</v>
          </cell>
          <cell r="C3" t="str">
            <v>薇诺娜修红舒缓安肤精华液</v>
          </cell>
          <cell r="D3" t="str">
            <v>30ml</v>
          </cell>
        </row>
        <row r="4">
          <cell r="B4">
            <v>185353</v>
          </cell>
          <cell r="C4" t="str">
            <v>薇诺娜熊果苷透白保湿面膜</v>
          </cell>
          <cell r="D4" t="str">
            <v>20mlx6</v>
          </cell>
        </row>
        <row r="5">
          <cell r="B5">
            <v>150095</v>
          </cell>
          <cell r="C5" t="str">
            <v>薇诺娜熊果苷美白保湿精华液</v>
          </cell>
          <cell r="D5" t="str">
            <v>30ml</v>
          </cell>
        </row>
        <row r="6">
          <cell r="B6">
            <v>150096</v>
          </cell>
          <cell r="C6" t="str">
            <v>薇诺娜熊果苷美白保湿精华乳</v>
          </cell>
          <cell r="D6" t="str">
            <v>50g</v>
          </cell>
        </row>
        <row r="7">
          <cell r="B7">
            <v>150098</v>
          </cell>
          <cell r="C7" t="str">
            <v>薇诺娜维生素CE淡纹亮肤精华液</v>
          </cell>
          <cell r="D7" t="str">
            <v>30ml</v>
          </cell>
        </row>
        <row r="8">
          <cell r="B8">
            <v>181291</v>
          </cell>
          <cell r="C8" t="str">
            <v>薇诺娜透明质酸复合原液</v>
          </cell>
          <cell r="D8" t="str">
            <v>30ml</v>
          </cell>
        </row>
        <row r="9">
          <cell r="B9">
            <v>181288</v>
          </cell>
          <cell r="C9" t="str">
            <v>薇诺娜舒妍幻彩卸妆水</v>
          </cell>
          <cell r="D9" t="str">
            <v>150ml</v>
          </cell>
        </row>
        <row r="10">
          <cell r="B10">
            <v>181289</v>
          </cell>
          <cell r="C10" t="str">
            <v>薇诺娜舒妍幻彩气垫BB霜（自然色）</v>
          </cell>
          <cell r="D10" t="str">
            <v>15g</v>
          </cell>
        </row>
        <row r="11">
          <cell r="B11">
            <v>181290</v>
          </cell>
          <cell r="C11" t="str">
            <v>薇诺娜舒妍幻彩气垫BB霜（亮肌色）</v>
          </cell>
          <cell r="D11" t="str">
            <v>15g</v>
          </cell>
        </row>
        <row r="12">
          <cell r="B12">
            <v>89062</v>
          </cell>
          <cell r="C12" t="str">
            <v>薇诺娜舒敏保湿修复霜</v>
          </cell>
          <cell r="D12" t="str">
            <v>50g</v>
          </cell>
        </row>
        <row r="13">
          <cell r="B13">
            <v>150091</v>
          </cell>
          <cell r="C13" t="str">
            <v>薇诺娜舒敏保湿特护霜</v>
          </cell>
          <cell r="D13" t="str">
            <v>15g</v>
          </cell>
        </row>
        <row r="14">
          <cell r="B14">
            <v>150090</v>
          </cell>
          <cell r="C14" t="str">
            <v>薇诺娜舒敏保湿特护霜</v>
          </cell>
          <cell r="D14" t="str">
            <v>50g</v>
          </cell>
        </row>
        <row r="15">
          <cell r="B15">
            <v>150092</v>
          </cell>
          <cell r="C15" t="str">
            <v>薇诺娜舒敏保湿丝滑面贴膜</v>
          </cell>
          <cell r="D15" t="str">
            <v>20ml*6</v>
          </cell>
        </row>
        <row r="16">
          <cell r="B16">
            <v>150089</v>
          </cell>
          <cell r="C16" t="str">
            <v>薇诺娜舒敏保湿润肤水</v>
          </cell>
          <cell r="D16" t="str">
            <v>120ml</v>
          </cell>
        </row>
        <row r="17">
          <cell r="B17">
            <v>172377</v>
          </cell>
          <cell r="C17" t="str">
            <v>薇诺娜舒敏保湿喷雾</v>
          </cell>
          <cell r="D17" t="str">
            <v>150ml</v>
          </cell>
        </row>
        <row r="18">
          <cell r="B18">
            <v>215791</v>
          </cell>
          <cell r="C18" t="str">
            <v>薇诺娜舒敏保湿喷雾</v>
          </cell>
          <cell r="D18" t="str">
            <v>50ml</v>
          </cell>
        </row>
        <row r="19">
          <cell r="B19">
            <v>150088</v>
          </cell>
          <cell r="C19" t="str">
            <v>薇诺娜舒敏保湿洁面乳</v>
          </cell>
          <cell r="D19" t="str">
            <v>80g</v>
          </cell>
        </row>
        <row r="20">
          <cell r="B20">
            <v>150086</v>
          </cell>
          <cell r="C20" t="str">
            <v>薇诺娜舒缓控油爽肤水</v>
          </cell>
          <cell r="D20" t="str">
            <v>120ml</v>
          </cell>
        </row>
        <row r="21">
          <cell r="B21">
            <v>150101</v>
          </cell>
          <cell r="C21" t="str">
            <v>薇诺娜舒缓控油凝露</v>
          </cell>
          <cell r="D21" t="str">
            <v>50g</v>
          </cell>
        </row>
        <row r="22">
          <cell r="B22">
            <v>150077</v>
          </cell>
          <cell r="C22" t="str">
            <v>薇诺娜舒缓控油洁面泡沫</v>
          </cell>
          <cell r="D22" t="str">
            <v>150ml</v>
          </cell>
        </row>
        <row r="23">
          <cell r="B23">
            <v>185352</v>
          </cell>
          <cell r="C23" t="str">
            <v>薇诺娜舒缓净透清颜面膜</v>
          </cell>
          <cell r="D23" t="str">
            <v>20mlx6</v>
          </cell>
        </row>
        <row r="24">
          <cell r="B24">
            <v>185347</v>
          </cell>
          <cell r="C24" t="str">
            <v>薇诺娜柔润赋活眼霜</v>
          </cell>
          <cell r="D24" t="str">
            <v>15g</v>
          </cell>
        </row>
        <row r="25">
          <cell r="B25">
            <v>150094</v>
          </cell>
          <cell r="C25" t="str">
            <v>薇诺娜柔润保湿霜</v>
          </cell>
          <cell r="D25" t="str">
            <v>80g</v>
          </cell>
        </row>
        <row r="26">
          <cell r="B26">
            <v>150093</v>
          </cell>
          <cell r="C26" t="str">
            <v>薇诺娜柔润保湿霜</v>
          </cell>
          <cell r="D26" t="str">
            <v>150g</v>
          </cell>
        </row>
        <row r="27">
          <cell r="B27">
            <v>181299</v>
          </cell>
          <cell r="C27" t="str">
            <v>薇诺娜柔润保湿乳液</v>
          </cell>
          <cell r="D27" t="str">
            <v>50g</v>
          </cell>
        </row>
        <row r="28">
          <cell r="B28">
            <v>181297</v>
          </cell>
          <cell r="C28" t="str">
            <v>薇诺娜柔润保湿柔肤水</v>
          </cell>
          <cell r="D28" t="str">
            <v>120ml</v>
          </cell>
        </row>
        <row r="29">
          <cell r="B29">
            <v>181301</v>
          </cell>
          <cell r="C29" t="str">
            <v>薇诺娜柔润保湿面膜</v>
          </cell>
          <cell r="D29" t="str">
            <v>25ml×6贴</v>
          </cell>
        </row>
        <row r="30">
          <cell r="B30">
            <v>214778</v>
          </cell>
          <cell r="C30" t="str">
            <v>薇诺娜柔润保湿精华液</v>
          </cell>
          <cell r="D30" t="str">
            <v>30ml</v>
          </cell>
        </row>
        <row r="31">
          <cell r="B31">
            <v>187952</v>
          </cell>
          <cell r="C31" t="str">
            <v>薇诺娜柔润保湿洁颜慕斯</v>
          </cell>
          <cell r="D31" t="str">
            <v>50ml</v>
          </cell>
        </row>
        <row r="32">
          <cell r="B32">
            <v>215787</v>
          </cell>
          <cell r="C32" t="str">
            <v>薇诺娜柔润保湿洁颜慕斯</v>
          </cell>
          <cell r="D32" t="str">
            <v>150ml</v>
          </cell>
        </row>
        <row r="33">
          <cell r="B33">
            <v>191176</v>
          </cell>
          <cell r="C33" t="str">
            <v>薇诺娜柔润保湿BB霜（自然色）</v>
          </cell>
          <cell r="D33" t="str">
            <v>50g</v>
          </cell>
        </row>
        <row r="34">
          <cell r="B34">
            <v>191175</v>
          </cell>
          <cell r="C34" t="str">
            <v>薇诺娜柔润保湿BB霜（亮肌色）</v>
          </cell>
          <cell r="D34" t="str">
            <v>50g</v>
          </cell>
        </row>
        <row r="35">
          <cell r="B35">
            <v>218919</v>
          </cell>
          <cell r="C35" t="str">
            <v>薇诺娜清透水感防晒喷雾</v>
          </cell>
          <cell r="D35" t="str">
            <v>120ml</v>
          </cell>
        </row>
        <row r="36">
          <cell r="B36">
            <v>218908</v>
          </cell>
          <cell r="C36" t="str">
            <v>薇诺娜清透水感防晒喷雾</v>
          </cell>
          <cell r="D36" t="str">
            <v>75ml</v>
          </cell>
        </row>
        <row r="37">
          <cell r="B37">
            <v>185350</v>
          </cell>
          <cell r="C37" t="str">
            <v>薇诺娜清透防晒乳SPF48PA+++</v>
          </cell>
          <cell r="D37" t="str">
            <v>50g</v>
          </cell>
        </row>
        <row r="38">
          <cell r="B38">
            <v>215271</v>
          </cell>
          <cell r="C38" t="str">
            <v>薇诺娜清透防晒乳SPF48PA+++</v>
          </cell>
          <cell r="D38" t="str">
            <v>15g</v>
          </cell>
        </row>
        <row r="39">
          <cell r="B39">
            <v>172379</v>
          </cell>
          <cell r="C39" t="str">
            <v>薇诺娜清透防晒乳SPF30PA+++</v>
          </cell>
          <cell r="D39" t="str">
            <v>50g</v>
          </cell>
        </row>
        <row r="40">
          <cell r="B40">
            <v>150087</v>
          </cell>
          <cell r="C40" t="str">
            <v>薇诺娜清痘修复精华液</v>
          </cell>
          <cell r="D40" t="str">
            <v>25g</v>
          </cell>
        </row>
        <row r="41">
          <cell r="B41">
            <v>214776</v>
          </cell>
          <cell r="C41" t="str">
            <v>薇诺娜屛障特护霜</v>
          </cell>
          <cell r="D41" t="str">
            <v>50g</v>
          </cell>
        </row>
        <row r="42">
          <cell r="B42">
            <v>191110</v>
          </cell>
          <cell r="C42" t="str">
            <v>薇诺娜屏障修护精华液</v>
          </cell>
          <cell r="D42" t="str">
            <v>30ml</v>
          </cell>
        </row>
        <row r="43">
          <cell r="B43">
            <v>150102</v>
          </cell>
          <cell r="C43" t="str">
            <v>薇诺娜紧致眼霜</v>
          </cell>
          <cell r="D43" t="str">
            <v>20g</v>
          </cell>
        </row>
        <row r="44">
          <cell r="B44">
            <v>185348</v>
          </cell>
          <cell r="C44" t="str">
            <v>薇诺娜紧致抗皱精华霜</v>
          </cell>
          <cell r="D44" t="str">
            <v>30g</v>
          </cell>
        </row>
        <row r="45">
          <cell r="B45">
            <v>150105</v>
          </cell>
          <cell r="C45" t="str">
            <v>薇诺娜极润保湿睡眠面膜</v>
          </cell>
          <cell r="D45" t="str">
            <v>100g</v>
          </cell>
        </row>
        <row r="46">
          <cell r="B46">
            <v>150108</v>
          </cell>
          <cell r="C46" t="str">
            <v>薇诺娜极润保湿水盈霜</v>
          </cell>
          <cell r="D46" t="str">
            <v>50g</v>
          </cell>
        </row>
        <row r="47">
          <cell r="B47">
            <v>150104</v>
          </cell>
          <cell r="C47" t="str">
            <v>薇诺娜极润保湿柔肤水</v>
          </cell>
          <cell r="D47" t="str">
            <v>120ml</v>
          </cell>
        </row>
        <row r="48">
          <cell r="B48">
            <v>150106</v>
          </cell>
          <cell r="C48" t="str">
            <v>薇诺娜极润保湿面膜</v>
          </cell>
          <cell r="D48" t="str">
            <v>20ml*6</v>
          </cell>
        </row>
        <row r="49">
          <cell r="B49">
            <v>150103</v>
          </cell>
          <cell r="C49" t="str">
            <v>薇诺娜极润保湿洁面乳</v>
          </cell>
          <cell r="D49" t="str">
            <v>80g</v>
          </cell>
        </row>
        <row r="50">
          <cell r="B50">
            <v>150107</v>
          </cell>
          <cell r="C50" t="str">
            <v>薇诺娜极润保湿BB霜</v>
          </cell>
          <cell r="D50" t="str">
            <v>50g</v>
          </cell>
        </row>
        <row r="51">
          <cell r="B51">
            <v>181300</v>
          </cell>
          <cell r="C51" t="str">
            <v>薇诺娜焕采水光素颜霜</v>
          </cell>
          <cell r="D51" t="str">
            <v>30g</v>
          </cell>
        </row>
        <row r="52">
          <cell r="B52">
            <v>204079</v>
          </cell>
          <cell r="C52" t="str">
            <v>薇诺娜光透皙白修护晚霜</v>
          </cell>
          <cell r="D52" t="str">
            <v>50g</v>
          </cell>
        </row>
        <row r="53">
          <cell r="B53">
            <v>204080</v>
          </cell>
          <cell r="C53" t="str">
            <v>薇诺娜光透皙白晶粹水</v>
          </cell>
          <cell r="D53" t="str">
            <v>120ml</v>
          </cell>
        </row>
        <row r="54">
          <cell r="B54">
            <v>204077</v>
          </cell>
          <cell r="C54" t="str">
            <v>薇诺娜光透皙白隔离日霜</v>
          </cell>
          <cell r="D54" t="str">
            <v>50g</v>
          </cell>
        </row>
        <row r="55">
          <cell r="B55">
            <v>204078</v>
          </cell>
          <cell r="C55" t="str">
            <v>薇诺娜光透皙白淡斑面膜</v>
          </cell>
          <cell r="D55" t="str">
            <v>25mlx6</v>
          </cell>
        </row>
        <row r="56">
          <cell r="B56">
            <v>191033</v>
          </cell>
          <cell r="C56" t="str">
            <v>薇诺娜光透皙白淡斑精华液</v>
          </cell>
          <cell r="D56" t="str">
            <v>30ml</v>
          </cell>
        </row>
        <row r="57">
          <cell r="B57">
            <v>150099</v>
          </cell>
          <cell r="C57" t="str">
            <v>薇诺娜寡肽修复喷雾</v>
          </cell>
          <cell r="D57" t="str">
            <v>10ml</v>
          </cell>
        </row>
        <row r="58">
          <cell r="B58">
            <v>192488</v>
          </cell>
          <cell r="C58" t="str">
            <v>薇诺娜多效修护复合肽冻干粉喷雾</v>
          </cell>
          <cell r="D58" t="str">
            <v>100mg+10ml</v>
          </cell>
        </row>
        <row r="59">
          <cell r="B59">
            <v>214772</v>
          </cell>
          <cell r="C59" t="str">
            <v>薇诺娜多效修护复合肽保湿霜</v>
          </cell>
          <cell r="D59" t="str">
            <v>50g</v>
          </cell>
        </row>
        <row r="60">
          <cell r="B60">
            <v>214779</v>
          </cell>
          <cell r="C60" t="str">
            <v>薇诺娜多效修护复合肽安瓶精华液</v>
          </cell>
          <cell r="D60" t="str">
            <v>1.5mlx30支</v>
          </cell>
        </row>
        <row r="61">
          <cell r="B61">
            <v>214797</v>
          </cell>
          <cell r="C61" t="str">
            <v>薇诺娜多效修护复合肽安瓶精华液</v>
          </cell>
          <cell r="D61" t="str">
            <v>1.5mlx7支</v>
          </cell>
        </row>
        <row r="62">
          <cell r="B62">
            <v>194146</v>
          </cell>
          <cell r="C62" t="str">
            <v>薇诺娜玻尿酸修护面膜</v>
          </cell>
          <cell r="D62" t="str">
            <v>25gx6</v>
          </cell>
        </row>
        <row r="63">
          <cell r="B63">
            <v>184997</v>
          </cell>
          <cell r="C63" t="str">
            <v>薇诺娜宝贝舒润滋养霜</v>
          </cell>
          <cell r="D63" t="str">
            <v>200g</v>
          </cell>
        </row>
        <row r="64">
          <cell r="B64">
            <v>184993</v>
          </cell>
          <cell r="C64" t="str">
            <v>薇诺娜宝贝舒润滋养霜</v>
          </cell>
          <cell r="D64" t="str">
            <v>100g</v>
          </cell>
        </row>
        <row r="65">
          <cell r="B65">
            <v>166670</v>
          </cell>
          <cell r="C65" t="str">
            <v>透明质酸修护贴敷料</v>
          </cell>
          <cell r="D65" t="str">
            <v>25gx6贴</v>
          </cell>
        </row>
        <row r="66">
          <cell r="B66">
            <v>172340</v>
          </cell>
          <cell r="C66" t="str">
            <v>透明质酸修护生物膜</v>
          </cell>
          <cell r="D66" t="str">
            <v>50g</v>
          </cell>
        </row>
        <row r="67">
          <cell r="B67">
            <v>166671</v>
          </cell>
          <cell r="C67" t="str">
            <v>透明质酸修护生物膜</v>
          </cell>
          <cell r="D67" t="str">
            <v>80g</v>
          </cell>
        </row>
        <row r="68">
          <cell r="B68">
            <v>176368</v>
          </cell>
          <cell r="C68" t="str">
            <v>毛孔收缩水</v>
          </cell>
          <cell r="D68" t="str">
            <v>120ml</v>
          </cell>
        </row>
        <row r="69">
          <cell r="B69">
            <v>218904</v>
          </cell>
          <cell r="C69" t="str">
            <v>酵母重组胶原蛋白液体敷料</v>
          </cell>
          <cell r="D69" t="str">
            <v>100ml</v>
          </cell>
        </row>
        <row r="70">
          <cell r="B70">
            <v>232093</v>
          </cell>
          <cell r="C70" t="str">
            <v>薇诺娜光透皙白BB霜</v>
          </cell>
          <cell r="D70" t="str">
            <v>50g</v>
          </cell>
        </row>
        <row r="71">
          <cell r="B71">
            <v>232483</v>
          </cell>
          <cell r="C71" t="str">
            <v>薇诺娜光透皙白洁面乳</v>
          </cell>
          <cell r="D71" t="str">
            <v>80g</v>
          </cell>
        </row>
        <row r="72">
          <cell r="B72">
            <v>236580</v>
          </cell>
          <cell r="C72" t="str">
            <v>酵母重组胶原蛋白修复敷料</v>
          </cell>
          <cell r="D72" t="str">
            <v>15g</v>
          </cell>
        </row>
        <row r="73">
          <cell r="B73">
            <v>236550</v>
          </cell>
          <cell r="C73" t="str">
            <v>酵母重组胶原蛋白修复敷料</v>
          </cell>
          <cell r="D73" t="str">
            <v>50g</v>
          </cell>
        </row>
        <row r="74">
          <cell r="B74">
            <v>236549</v>
          </cell>
          <cell r="C74" t="str">
            <v>酵母重组胶原蛋白凝胶</v>
          </cell>
          <cell r="D74" t="str">
            <v>10g</v>
          </cell>
        </row>
        <row r="75">
          <cell r="B75">
            <v>236548</v>
          </cell>
          <cell r="C75" t="str">
            <v>酵母重组胶原蛋白凝胶</v>
          </cell>
          <cell r="D75" t="str">
            <v>10g*5</v>
          </cell>
        </row>
        <row r="76">
          <cell r="B76">
            <v>237009</v>
          </cell>
          <cell r="C76" t="str">
            <v>柔润保湿颜慕斯</v>
          </cell>
          <cell r="D76" t="str">
            <v>50ml</v>
          </cell>
        </row>
        <row r="77">
          <cell r="B77">
            <v>237011</v>
          </cell>
          <cell r="C77" t="str">
            <v>柔润保湿面膜</v>
          </cell>
          <cell r="D77" t="str">
            <v>25ml(单贴）</v>
          </cell>
        </row>
        <row r="78">
          <cell r="B78">
            <v>240715</v>
          </cell>
          <cell r="C78" t="str">
            <v>薇诺娜屏障特护面膜</v>
          </cell>
          <cell r="D78" t="str">
            <v>25ml*6</v>
          </cell>
        </row>
        <row r="79">
          <cell r="B79">
            <v>240722</v>
          </cell>
          <cell r="C79" t="str">
            <v>薇诺娜屏障修护冻干面膜组合-屏障修护冻干面膜+纯净水</v>
          </cell>
          <cell r="D79" t="str">
            <v>*6</v>
          </cell>
        </row>
        <row r="80">
          <cell r="B80">
            <v>240716</v>
          </cell>
          <cell r="C80" t="str">
            <v>薇诺娜屏障修护保湿水</v>
          </cell>
          <cell r="D80" t="str">
            <v>120ml</v>
          </cell>
        </row>
        <row r="81">
          <cell r="B81">
            <v>240717</v>
          </cell>
          <cell r="C81" t="str">
            <v>薇诺娜屏障舒缓洁面乳</v>
          </cell>
          <cell r="D81" t="str">
            <v>80g</v>
          </cell>
        </row>
        <row r="82">
          <cell r="B82">
            <v>240718</v>
          </cell>
          <cell r="C82" t="str">
            <v>薇诺娜屏障修护喷雾</v>
          </cell>
          <cell r="D82" t="str">
            <v>150ml</v>
          </cell>
        </row>
        <row r="83">
          <cell r="B83">
            <v>240720</v>
          </cell>
          <cell r="C83" t="str">
            <v>薇诺娜紧致塑颜淡纹霜</v>
          </cell>
          <cell r="D83" t="str">
            <v>50g</v>
          </cell>
        </row>
        <row r="84">
          <cell r="B84">
            <v>240719</v>
          </cell>
          <cell r="C84" t="str">
            <v>薇诺娜屏障修护高保湿霜</v>
          </cell>
          <cell r="D84" t="str">
            <v>50g</v>
          </cell>
        </row>
        <row r="85">
          <cell r="B85">
            <v>240077</v>
          </cell>
          <cell r="C85" t="str">
            <v>薇诺娜清透水感防晒乳</v>
          </cell>
          <cell r="D85" t="str">
            <v>50g(SPF50 PA+++)</v>
          </cell>
        </row>
        <row r="86">
          <cell r="B86">
            <v>241566</v>
          </cell>
          <cell r="C86" t="str">
            <v>薇诺娜夏日防晒悠享礼盒（清透防晒乳）</v>
          </cell>
          <cell r="D86" t="str">
            <v>15gx4支 SPF48 PA+++</v>
          </cell>
        </row>
        <row r="87">
          <cell r="B87">
            <v>241447</v>
          </cell>
          <cell r="C87" t="str">
            <v>薇诺娜柔润保湿基础护肤礼盒</v>
          </cell>
          <cell r="D87" t="str">
            <v>120ml+150ml+50g+25ml</v>
          </cell>
        </row>
        <row r="88">
          <cell r="B88">
            <v>242574</v>
          </cell>
          <cell r="C88" t="str">
            <v>薇诺娜多效紧颜修护眼霜</v>
          </cell>
          <cell r="D88" t="str">
            <v>20g</v>
          </cell>
        </row>
        <row r="89">
          <cell r="B89">
            <v>242575</v>
          </cell>
          <cell r="C89" t="str">
            <v>薇诺娜多效紧颜修护霜</v>
          </cell>
          <cell r="D89" t="str">
            <v>50g</v>
          </cell>
        </row>
        <row r="90">
          <cell r="B90">
            <v>242576</v>
          </cell>
          <cell r="C90" t="str">
            <v>薇诺娜多效紧颜修护精华液</v>
          </cell>
          <cell r="D90" t="str">
            <v>30ml</v>
          </cell>
        </row>
        <row r="91">
          <cell r="B91">
            <v>245065</v>
          </cell>
          <cell r="C91" t="str">
            <v>医用修复敷料</v>
          </cell>
          <cell r="D91" t="str">
            <v>25g 贴敷型椭圆形(T)T-3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货品ID（未经营注明新品”）</v>
          </cell>
          <cell r="C1" t="str">
            <v>通用名</v>
          </cell>
          <cell r="D1" t="str">
            <v>规格</v>
          </cell>
        </row>
        <row r="2">
          <cell r="B2">
            <v>214782</v>
          </cell>
          <cell r="C2" t="str">
            <v>薇诺娜修红舒缓安肤乳</v>
          </cell>
          <cell r="D2" t="str">
            <v>50g</v>
          </cell>
        </row>
        <row r="3">
          <cell r="B3">
            <v>214783</v>
          </cell>
          <cell r="C3" t="str">
            <v>薇诺娜修红舒缓安肤精华液</v>
          </cell>
          <cell r="D3" t="str">
            <v>30ml</v>
          </cell>
        </row>
        <row r="4">
          <cell r="B4">
            <v>185353</v>
          </cell>
          <cell r="C4" t="str">
            <v>薇诺娜熊果苷透白保湿面膜</v>
          </cell>
          <cell r="D4" t="str">
            <v>20mlx6</v>
          </cell>
        </row>
        <row r="5">
          <cell r="B5">
            <v>150095</v>
          </cell>
          <cell r="C5" t="str">
            <v>薇诺娜熊果苷美白保湿精华液</v>
          </cell>
          <cell r="D5" t="str">
            <v>30ml</v>
          </cell>
        </row>
        <row r="6">
          <cell r="B6">
            <v>150096</v>
          </cell>
          <cell r="C6" t="str">
            <v>薇诺娜熊果苷美白保湿精华乳</v>
          </cell>
          <cell r="D6" t="str">
            <v>50g</v>
          </cell>
        </row>
        <row r="7">
          <cell r="B7">
            <v>150098</v>
          </cell>
          <cell r="C7" t="str">
            <v>薇诺娜维生素CE淡纹亮肤精华液</v>
          </cell>
          <cell r="D7" t="str">
            <v>30ml</v>
          </cell>
        </row>
        <row r="8">
          <cell r="B8">
            <v>181291</v>
          </cell>
          <cell r="C8" t="str">
            <v>薇诺娜透明质酸复合原液</v>
          </cell>
          <cell r="D8" t="str">
            <v>30ml</v>
          </cell>
        </row>
        <row r="9">
          <cell r="B9">
            <v>181288</v>
          </cell>
          <cell r="C9" t="str">
            <v>薇诺娜舒妍幻彩卸妆水</v>
          </cell>
          <cell r="D9" t="str">
            <v>150ml</v>
          </cell>
        </row>
        <row r="10">
          <cell r="B10">
            <v>181289</v>
          </cell>
          <cell r="C10" t="str">
            <v>薇诺娜舒妍幻彩气垫BB霜（自然色）</v>
          </cell>
          <cell r="D10" t="str">
            <v>15g</v>
          </cell>
        </row>
        <row r="11">
          <cell r="B11">
            <v>181290</v>
          </cell>
          <cell r="C11" t="str">
            <v>薇诺娜舒妍幻彩气垫BB霜（亮肌色）</v>
          </cell>
          <cell r="D11" t="str">
            <v>15g</v>
          </cell>
        </row>
        <row r="12">
          <cell r="B12">
            <v>89062</v>
          </cell>
          <cell r="C12" t="str">
            <v>薇诺娜舒敏保湿修复霜</v>
          </cell>
          <cell r="D12" t="str">
            <v>50g</v>
          </cell>
        </row>
        <row r="13">
          <cell r="B13">
            <v>150091</v>
          </cell>
          <cell r="C13" t="str">
            <v>薇诺娜舒敏保湿特护霜</v>
          </cell>
          <cell r="D13" t="str">
            <v>15g</v>
          </cell>
        </row>
        <row r="14">
          <cell r="B14">
            <v>150090</v>
          </cell>
          <cell r="C14" t="str">
            <v>薇诺娜舒敏保湿特护霜</v>
          </cell>
          <cell r="D14" t="str">
            <v>50g</v>
          </cell>
        </row>
        <row r="15">
          <cell r="B15">
            <v>150092</v>
          </cell>
          <cell r="C15" t="str">
            <v>薇诺娜舒敏保湿丝滑面贴膜</v>
          </cell>
          <cell r="D15" t="str">
            <v>20ml*6</v>
          </cell>
        </row>
        <row r="16">
          <cell r="B16">
            <v>150089</v>
          </cell>
          <cell r="C16" t="str">
            <v>薇诺娜舒敏保湿润肤水</v>
          </cell>
          <cell r="D16" t="str">
            <v>120ml</v>
          </cell>
        </row>
        <row r="17">
          <cell r="B17">
            <v>172377</v>
          </cell>
          <cell r="C17" t="str">
            <v>薇诺娜舒敏保湿喷雾</v>
          </cell>
          <cell r="D17" t="str">
            <v>150ml</v>
          </cell>
        </row>
        <row r="18">
          <cell r="B18">
            <v>215791</v>
          </cell>
          <cell r="C18" t="str">
            <v>薇诺娜舒敏保湿喷雾</v>
          </cell>
          <cell r="D18" t="str">
            <v>50ml</v>
          </cell>
        </row>
        <row r="19">
          <cell r="B19">
            <v>150088</v>
          </cell>
          <cell r="C19" t="str">
            <v>薇诺娜舒敏保湿洁面乳</v>
          </cell>
          <cell r="D19" t="str">
            <v>80g</v>
          </cell>
        </row>
        <row r="20">
          <cell r="B20">
            <v>150086</v>
          </cell>
          <cell r="C20" t="str">
            <v>薇诺娜舒缓控油爽肤水</v>
          </cell>
          <cell r="D20" t="str">
            <v>120ml</v>
          </cell>
        </row>
        <row r="21">
          <cell r="B21">
            <v>150101</v>
          </cell>
          <cell r="C21" t="str">
            <v>薇诺娜舒缓控油凝露</v>
          </cell>
          <cell r="D21" t="str">
            <v>50g</v>
          </cell>
        </row>
        <row r="22">
          <cell r="B22">
            <v>150077</v>
          </cell>
          <cell r="C22" t="str">
            <v>薇诺娜舒缓控油洁面泡沫</v>
          </cell>
          <cell r="D22" t="str">
            <v>150ml</v>
          </cell>
        </row>
        <row r="23">
          <cell r="B23">
            <v>185352</v>
          </cell>
          <cell r="C23" t="str">
            <v>薇诺娜舒缓净透清颜面膜</v>
          </cell>
          <cell r="D23" t="str">
            <v>20mlx6</v>
          </cell>
        </row>
        <row r="24">
          <cell r="B24">
            <v>185347</v>
          </cell>
          <cell r="C24" t="str">
            <v>薇诺娜柔润赋活眼霜</v>
          </cell>
          <cell r="D24" t="str">
            <v>15g</v>
          </cell>
        </row>
        <row r="25">
          <cell r="B25">
            <v>150094</v>
          </cell>
          <cell r="C25" t="str">
            <v>薇诺娜柔润保湿霜</v>
          </cell>
          <cell r="D25" t="str">
            <v>80g</v>
          </cell>
        </row>
        <row r="26">
          <cell r="B26">
            <v>150093</v>
          </cell>
          <cell r="C26" t="str">
            <v>薇诺娜柔润保湿霜</v>
          </cell>
          <cell r="D26" t="str">
            <v>150g</v>
          </cell>
        </row>
        <row r="27">
          <cell r="B27">
            <v>181299</v>
          </cell>
          <cell r="C27" t="str">
            <v>薇诺娜柔润保湿乳液</v>
          </cell>
          <cell r="D27" t="str">
            <v>50g</v>
          </cell>
        </row>
        <row r="28">
          <cell r="B28">
            <v>181297</v>
          </cell>
          <cell r="C28" t="str">
            <v>薇诺娜柔润保湿柔肤水</v>
          </cell>
          <cell r="D28" t="str">
            <v>120ml</v>
          </cell>
        </row>
        <row r="29">
          <cell r="B29">
            <v>181301</v>
          </cell>
          <cell r="C29" t="str">
            <v>薇诺娜柔润保湿面膜</v>
          </cell>
          <cell r="D29" t="str">
            <v>25ml×6贴</v>
          </cell>
        </row>
        <row r="30">
          <cell r="B30">
            <v>214778</v>
          </cell>
          <cell r="C30" t="str">
            <v>薇诺娜柔润保湿精华液</v>
          </cell>
          <cell r="D30" t="str">
            <v>30ml</v>
          </cell>
        </row>
        <row r="31">
          <cell r="B31">
            <v>187952</v>
          </cell>
          <cell r="C31" t="str">
            <v>薇诺娜柔润保湿洁颜慕斯</v>
          </cell>
          <cell r="D31" t="str">
            <v>50ml</v>
          </cell>
        </row>
        <row r="32">
          <cell r="B32">
            <v>215787</v>
          </cell>
          <cell r="C32" t="str">
            <v>薇诺娜柔润保湿洁颜慕斯</v>
          </cell>
          <cell r="D32" t="str">
            <v>150ml</v>
          </cell>
        </row>
        <row r="33">
          <cell r="B33">
            <v>191176</v>
          </cell>
          <cell r="C33" t="str">
            <v>薇诺娜柔润保湿BB霜（自然色）</v>
          </cell>
          <cell r="D33" t="str">
            <v>50g</v>
          </cell>
        </row>
        <row r="34">
          <cell r="B34">
            <v>191175</v>
          </cell>
          <cell r="C34" t="str">
            <v>薇诺娜柔润保湿BB霜（亮肌色）</v>
          </cell>
          <cell r="D34" t="str">
            <v>50g</v>
          </cell>
        </row>
        <row r="35">
          <cell r="B35">
            <v>218919</v>
          </cell>
          <cell r="C35" t="str">
            <v>薇诺娜清透水感防晒喷雾</v>
          </cell>
          <cell r="D35" t="str">
            <v>120ml</v>
          </cell>
        </row>
        <row r="36">
          <cell r="B36">
            <v>218908</v>
          </cell>
          <cell r="C36" t="str">
            <v>薇诺娜清透水感防晒喷雾</v>
          </cell>
          <cell r="D36" t="str">
            <v>75ml</v>
          </cell>
        </row>
        <row r="37">
          <cell r="B37">
            <v>185350</v>
          </cell>
          <cell r="C37" t="str">
            <v>薇诺娜清透防晒乳SPF48PA+++</v>
          </cell>
          <cell r="D37" t="str">
            <v>50g</v>
          </cell>
        </row>
        <row r="38">
          <cell r="B38">
            <v>215271</v>
          </cell>
          <cell r="C38" t="str">
            <v>薇诺娜清透防晒乳SPF48PA+++</v>
          </cell>
          <cell r="D38" t="str">
            <v>15g</v>
          </cell>
        </row>
        <row r="39">
          <cell r="B39">
            <v>172379</v>
          </cell>
          <cell r="C39" t="str">
            <v>薇诺娜清透防晒乳SPF30PA+++</v>
          </cell>
          <cell r="D39" t="str">
            <v>50g</v>
          </cell>
        </row>
        <row r="40">
          <cell r="B40">
            <v>150087</v>
          </cell>
          <cell r="C40" t="str">
            <v>薇诺娜清痘修复精华液</v>
          </cell>
          <cell r="D40" t="str">
            <v>25g</v>
          </cell>
        </row>
        <row r="41">
          <cell r="B41">
            <v>214776</v>
          </cell>
          <cell r="C41" t="str">
            <v>薇诺娜屛障特护霜</v>
          </cell>
          <cell r="D41" t="str">
            <v>50g</v>
          </cell>
        </row>
        <row r="42">
          <cell r="B42">
            <v>191110</v>
          </cell>
          <cell r="C42" t="str">
            <v>薇诺娜屏障修护精华液</v>
          </cell>
          <cell r="D42" t="str">
            <v>30ml</v>
          </cell>
        </row>
        <row r="43">
          <cell r="B43">
            <v>150102</v>
          </cell>
          <cell r="C43" t="str">
            <v>薇诺娜紧致眼霜</v>
          </cell>
          <cell r="D43" t="str">
            <v>20g</v>
          </cell>
        </row>
        <row r="44">
          <cell r="B44">
            <v>185348</v>
          </cell>
          <cell r="C44" t="str">
            <v>薇诺娜紧致抗皱精华霜</v>
          </cell>
          <cell r="D44" t="str">
            <v>30g</v>
          </cell>
        </row>
        <row r="45">
          <cell r="B45">
            <v>150105</v>
          </cell>
          <cell r="C45" t="str">
            <v>薇诺娜极润保湿睡眠面膜</v>
          </cell>
          <cell r="D45" t="str">
            <v>100g</v>
          </cell>
        </row>
        <row r="46">
          <cell r="B46">
            <v>150108</v>
          </cell>
          <cell r="C46" t="str">
            <v>薇诺娜极润保湿水盈霜</v>
          </cell>
          <cell r="D46" t="str">
            <v>50g</v>
          </cell>
        </row>
        <row r="47">
          <cell r="B47">
            <v>150104</v>
          </cell>
          <cell r="C47" t="str">
            <v>薇诺娜极润保湿柔肤水</v>
          </cell>
          <cell r="D47" t="str">
            <v>120ml</v>
          </cell>
        </row>
        <row r="48">
          <cell r="B48">
            <v>150106</v>
          </cell>
          <cell r="C48" t="str">
            <v>薇诺娜极润保湿面膜</v>
          </cell>
          <cell r="D48" t="str">
            <v>20ml*6</v>
          </cell>
        </row>
        <row r="49">
          <cell r="B49">
            <v>150103</v>
          </cell>
          <cell r="C49" t="str">
            <v>薇诺娜极润保湿洁面乳</v>
          </cell>
          <cell r="D49" t="str">
            <v>80g</v>
          </cell>
        </row>
        <row r="50">
          <cell r="B50">
            <v>150107</v>
          </cell>
          <cell r="C50" t="str">
            <v>薇诺娜极润保湿BB霜</v>
          </cell>
          <cell r="D50" t="str">
            <v>50g</v>
          </cell>
        </row>
        <row r="51">
          <cell r="B51">
            <v>181300</v>
          </cell>
          <cell r="C51" t="str">
            <v>薇诺娜焕采水光素颜霜</v>
          </cell>
          <cell r="D51" t="str">
            <v>30g</v>
          </cell>
        </row>
        <row r="52">
          <cell r="B52">
            <v>204079</v>
          </cell>
          <cell r="C52" t="str">
            <v>薇诺娜光透皙白修护晚霜</v>
          </cell>
          <cell r="D52" t="str">
            <v>50g</v>
          </cell>
        </row>
        <row r="53">
          <cell r="B53">
            <v>204080</v>
          </cell>
          <cell r="C53" t="str">
            <v>薇诺娜光透皙白晶粹水</v>
          </cell>
          <cell r="D53" t="str">
            <v>120ml</v>
          </cell>
        </row>
        <row r="54">
          <cell r="B54">
            <v>204077</v>
          </cell>
          <cell r="C54" t="str">
            <v>薇诺娜光透皙白隔离日霜</v>
          </cell>
          <cell r="D54" t="str">
            <v>50g</v>
          </cell>
        </row>
        <row r="55">
          <cell r="B55">
            <v>204078</v>
          </cell>
          <cell r="C55" t="str">
            <v>薇诺娜光透皙白淡斑面膜</v>
          </cell>
          <cell r="D55" t="str">
            <v>25mlx6</v>
          </cell>
        </row>
        <row r="56">
          <cell r="B56">
            <v>191033</v>
          </cell>
          <cell r="C56" t="str">
            <v>薇诺娜光透皙白淡斑精华液</v>
          </cell>
          <cell r="D56" t="str">
            <v>30ml</v>
          </cell>
        </row>
        <row r="57">
          <cell r="B57">
            <v>150099</v>
          </cell>
          <cell r="C57" t="str">
            <v>薇诺娜寡肽修复喷雾</v>
          </cell>
          <cell r="D57" t="str">
            <v>10ml</v>
          </cell>
        </row>
        <row r="58">
          <cell r="B58">
            <v>192488</v>
          </cell>
          <cell r="C58" t="str">
            <v>薇诺娜多效修护复合肽冻干粉喷雾</v>
          </cell>
          <cell r="D58" t="str">
            <v>100mg+10ml</v>
          </cell>
        </row>
        <row r="59">
          <cell r="B59">
            <v>214772</v>
          </cell>
          <cell r="C59" t="str">
            <v>薇诺娜多效修护复合肽保湿霜</v>
          </cell>
          <cell r="D59" t="str">
            <v>50g</v>
          </cell>
        </row>
        <row r="60">
          <cell r="B60">
            <v>214779</v>
          </cell>
          <cell r="C60" t="str">
            <v>薇诺娜多效修护复合肽安瓶精华液</v>
          </cell>
          <cell r="D60" t="str">
            <v>1.5mlx30支</v>
          </cell>
        </row>
        <row r="61">
          <cell r="B61">
            <v>214797</v>
          </cell>
          <cell r="C61" t="str">
            <v>薇诺娜多效修护复合肽安瓶精华液</v>
          </cell>
          <cell r="D61" t="str">
            <v>1.5mlx7支</v>
          </cell>
        </row>
        <row r="62">
          <cell r="B62">
            <v>194146</v>
          </cell>
          <cell r="C62" t="str">
            <v>薇诺娜玻尿酸修护面膜</v>
          </cell>
          <cell r="D62" t="str">
            <v>25gx6</v>
          </cell>
        </row>
        <row r="63">
          <cell r="B63">
            <v>184997</v>
          </cell>
          <cell r="C63" t="str">
            <v>薇诺娜宝贝舒润滋养霜</v>
          </cell>
          <cell r="D63" t="str">
            <v>200g</v>
          </cell>
        </row>
        <row r="64">
          <cell r="B64">
            <v>184993</v>
          </cell>
          <cell r="C64" t="str">
            <v>薇诺娜宝贝舒润滋养霜</v>
          </cell>
          <cell r="D64" t="str">
            <v>100g</v>
          </cell>
        </row>
        <row r="65">
          <cell r="B65">
            <v>166670</v>
          </cell>
          <cell r="C65" t="str">
            <v>透明质酸修护贴敷料</v>
          </cell>
          <cell r="D65" t="str">
            <v>25gx6贴</v>
          </cell>
        </row>
        <row r="66">
          <cell r="B66">
            <v>172340</v>
          </cell>
          <cell r="C66" t="str">
            <v>透明质酸修护生物膜</v>
          </cell>
          <cell r="D66" t="str">
            <v>50g</v>
          </cell>
        </row>
        <row r="67">
          <cell r="B67">
            <v>166671</v>
          </cell>
          <cell r="C67" t="str">
            <v>透明质酸修护生物膜</v>
          </cell>
          <cell r="D67" t="str">
            <v>80g</v>
          </cell>
        </row>
        <row r="68">
          <cell r="B68">
            <v>176368</v>
          </cell>
          <cell r="C68" t="str">
            <v>毛孔收缩水</v>
          </cell>
          <cell r="D68" t="str">
            <v>120ml</v>
          </cell>
        </row>
        <row r="69">
          <cell r="B69">
            <v>218904</v>
          </cell>
          <cell r="C69" t="str">
            <v>酵母重组胶原蛋白液体敷料</v>
          </cell>
          <cell r="D69" t="str">
            <v>100ml</v>
          </cell>
        </row>
        <row r="70">
          <cell r="B70">
            <v>232093</v>
          </cell>
          <cell r="C70" t="str">
            <v>薇诺娜光透皙白BB霜</v>
          </cell>
          <cell r="D70" t="str">
            <v>50g</v>
          </cell>
        </row>
        <row r="71">
          <cell r="B71">
            <v>232483</v>
          </cell>
          <cell r="C71" t="str">
            <v>薇诺娜光透皙白洁面乳</v>
          </cell>
          <cell r="D71" t="str">
            <v>80g</v>
          </cell>
        </row>
        <row r="72">
          <cell r="B72">
            <v>236580</v>
          </cell>
          <cell r="C72" t="str">
            <v>酵母重组胶原蛋白修复敷料</v>
          </cell>
          <cell r="D72" t="str">
            <v>15g</v>
          </cell>
        </row>
        <row r="73">
          <cell r="B73">
            <v>236550</v>
          </cell>
          <cell r="C73" t="str">
            <v>酵母重组胶原蛋白修复敷料</v>
          </cell>
          <cell r="D73" t="str">
            <v>50g</v>
          </cell>
        </row>
        <row r="74">
          <cell r="B74">
            <v>236549</v>
          </cell>
          <cell r="C74" t="str">
            <v>酵母重组胶原蛋白凝胶</v>
          </cell>
          <cell r="D74" t="str">
            <v>10g</v>
          </cell>
        </row>
        <row r="75">
          <cell r="B75">
            <v>236548</v>
          </cell>
          <cell r="C75" t="str">
            <v>酵母重组胶原蛋白凝胶</v>
          </cell>
          <cell r="D75" t="str">
            <v>10g*5</v>
          </cell>
        </row>
        <row r="76">
          <cell r="B76">
            <v>237009</v>
          </cell>
          <cell r="C76" t="str">
            <v>柔润保湿颜慕斯</v>
          </cell>
          <cell r="D76" t="str">
            <v>50ml</v>
          </cell>
        </row>
        <row r="77">
          <cell r="B77">
            <v>237011</v>
          </cell>
          <cell r="C77" t="str">
            <v>柔润保湿面膜</v>
          </cell>
          <cell r="D77" t="str">
            <v>25ml(单贴）</v>
          </cell>
        </row>
        <row r="78">
          <cell r="B78">
            <v>240715</v>
          </cell>
          <cell r="C78" t="str">
            <v>薇诺娜屏障特护面膜</v>
          </cell>
          <cell r="D78" t="str">
            <v>25ml*6</v>
          </cell>
        </row>
        <row r="79">
          <cell r="B79">
            <v>240722</v>
          </cell>
          <cell r="C79" t="str">
            <v>薇诺娜屏障修护冻干面膜组合-屏障修护冻干面膜+纯净水</v>
          </cell>
          <cell r="D79" t="str">
            <v>*6</v>
          </cell>
        </row>
        <row r="80">
          <cell r="B80">
            <v>240716</v>
          </cell>
          <cell r="C80" t="str">
            <v>薇诺娜屏障修护保湿水</v>
          </cell>
          <cell r="D80" t="str">
            <v>120ml</v>
          </cell>
        </row>
        <row r="81">
          <cell r="B81">
            <v>240717</v>
          </cell>
          <cell r="C81" t="str">
            <v>薇诺娜屏障舒缓洁面乳</v>
          </cell>
          <cell r="D81" t="str">
            <v>80g</v>
          </cell>
        </row>
        <row r="82">
          <cell r="B82">
            <v>240718</v>
          </cell>
          <cell r="C82" t="str">
            <v>薇诺娜屏障修护喷雾</v>
          </cell>
          <cell r="D82" t="str">
            <v>150ml</v>
          </cell>
        </row>
        <row r="83">
          <cell r="B83">
            <v>240720</v>
          </cell>
          <cell r="C83" t="str">
            <v>薇诺娜紧致塑颜淡纹霜</v>
          </cell>
          <cell r="D83" t="str">
            <v>50g</v>
          </cell>
        </row>
        <row r="84">
          <cell r="B84">
            <v>240719</v>
          </cell>
          <cell r="C84" t="str">
            <v>薇诺娜屏障修护高保湿霜</v>
          </cell>
          <cell r="D84" t="str">
            <v>50g</v>
          </cell>
        </row>
        <row r="85">
          <cell r="B85">
            <v>240077</v>
          </cell>
          <cell r="C85" t="str">
            <v>薇诺娜清透水感防晒乳</v>
          </cell>
          <cell r="D85" t="str">
            <v>50g(SPF50 PA+++)</v>
          </cell>
        </row>
        <row r="86">
          <cell r="B86">
            <v>241566</v>
          </cell>
          <cell r="C86" t="str">
            <v>薇诺娜夏日防晒悠享礼盒（清透防晒乳）</v>
          </cell>
          <cell r="D86" t="str">
            <v>15gx4支 SPF48 PA+++</v>
          </cell>
        </row>
        <row r="87">
          <cell r="B87">
            <v>241447</v>
          </cell>
          <cell r="C87" t="str">
            <v>薇诺娜柔润保湿基础护肤礼盒</v>
          </cell>
          <cell r="D87" t="str">
            <v>120ml+150ml+50g+25ml</v>
          </cell>
        </row>
        <row r="88">
          <cell r="B88">
            <v>242574</v>
          </cell>
          <cell r="C88" t="str">
            <v>薇诺娜多效紧颜修护眼霜</v>
          </cell>
          <cell r="D88" t="str">
            <v>20g</v>
          </cell>
        </row>
        <row r="89">
          <cell r="B89">
            <v>242575</v>
          </cell>
          <cell r="C89" t="str">
            <v>薇诺娜多效紧颜修护霜</v>
          </cell>
          <cell r="D89" t="str">
            <v>50g</v>
          </cell>
        </row>
        <row r="90">
          <cell r="B90">
            <v>242576</v>
          </cell>
          <cell r="C90" t="str">
            <v>薇诺娜多效紧颜修护精华液</v>
          </cell>
          <cell r="D90" t="str">
            <v>30ml</v>
          </cell>
        </row>
        <row r="91">
          <cell r="B91">
            <v>245065</v>
          </cell>
          <cell r="C91" t="str">
            <v>医用修复敷料</v>
          </cell>
          <cell r="D91" t="str">
            <v>25g 贴敷型椭圆形(T)T-3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245065</v>
          </cell>
          <cell r="B2" t="str">
            <v>医用修复敷料</v>
          </cell>
          <cell r="C2" t="str">
            <v>25g 贴敷型椭圆形(T)T-3</v>
          </cell>
          <cell r="D2" t="str">
            <v>袋</v>
          </cell>
          <cell r="E2">
            <v>11.94</v>
          </cell>
          <cell r="F2">
            <v>48</v>
          </cell>
          <cell r="G2">
            <v>276</v>
          </cell>
          <cell r="H2">
            <v>190</v>
          </cell>
          <cell r="I2">
            <v>466</v>
          </cell>
          <cell r="J2">
            <v>432</v>
          </cell>
          <cell r="K2">
            <v>5564.04</v>
          </cell>
        </row>
        <row r="3">
          <cell r="A3">
            <v>150090</v>
          </cell>
          <cell r="B3" t="str">
            <v>薇诺娜舒敏保湿特护霜</v>
          </cell>
          <cell r="C3" t="str">
            <v>50g</v>
          </cell>
          <cell r="D3" t="str">
            <v>支</v>
          </cell>
          <cell r="E3">
            <v>160.8</v>
          </cell>
          <cell r="F3">
            <v>268</v>
          </cell>
        </row>
        <row r="3">
          <cell r="H3">
            <v>219</v>
          </cell>
          <cell r="I3">
            <v>219</v>
          </cell>
          <cell r="J3">
            <v>216</v>
          </cell>
          <cell r="K3">
            <v>35215.2</v>
          </cell>
        </row>
        <row r="4">
          <cell r="A4">
            <v>181297</v>
          </cell>
          <cell r="B4" t="str">
            <v>薇诺娜柔润保湿柔肤水</v>
          </cell>
          <cell r="C4" t="str">
            <v>120ml</v>
          </cell>
          <cell r="D4" t="str">
            <v>瓶</v>
          </cell>
          <cell r="E4">
            <v>112.8</v>
          </cell>
          <cell r="F4">
            <v>188</v>
          </cell>
          <cell r="G4">
            <v>96</v>
          </cell>
          <cell r="H4">
            <v>103</v>
          </cell>
          <cell r="I4">
            <v>199</v>
          </cell>
          <cell r="J4">
            <v>216</v>
          </cell>
          <cell r="K4">
            <v>22447.2</v>
          </cell>
        </row>
        <row r="5">
          <cell r="A5">
            <v>150088</v>
          </cell>
          <cell r="B5" t="str">
            <v>薇诺娜舒敏保湿洁面乳</v>
          </cell>
          <cell r="C5" t="str">
            <v>80g</v>
          </cell>
          <cell r="D5" t="str">
            <v>支</v>
          </cell>
          <cell r="E5">
            <v>94.8</v>
          </cell>
          <cell r="F5">
            <v>158</v>
          </cell>
          <cell r="G5">
            <v>93</v>
          </cell>
          <cell r="H5">
            <v>90</v>
          </cell>
          <cell r="I5">
            <v>183</v>
          </cell>
          <cell r="J5">
            <v>180</v>
          </cell>
          <cell r="K5">
            <v>17348.4</v>
          </cell>
        </row>
        <row r="6">
          <cell r="A6">
            <v>218904</v>
          </cell>
          <cell r="B6" t="str">
            <v>酵母重组胶原蛋白液体敷料</v>
          </cell>
          <cell r="C6" t="str">
            <v>100ml</v>
          </cell>
          <cell r="D6" t="str">
            <v>盒</v>
          </cell>
          <cell r="E6">
            <v>184.8</v>
          </cell>
          <cell r="F6">
            <v>308</v>
          </cell>
          <cell r="G6">
            <v>107</v>
          </cell>
          <cell r="H6">
            <v>69</v>
          </cell>
          <cell r="I6">
            <v>176</v>
          </cell>
          <cell r="J6">
            <v>180</v>
          </cell>
          <cell r="K6">
            <v>32524.8</v>
          </cell>
        </row>
        <row r="7">
          <cell r="A7">
            <v>150098</v>
          </cell>
          <cell r="B7" t="str">
            <v>薇诺娜维生素CE淡纹亮肤精华液</v>
          </cell>
          <cell r="C7" t="str">
            <v>30ml</v>
          </cell>
          <cell r="D7" t="str">
            <v>瓶</v>
          </cell>
          <cell r="E7">
            <v>196.8</v>
          </cell>
          <cell r="F7">
            <v>328</v>
          </cell>
        </row>
        <row r="8">
          <cell r="A8">
            <v>215787</v>
          </cell>
          <cell r="B8" t="str">
            <v>薇诺娜柔润保湿洁颜慕斯</v>
          </cell>
          <cell r="C8" t="str">
            <v>150ml</v>
          </cell>
          <cell r="D8" t="str">
            <v>盒</v>
          </cell>
          <cell r="E8">
            <v>100.8</v>
          </cell>
          <cell r="F8">
            <v>168</v>
          </cell>
          <cell r="G8">
            <v>49</v>
          </cell>
          <cell r="H8">
            <v>119</v>
          </cell>
          <cell r="I8">
            <v>168</v>
          </cell>
          <cell r="J8">
            <v>180</v>
          </cell>
          <cell r="K8">
            <v>16934.4</v>
          </cell>
        </row>
        <row r="9">
          <cell r="A9">
            <v>181288</v>
          </cell>
          <cell r="B9" t="str">
            <v>薇诺娜舒妍幻彩卸妆水</v>
          </cell>
          <cell r="C9" t="str">
            <v>150ml</v>
          </cell>
          <cell r="D9" t="str">
            <v>瓶</v>
          </cell>
          <cell r="E9">
            <v>124.8</v>
          </cell>
          <cell r="F9">
            <v>208</v>
          </cell>
        </row>
        <row r="10">
          <cell r="A10">
            <v>181299</v>
          </cell>
          <cell r="B10" t="str">
            <v>薇诺娜柔润保湿乳液</v>
          </cell>
          <cell r="C10" t="str">
            <v>50g</v>
          </cell>
          <cell r="D10" t="str">
            <v>支</v>
          </cell>
          <cell r="E10">
            <v>118.8</v>
          </cell>
          <cell r="F10">
            <v>198</v>
          </cell>
          <cell r="G10">
            <v>106</v>
          </cell>
          <cell r="H10">
            <v>49</v>
          </cell>
          <cell r="I10">
            <v>155</v>
          </cell>
          <cell r="J10">
            <v>180</v>
          </cell>
          <cell r="K10">
            <v>18414</v>
          </cell>
        </row>
        <row r="11">
          <cell r="A11">
            <v>150077</v>
          </cell>
          <cell r="B11" t="str">
            <v>薇诺娜舒缓控油洁面泡沫</v>
          </cell>
          <cell r="C11" t="str">
            <v>150ml</v>
          </cell>
          <cell r="D11" t="str">
            <v>瓶</v>
          </cell>
          <cell r="E11">
            <v>94.8</v>
          </cell>
          <cell r="F11">
            <v>158</v>
          </cell>
          <cell r="G11">
            <v>52</v>
          </cell>
          <cell r="H11">
            <v>99</v>
          </cell>
          <cell r="I11">
            <v>151</v>
          </cell>
          <cell r="J11">
            <v>180</v>
          </cell>
          <cell r="K11">
            <v>14314.8</v>
          </cell>
        </row>
        <row r="12">
          <cell r="A12">
            <v>236580</v>
          </cell>
          <cell r="B12" t="str">
            <v>酵母重组胶原蛋白修复敷料</v>
          </cell>
          <cell r="C12" t="str">
            <v>15g</v>
          </cell>
          <cell r="D12" t="str">
            <v>支</v>
          </cell>
          <cell r="E12">
            <v>27</v>
          </cell>
          <cell r="F12">
            <v>88</v>
          </cell>
          <cell r="G12">
            <v>54</v>
          </cell>
          <cell r="H12">
            <v>90</v>
          </cell>
          <cell r="I12">
            <v>144</v>
          </cell>
          <cell r="J12">
            <v>144</v>
          </cell>
          <cell r="K12">
            <v>3888</v>
          </cell>
        </row>
        <row r="13">
          <cell r="A13">
            <v>191033</v>
          </cell>
          <cell r="B13" t="str">
            <v>薇诺娜光透皙白淡斑精华液</v>
          </cell>
          <cell r="C13" t="str">
            <v>30ml</v>
          </cell>
          <cell r="D13" t="str">
            <v>盒</v>
          </cell>
          <cell r="E13">
            <v>238.8</v>
          </cell>
          <cell r="F13">
            <v>398</v>
          </cell>
          <cell r="G13">
            <v>48</v>
          </cell>
          <cell r="H13">
            <v>93</v>
          </cell>
          <cell r="I13">
            <v>141</v>
          </cell>
          <cell r="J13">
            <v>144</v>
          </cell>
          <cell r="K13">
            <v>33670.8</v>
          </cell>
        </row>
        <row r="14">
          <cell r="A14">
            <v>181301</v>
          </cell>
          <cell r="B14" t="str">
            <v>薇诺娜柔润保湿面膜</v>
          </cell>
          <cell r="C14" t="str">
            <v>25ml×6贴</v>
          </cell>
          <cell r="D14" t="str">
            <v>盒</v>
          </cell>
          <cell r="E14">
            <v>100.8</v>
          </cell>
          <cell r="F14">
            <v>168</v>
          </cell>
          <cell r="G14">
            <v>82</v>
          </cell>
          <cell r="H14">
            <v>50</v>
          </cell>
          <cell r="I14">
            <v>132</v>
          </cell>
          <cell r="J14">
            <v>144</v>
          </cell>
          <cell r="K14">
            <v>13305.6</v>
          </cell>
        </row>
        <row r="15">
          <cell r="A15">
            <v>150102</v>
          </cell>
          <cell r="B15" t="str">
            <v>薇诺娜紧致眼霜</v>
          </cell>
          <cell r="C15" t="str">
            <v>20g</v>
          </cell>
          <cell r="D15" t="str">
            <v>支</v>
          </cell>
          <cell r="E15">
            <v>196.8</v>
          </cell>
          <cell r="F15">
            <v>328</v>
          </cell>
          <cell r="G15">
            <v>56</v>
          </cell>
          <cell r="H15">
            <v>87</v>
          </cell>
          <cell r="I15">
            <v>143</v>
          </cell>
          <cell r="J15">
            <v>144</v>
          </cell>
          <cell r="K15">
            <v>28142.4</v>
          </cell>
        </row>
        <row r="16">
          <cell r="A16">
            <v>214778</v>
          </cell>
          <cell r="B16" t="str">
            <v>薇诺娜柔润保湿精华液</v>
          </cell>
          <cell r="C16" t="str">
            <v>30ml</v>
          </cell>
          <cell r="D16" t="str">
            <v>盒</v>
          </cell>
          <cell r="E16">
            <v>178.8</v>
          </cell>
          <cell r="F16">
            <v>298</v>
          </cell>
          <cell r="G16">
            <v>74</v>
          </cell>
          <cell r="H16">
            <v>55</v>
          </cell>
          <cell r="I16">
            <v>129</v>
          </cell>
          <cell r="J16">
            <v>144</v>
          </cell>
          <cell r="K16">
            <v>23065.2</v>
          </cell>
        </row>
        <row r="17">
          <cell r="A17">
            <v>150094</v>
          </cell>
          <cell r="B17" t="str">
            <v>薇诺娜柔润保湿霜</v>
          </cell>
          <cell r="C17" t="str">
            <v>80g</v>
          </cell>
          <cell r="D17" t="str">
            <v>支</v>
          </cell>
          <cell r="E17">
            <v>52.8</v>
          </cell>
          <cell r="F17">
            <v>88</v>
          </cell>
          <cell r="G17">
            <v>41</v>
          </cell>
          <cell r="H17">
            <v>80</v>
          </cell>
          <cell r="I17">
            <v>121</v>
          </cell>
          <cell r="J17">
            <v>144</v>
          </cell>
          <cell r="K17">
            <v>6388.8</v>
          </cell>
        </row>
        <row r="18">
          <cell r="A18">
            <v>166670</v>
          </cell>
          <cell r="B18" t="str">
            <v>透明质酸修护贴敷料</v>
          </cell>
          <cell r="C18" t="str">
            <v>25gx6贴</v>
          </cell>
          <cell r="D18" t="str">
            <v>支</v>
          </cell>
          <cell r="E18">
            <v>148.8</v>
          </cell>
          <cell r="F18">
            <v>248</v>
          </cell>
          <cell r="G18">
            <v>71</v>
          </cell>
          <cell r="H18">
            <v>49</v>
          </cell>
          <cell r="I18">
            <v>120</v>
          </cell>
          <cell r="J18">
            <v>144</v>
          </cell>
          <cell r="K18">
            <v>17856</v>
          </cell>
        </row>
        <row r="19">
          <cell r="A19">
            <v>172377</v>
          </cell>
          <cell r="B19" t="str">
            <v>薇诺娜舒敏保湿喷雾</v>
          </cell>
          <cell r="C19" t="str">
            <v>150ml</v>
          </cell>
          <cell r="D19" t="str">
            <v>瓶</v>
          </cell>
          <cell r="E19">
            <v>118.8</v>
          </cell>
          <cell r="F19">
            <v>198</v>
          </cell>
          <cell r="G19">
            <v>54</v>
          </cell>
          <cell r="H19">
            <v>53</v>
          </cell>
          <cell r="I19">
            <v>107</v>
          </cell>
          <cell r="J19">
            <v>108</v>
          </cell>
          <cell r="K19">
            <v>12711.6</v>
          </cell>
        </row>
        <row r="20">
          <cell r="A20">
            <v>150093</v>
          </cell>
          <cell r="B20" t="str">
            <v>薇诺娜柔润保湿霜</v>
          </cell>
          <cell r="C20" t="str">
            <v>150g</v>
          </cell>
          <cell r="D20" t="str">
            <v>支</v>
          </cell>
          <cell r="E20">
            <v>100.8</v>
          </cell>
          <cell r="F20">
            <v>168</v>
          </cell>
        </row>
        <row r="20">
          <cell r="H20">
            <v>107</v>
          </cell>
          <cell r="I20">
            <v>107</v>
          </cell>
          <cell r="J20">
            <v>108</v>
          </cell>
          <cell r="K20">
            <v>10785.6</v>
          </cell>
        </row>
        <row r="21">
          <cell r="A21">
            <v>150089</v>
          </cell>
          <cell r="B21" t="str">
            <v>薇诺娜舒敏保湿润肤水</v>
          </cell>
          <cell r="C21" t="str">
            <v>120ml</v>
          </cell>
          <cell r="D21" t="str">
            <v>瓶</v>
          </cell>
          <cell r="E21">
            <v>112.8</v>
          </cell>
          <cell r="F21">
            <v>188</v>
          </cell>
          <cell r="G21">
            <v>38</v>
          </cell>
          <cell r="H21">
            <v>53</v>
          </cell>
          <cell r="I21">
            <v>91</v>
          </cell>
          <cell r="J21">
            <v>108</v>
          </cell>
          <cell r="K21">
            <v>10264.8</v>
          </cell>
        </row>
        <row r="22">
          <cell r="A22">
            <v>236550</v>
          </cell>
          <cell r="B22" t="str">
            <v>酵母重组胶原蛋白修复敷料</v>
          </cell>
          <cell r="C22" t="str">
            <v>50g</v>
          </cell>
          <cell r="D22" t="str">
            <v>支</v>
          </cell>
          <cell r="E22">
            <v>172.8</v>
          </cell>
          <cell r="F22">
            <v>288</v>
          </cell>
          <cell r="G22">
            <v>36</v>
          </cell>
          <cell r="H22">
            <v>49</v>
          </cell>
          <cell r="I22">
            <v>85</v>
          </cell>
          <cell r="J22">
            <v>108</v>
          </cell>
          <cell r="K22">
            <v>14688</v>
          </cell>
        </row>
        <row r="23">
          <cell r="A23">
            <v>181291</v>
          </cell>
          <cell r="B23" t="str">
            <v>薇诺娜透明质酸复合原液</v>
          </cell>
          <cell r="C23" t="str">
            <v>30ml</v>
          </cell>
          <cell r="D23" t="str">
            <v>瓶</v>
          </cell>
          <cell r="E23">
            <v>178.8</v>
          </cell>
          <cell r="F23">
            <v>298</v>
          </cell>
          <cell r="G23">
            <v>28</v>
          </cell>
          <cell r="H23">
            <v>44</v>
          </cell>
          <cell r="I23">
            <v>72</v>
          </cell>
          <cell r="J23">
            <v>72</v>
          </cell>
          <cell r="K23">
            <v>12873.6</v>
          </cell>
        </row>
        <row r="24">
          <cell r="A24">
            <v>150087</v>
          </cell>
          <cell r="B24" t="str">
            <v>薇诺娜清痘修复精华液</v>
          </cell>
          <cell r="C24" t="str">
            <v>25g</v>
          </cell>
          <cell r="D24" t="str">
            <v>支</v>
          </cell>
          <cell r="E24">
            <v>112.8</v>
          </cell>
          <cell r="F24">
            <v>188</v>
          </cell>
          <cell r="G24">
            <v>21</v>
          </cell>
          <cell r="H24">
            <v>49</v>
          </cell>
          <cell r="I24">
            <v>70</v>
          </cell>
          <cell r="J24">
            <v>72</v>
          </cell>
          <cell r="K24">
            <v>7896</v>
          </cell>
        </row>
        <row r="25">
          <cell r="A25">
            <v>150086</v>
          </cell>
          <cell r="B25" t="str">
            <v>薇诺娜舒缓控油爽肤水</v>
          </cell>
          <cell r="C25" t="str">
            <v>120ml</v>
          </cell>
          <cell r="D25" t="str">
            <v>瓶</v>
          </cell>
          <cell r="E25">
            <v>112.8</v>
          </cell>
          <cell r="F25">
            <v>188</v>
          </cell>
        </row>
        <row r="25">
          <cell r="H25">
            <v>46</v>
          </cell>
          <cell r="I25">
            <v>46</v>
          </cell>
          <cell r="J25">
            <v>36</v>
          </cell>
          <cell r="K25">
            <v>5188.8</v>
          </cell>
        </row>
        <row r="26">
          <cell r="A26">
            <v>214782</v>
          </cell>
          <cell r="B26" t="str">
            <v>薇诺娜修红舒缓安肤乳</v>
          </cell>
          <cell r="C26" t="str">
            <v>50g</v>
          </cell>
          <cell r="D26" t="str">
            <v>盒</v>
          </cell>
          <cell r="E26">
            <v>160.8</v>
          </cell>
          <cell r="F26">
            <v>268</v>
          </cell>
        </row>
        <row r="26">
          <cell r="H26">
            <v>42</v>
          </cell>
          <cell r="I26">
            <v>42</v>
          </cell>
          <cell r="J26">
            <v>72</v>
          </cell>
          <cell r="K26">
            <v>6753.6</v>
          </cell>
        </row>
        <row r="27">
          <cell r="A27">
            <v>194146</v>
          </cell>
          <cell r="B27" t="str">
            <v>薇诺娜玻尿酸修护面膜</v>
          </cell>
          <cell r="C27" t="str">
            <v>25gx6</v>
          </cell>
          <cell r="D27" t="str">
            <v>盒</v>
          </cell>
          <cell r="E27">
            <v>148.8</v>
          </cell>
          <cell r="F27">
            <v>248</v>
          </cell>
          <cell r="G27">
            <v>10</v>
          </cell>
          <cell r="H27">
            <v>26</v>
          </cell>
          <cell r="I27">
            <v>36</v>
          </cell>
        </row>
        <row r="27">
          <cell r="K27">
            <v>5356.8</v>
          </cell>
          <cell r="L27" t="str">
            <v>停产</v>
          </cell>
        </row>
        <row r="28">
          <cell r="A28">
            <v>150096</v>
          </cell>
          <cell r="B28" t="str">
            <v>薇诺娜熊果苷美白保湿精华乳</v>
          </cell>
          <cell r="C28" t="str">
            <v>50g</v>
          </cell>
          <cell r="D28" t="str">
            <v>支</v>
          </cell>
          <cell r="E28">
            <v>172.8</v>
          </cell>
          <cell r="F28">
            <v>288</v>
          </cell>
        </row>
        <row r="28">
          <cell r="H28">
            <v>35</v>
          </cell>
          <cell r="I28">
            <v>35</v>
          </cell>
          <cell r="J28">
            <v>36</v>
          </cell>
          <cell r="K28">
            <v>6048</v>
          </cell>
        </row>
        <row r="29">
          <cell r="A29">
            <v>215791</v>
          </cell>
          <cell r="B29" t="str">
            <v>薇诺娜舒敏保湿喷雾</v>
          </cell>
          <cell r="C29" t="str">
            <v>50ml</v>
          </cell>
          <cell r="D29" t="str">
            <v>盒</v>
          </cell>
          <cell r="E29">
            <v>40.8</v>
          </cell>
          <cell r="F29">
            <v>68</v>
          </cell>
          <cell r="G29">
            <v>19</v>
          </cell>
          <cell r="H29">
            <v>15</v>
          </cell>
          <cell r="I29">
            <v>34</v>
          </cell>
          <cell r="J29">
            <v>36</v>
          </cell>
          <cell r="K29">
            <v>1387.2</v>
          </cell>
        </row>
        <row r="30">
          <cell r="A30">
            <v>185350</v>
          </cell>
          <cell r="B30" t="str">
            <v>薇诺娜清透防晒乳SPF48PA+++</v>
          </cell>
          <cell r="C30" t="str">
            <v>50g</v>
          </cell>
          <cell r="D30" t="str">
            <v>盒</v>
          </cell>
          <cell r="E30">
            <v>112.8</v>
          </cell>
          <cell r="F30">
            <v>188</v>
          </cell>
          <cell r="G30">
            <v>6</v>
          </cell>
          <cell r="H30">
            <v>38</v>
          </cell>
          <cell r="I30">
            <v>44</v>
          </cell>
          <cell r="J30">
            <v>36</v>
          </cell>
          <cell r="K30">
            <v>4963.2</v>
          </cell>
        </row>
        <row r="31">
          <cell r="A31">
            <v>187952</v>
          </cell>
          <cell r="B31" t="str">
            <v>薇诺娜柔润保湿洁颜慕斯</v>
          </cell>
          <cell r="C31" t="str">
            <v>50ml</v>
          </cell>
          <cell r="D31" t="str">
            <v>盒</v>
          </cell>
          <cell r="E31">
            <v>40.8</v>
          </cell>
          <cell r="F31">
            <v>68</v>
          </cell>
        </row>
        <row r="32">
          <cell r="A32">
            <v>236548</v>
          </cell>
          <cell r="B32" t="str">
            <v>酵母重组胶原蛋白凝胶</v>
          </cell>
          <cell r="C32" t="str">
            <v>10g*5</v>
          </cell>
          <cell r="D32" t="str">
            <v>盒</v>
          </cell>
          <cell r="E32">
            <v>190.8</v>
          </cell>
          <cell r="F32">
            <v>318</v>
          </cell>
          <cell r="G32">
            <v>26</v>
          </cell>
          <cell r="H32">
            <v>6</v>
          </cell>
          <cell r="I32">
            <v>32</v>
          </cell>
          <cell r="J32">
            <v>36</v>
          </cell>
          <cell r="K32">
            <v>6105.6</v>
          </cell>
        </row>
        <row r="33">
          <cell r="A33">
            <v>150095</v>
          </cell>
          <cell r="B33" t="str">
            <v>薇诺娜熊果苷美白保湿精华液</v>
          </cell>
          <cell r="C33" t="str">
            <v>30ml</v>
          </cell>
          <cell r="D33" t="str">
            <v>瓶</v>
          </cell>
          <cell r="E33">
            <v>232.8</v>
          </cell>
          <cell r="F33">
            <v>388</v>
          </cell>
        </row>
        <row r="33">
          <cell r="H33">
            <v>30</v>
          </cell>
          <cell r="I33">
            <v>30</v>
          </cell>
          <cell r="J33">
            <v>36</v>
          </cell>
          <cell r="K33">
            <v>6984</v>
          </cell>
        </row>
        <row r="34">
          <cell r="A34">
            <v>191110</v>
          </cell>
          <cell r="B34" t="str">
            <v>薇诺娜屏障修护精华液</v>
          </cell>
          <cell r="C34" t="str">
            <v>30ml</v>
          </cell>
          <cell r="D34" t="str">
            <v>盒</v>
          </cell>
          <cell r="E34">
            <v>178.8</v>
          </cell>
          <cell r="F34">
            <v>298</v>
          </cell>
          <cell r="G34">
            <v>4</v>
          </cell>
          <cell r="H34">
            <v>26</v>
          </cell>
          <cell r="I34">
            <v>30</v>
          </cell>
        </row>
        <row r="34">
          <cell r="K34">
            <v>5364</v>
          </cell>
          <cell r="L34" t="str">
            <v>专柜销售</v>
          </cell>
        </row>
        <row r="35">
          <cell r="A35">
            <v>184997</v>
          </cell>
          <cell r="B35" t="str">
            <v>薇诺娜宝贝舒润滋养霜</v>
          </cell>
          <cell r="C35" t="str">
            <v>200g</v>
          </cell>
          <cell r="D35" t="str">
            <v>支</v>
          </cell>
          <cell r="E35">
            <v>154.8</v>
          </cell>
          <cell r="F35">
            <v>258</v>
          </cell>
        </row>
        <row r="35">
          <cell r="H35">
            <v>29</v>
          </cell>
          <cell r="I35">
            <v>29</v>
          </cell>
          <cell r="J35">
            <v>36</v>
          </cell>
          <cell r="K35">
            <v>4489.2</v>
          </cell>
        </row>
        <row r="36">
          <cell r="A36">
            <v>218908</v>
          </cell>
          <cell r="B36" t="str">
            <v>薇诺娜清透水感防晒喷雾</v>
          </cell>
          <cell r="C36" t="str">
            <v>75ml</v>
          </cell>
          <cell r="D36" t="str">
            <v>盒</v>
          </cell>
          <cell r="E36">
            <v>70.8</v>
          </cell>
          <cell r="F36">
            <v>118</v>
          </cell>
        </row>
        <row r="37">
          <cell r="A37">
            <v>241566</v>
          </cell>
          <cell r="B37" t="str">
            <v>薇诺娜夏日防晒悠享礼盒（清透防晒乳）</v>
          </cell>
          <cell r="C37" t="str">
            <v>15gx4支 SPF48 PA+++</v>
          </cell>
          <cell r="D37" t="str">
            <v>盒</v>
          </cell>
          <cell r="E37">
            <v>59.4</v>
          </cell>
          <cell r="F37">
            <v>99</v>
          </cell>
          <cell r="G37">
            <v>7</v>
          </cell>
          <cell r="H37">
            <v>22</v>
          </cell>
          <cell r="I37">
            <v>29</v>
          </cell>
          <cell r="J37">
            <v>36</v>
          </cell>
          <cell r="K37">
            <v>1722.6</v>
          </cell>
        </row>
        <row r="38">
          <cell r="A38">
            <v>215271</v>
          </cell>
          <cell r="B38" t="str">
            <v>薇诺娜清透防晒乳SPF48PA+++</v>
          </cell>
          <cell r="C38" t="str">
            <v>15g</v>
          </cell>
          <cell r="D38" t="str">
            <v>盒</v>
          </cell>
          <cell r="E38">
            <v>33.6</v>
          </cell>
          <cell r="F38">
            <v>56</v>
          </cell>
        </row>
        <row r="39">
          <cell r="A39">
            <v>172379</v>
          </cell>
          <cell r="B39" t="str">
            <v>薇诺娜清透防晒乳SPF30PA+++</v>
          </cell>
          <cell r="C39" t="str">
            <v>50g</v>
          </cell>
          <cell r="D39" t="str">
            <v>瓶</v>
          </cell>
          <cell r="E39">
            <v>112.8</v>
          </cell>
          <cell r="F39">
            <v>188</v>
          </cell>
        </row>
        <row r="40">
          <cell r="A40">
            <v>150101</v>
          </cell>
          <cell r="B40" t="str">
            <v>薇诺娜舒缓控油凝露</v>
          </cell>
          <cell r="C40" t="str">
            <v>50g</v>
          </cell>
          <cell r="D40" t="str">
            <v>支</v>
          </cell>
          <cell r="E40">
            <v>118.8</v>
          </cell>
          <cell r="F40">
            <v>198</v>
          </cell>
          <cell r="G40">
            <v>6</v>
          </cell>
          <cell r="H40">
            <v>22</v>
          </cell>
          <cell r="I40">
            <v>28</v>
          </cell>
          <cell r="J40">
            <v>24</v>
          </cell>
          <cell r="K40">
            <v>3326.4</v>
          </cell>
        </row>
        <row r="41">
          <cell r="A41">
            <v>242576</v>
          </cell>
          <cell r="B41" t="str">
            <v>薇诺娜多效紧颜修护精华液</v>
          </cell>
          <cell r="C41" t="str">
            <v>30ml</v>
          </cell>
          <cell r="D41" t="str">
            <v>支</v>
          </cell>
          <cell r="E41">
            <v>256.8</v>
          </cell>
          <cell r="F41">
            <v>428</v>
          </cell>
        </row>
        <row r="41">
          <cell r="H41">
            <v>28</v>
          </cell>
          <cell r="I41">
            <v>28</v>
          </cell>
          <cell r="J41">
            <v>36</v>
          </cell>
          <cell r="K41">
            <v>7190.4</v>
          </cell>
        </row>
        <row r="42">
          <cell r="A42">
            <v>204079</v>
          </cell>
          <cell r="B42" t="str">
            <v>薇诺娜光透皙白修护晚霜</v>
          </cell>
          <cell r="C42" t="str">
            <v>50g</v>
          </cell>
          <cell r="D42" t="str">
            <v>盒</v>
          </cell>
          <cell r="E42">
            <v>202.8</v>
          </cell>
          <cell r="F42">
            <v>338</v>
          </cell>
          <cell r="G42">
            <v>6</v>
          </cell>
          <cell r="H42">
            <v>19</v>
          </cell>
          <cell r="I42">
            <v>25</v>
          </cell>
          <cell r="J42">
            <v>24</v>
          </cell>
          <cell r="K42">
            <v>5070</v>
          </cell>
        </row>
        <row r="43">
          <cell r="A43">
            <v>166671</v>
          </cell>
          <cell r="B43" t="str">
            <v>透明质酸修护生物膜</v>
          </cell>
          <cell r="C43" t="str">
            <v>80g</v>
          </cell>
          <cell r="D43" t="str">
            <v>支</v>
          </cell>
          <cell r="E43">
            <v>118.8</v>
          </cell>
          <cell r="F43">
            <v>198</v>
          </cell>
          <cell r="G43">
            <v>17</v>
          </cell>
          <cell r="H43">
            <v>8</v>
          </cell>
          <cell r="I43">
            <v>25</v>
          </cell>
        </row>
        <row r="43">
          <cell r="K43">
            <v>2970</v>
          </cell>
          <cell r="L43" t="str">
            <v>专柜</v>
          </cell>
        </row>
        <row r="44">
          <cell r="A44">
            <v>185348</v>
          </cell>
          <cell r="B44" t="str">
            <v>薇诺娜紧致抗皱精华霜</v>
          </cell>
          <cell r="C44" t="str">
            <v>30g</v>
          </cell>
          <cell r="D44" t="str">
            <v>盒</v>
          </cell>
          <cell r="E44">
            <v>232.8</v>
          </cell>
          <cell r="F44">
            <v>388</v>
          </cell>
        </row>
        <row r="44">
          <cell r="H44">
            <v>22</v>
          </cell>
          <cell r="I44">
            <v>22</v>
          </cell>
          <cell r="J44">
            <v>18</v>
          </cell>
          <cell r="K44">
            <v>5121.6</v>
          </cell>
        </row>
        <row r="45">
          <cell r="A45">
            <v>150105</v>
          </cell>
          <cell r="B45" t="str">
            <v>薇诺娜极润保湿睡眠面膜</v>
          </cell>
          <cell r="C45" t="str">
            <v>100g</v>
          </cell>
          <cell r="D45" t="str">
            <v>盒</v>
          </cell>
          <cell r="E45">
            <v>118.8</v>
          </cell>
          <cell r="F45">
            <v>198</v>
          </cell>
        </row>
        <row r="46">
          <cell r="A46">
            <v>150108</v>
          </cell>
          <cell r="B46" t="str">
            <v>薇诺娜极润保湿水盈霜</v>
          </cell>
          <cell r="C46" t="str">
            <v>50g</v>
          </cell>
          <cell r="D46" t="str">
            <v>支</v>
          </cell>
          <cell r="E46">
            <v>118.8</v>
          </cell>
          <cell r="F46">
            <v>198</v>
          </cell>
        </row>
        <row r="47">
          <cell r="A47">
            <v>150104</v>
          </cell>
          <cell r="B47" t="str">
            <v>薇诺娜极润保湿柔肤水</v>
          </cell>
          <cell r="C47" t="str">
            <v>120ml</v>
          </cell>
          <cell r="D47" t="str">
            <v>盒</v>
          </cell>
          <cell r="E47">
            <v>106.8</v>
          </cell>
          <cell r="F47">
            <v>178</v>
          </cell>
        </row>
        <row r="48">
          <cell r="A48">
            <v>150106</v>
          </cell>
          <cell r="B48" t="str">
            <v>薇诺娜极润保湿面膜</v>
          </cell>
          <cell r="C48" t="str">
            <v>20ml*6</v>
          </cell>
          <cell r="D48" t="str">
            <v>盒</v>
          </cell>
          <cell r="E48">
            <v>100.8</v>
          </cell>
          <cell r="F48">
            <v>168</v>
          </cell>
        </row>
        <row r="49">
          <cell r="A49">
            <v>150103</v>
          </cell>
          <cell r="B49" t="str">
            <v>薇诺娜极润保湿洁面乳</v>
          </cell>
          <cell r="C49" t="str">
            <v>80g</v>
          </cell>
          <cell r="D49" t="str">
            <v>盒</v>
          </cell>
          <cell r="E49">
            <v>76.8</v>
          </cell>
          <cell r="F49">
            <v>128</v>
          </cell>
        </row>
        <row r="50">
          <cell r="A50">
            <v>150107</v>
          </cell>
          <cell r="B50" t="str">
            <v>薇诺娜极润保湿BB霜</v>
          </cell>
          <cell r="C50" t="str">
            <v>50g</v>
          </cell>
          <cell r="D50" t="str">
            <v>支</v>
          </cell>
          <cell r="E50">
            <v>94.8</v>
          </cell>
          <cell r="F50">
            <v>158</v>
          </cell>
        </row>
        <row r="51">
          <cell r="A51">
            <v>204077</v>
          </cell>
          <cell r="B51" t="str">
            <v>薇诺娜光透皙白隔离日霜</v>
          </cell>
          <cell r="C51" t="str">
            <v>50g</v>
          </cell>
          <cell r="D51" t="str">
            <v>盒</v>
          </cell>
          <cell r="E51">
            <v>178.8</v>
          </cell>
          <cell r="F51">
            <v>298</v>
          </cell>
          <cell r="G51">
            <v>4</v>
          </cell>
          <cell r="H51">
            <v>20</v>
          </cell>
          <cell r="I51">
            <v>24</v>
          </cell>
          <cell r="J51">
            <v>24</v>
          </cell>
          <cell r="K51">
            <v>4291.2</v>
          </cell>
        </row>
        <row r="52">
          <cell r="A52">
            <v>242574</v>
          </cell>
          <cell r="B52" t="str">
            <v>薇诺娜多效紧颜修护眼霜</v>
          </cell>
          <cell r="C52" t="str">
            <v>20g</v>
          </cell>
          <cell r="D52" t="str">
            <v>盒</v>
          </cell>
          <cell r="E52">
            <v>202.8</v>
          </cell>
          <cell r="F52">
            <v>338</v>
          </cell>
        </row>
        <row r="52">
          <cell r="H52">
            <v>22</v>
          </cell>
          <cell r="I52">
            <v>22</v>
          </cell>
          <cell r="J52">
            <v>36</v>
          </cell>
          <cell r="K52">
            <v>4461.6</v>
          </cell>
        </row>
        <row r="53">
          <cell r="A53">
            <v>185347</v>
          </cell>
          <cell r="B53" t="str">
            <v>薇诺娜柔润赋活眼霜</v>
          </cell>
          <cell r="C53" t="str">
            <v>15g</v>
          </cell>
          <cell r="D53" t="str">
            <v>盒</v>
          </cell>
          <cell r="E53">
            <v>172.8</v>
          </cell>
          <cell r="F53">
            <v>288</v>
          </cell>
          <cell r="G53">
            <v>3</v>
          </cell>
          <cell r="H53">
            <v>18</v>
          </cell>
          <cell r="I53">
            <v>21</v>
          </cell>
        </row>
        <row r="53">
          <cell r="K53">
            <v>3628.8</v>
          </cell>
          <cell r="L53" t="str">
            <v>淘汰</v>
          </cell>
        </row>
        <row r="54">
          <cell r="A54">
            <v>204078</v>
          </cell>
          <cell r="B54" t="str">
            <v>薇诺娜光透皙白淡斑面膜</v>
          </cell>
          <cell r="C54" t="str">
            <v>25mlx6</v>
          </cell>
          <cell r="D54" t="str">
            <v>盒</v>
          </cell>
          <cell r="E54">
            <v>130.8</v>
          </cell>
          <cell r="F54">
            <v>218</v>
          </cell>
          <cell r="G54">
            <v>5</v>
          </cell>
          <cell r="H54">
            <v>16</v>
          </cell>
          <cell r="I54">
            <v>21</v>
          </cell>
          <cell r="J54">
            <v>18</v>
          </cell>
          <cell r="K54">
            <v>2746.8</v>
          </cell>
        </row>
        <row r="55">
          <cell r="A55">
            <v>214783</v>
          </cell>
          <cell r="B55" t="str">
            <v>薇诺娜修红舒缓安肤精华液</v>
          </cell>
          <cell r="C55" t="str">
            <v>30ml</v>
          </cell>
          <cell r="D55" t="str">
            <v>盒</v>
          </cell>
          <cell r="E55">
            <v>178.8</v>
          </cell>
          <cell r="F55">
            <v>298</v>
          </cell>
        </row>
        <row r="55">
          <cell r="H55">
            <v>20</v>
          </cell>
          <cell r="I55">
            <v>20</v>
          </cell>
          <cell r="J55">
            <v>36</v>
          </cell>
          <cell r="K55">
            <v>3576</v>
          </cell>
        </row>
        <row r="56">
          <cell r="A56">
            <v>150092</v>
          </cell>
          <cell r="B56" t="str">
            <v>薇诺娜舒敏保湿丝滑面贴膜</v>
          </cell>
          <cell r="C56" t="str">
            <v>20ml*6</v>
          </cell>
          <cell r="D56" t="str">
            <v>盒</v>
          </cell>
          <cell r="E56">
            <v>100.8</v>
          </cell>
          <cell r="F56">
            <v>168</v>
          </cell>
        </row>
        <row r="56">
          <cell r="H56">
            <v>19</v>
          </cell>
          <cell r="I56">
            <v>19</v>
          </cell>
          <cell r="J56">
            <v>24</v>
          </cell>
          <cell r="K56">
            <v>1915.2</v>
          </cell>
        </row>
        <row r="57">
          <cell r="A57">
            <v>150099</v>
          </cell>
          <cell r="B57" t="str">
            <v>薇诺娜寡肽修复喷雾</v>
          </cell>
          <cell r="C57" t="str">
            <v>10ml</v>
          </cell>
          <cell r="D57" t="str">
            <v>瓶</v>
          </cell>
          <cell r="E57">
            <v>118.8</v>
          </cell>
          <cell r="F57">
            <v>198</v>
          </cell>
        </row>
        <row r="58">
          <cell r="A58">
            <v>185353</v>
          </cell>
          <cell r="B58" t="str">
            <v>薇诺娜熊果苷透白保湿面膜</v>
          </cell>
          <cell r="C58" t="str">
            <v>20mlx6</v>
          </cell>
          <cell r="D58" t="str">
            <v>盒</v>
          </cell>
          <cell r="E58">
            <v>130.8</v>
          </cell>
          <cell r="F58">
            <v>218</v>
          </cell>
          <cell r="G58">
            <v>6</v>
          </cell>
          <cell r="H58">
            <v>16</v>
          </cell>
          <cell r="I58">
            <v>22</v>
          </cell>
          <cell r="J58">
            <v>18</v>
          </cell>
          <cell r="K58">
            <v>2877.6</v>
          </cell>
        </row>
        <row r="59">
          <cell r="A59">
            <v>89062</v>
          </cell>
          <cell r="B59" t="str">
            <v>薇诺娜舒敏保湿修复霜</v>
          </cell>
          <cell r="C59" t="str">
            <v>50g</v>
          </cell>
          <cell r="D59" t="str">
            <v>瓶</v>
          </cell>
          <cell r="E59">
            <v>154.8</v>
          </cell>
          <cell r="F59">
            <v>258</v>
          </cell>
          <cell r="G59">
            <v>2</v>
          </cell>
          <cell r="H59">
            <v>14</v>
          </cell>
          <cell r="I59">
            <v>16</v>
          </cell>
          <cell r="J59">
            <v>18</v>
          </cell>
          <cell r="K59">
            <v>2476.8</v>
          </cell>
        </row>
        <row r="60">
          <cell r="A60">
            <v>214779</v>
          </cell>
          <cell r="B60" t="str">
            <v>薇诺娜多效修护复合肽安瓶精华液</v>
          </cell>
          <cell r="C60" t="str">
            <v>1.5mlx30支</v>
          </cell>
          <cell r="D60" t="str">
            <v>盒</v>
          </cell>
          <cell r="E60">
            <v>298.8</v>
          </cell>
          <cell r="F60">
            <v>498</v>
          </cell>
        </row>
        <row r="61">
          <cell r="A61">
            <v>214797</v>
          </cell>
          <cell r="B61" t="str">
            <v>薇诺娜多效修护复合肽安瓶精华液</v>
          </cell>
          <cell r="C61" t="str">
            <v>1.5mlx7支</v>
          </cell>
          <cell r="D61" t="str">
            <v>盒</v>
          </cell>
          <cell r="E61">
            <v>76.8</v>
          </cell>
          <cell r="F61">
            <v>128</v>
          </cell>
        </row>
        <row r="62">
          <cell r="A62">
            <v>214776</v>
          </cell>
          <cell r="B62" t="str">
            <v>薇诺娜屛障特护霜</v>
          </cell>
          <cell r="C62" t="str">
            <v>50g</v>
          </cell>
          <cell r="D62" t="str">
            <v>盒</v>
          </cell>
          <cell r="E62">
            <v>178.8</v>
          </cell>
          <cell r="F62">
            <v>298</v>
          </cell>
          <cell r="G62">
            <v>4</v>
          </cell>
          <cell r="H62">
            <v>12</v>
          </cell>
          <cell r="I62">
            <v>16</v>
          </cell>
        </row>
        <row r="62">
          <cell r="K62">
            <v>2860.8</v>
          </cell>
          <cell r="L62" t="str">
            <v>专柜</v>
          </cell>
        </row>
        <row r="63">
          <cell r="A63">
            <v>172340</v>
          </cell>
          <cell r="B63" t="str">
            <v>透明质酸修护生物膜</v>
          </cell>
          <cell r="C63" t="str">
            <v>50g</v>
          </cell>
          <cell r="D63" t="str">
            <v>盒</v>
          </cell>
          <cell r="E63">
            <v>76.8</v>
          </cell>
          <cell r="F63">
            <v>128</v>
          </cell>
          <cell r="G63">
            <v>10</v>
          </cell>
          <cell r="H63">
            <v>6</v>
          </cell>
          <cell r="I63">
            <v>16</v>
          </cell>
        </row>
        <row r="63">
          <cell r="K63">
            <v>1228.8</v>
          </cell>
          <cell r="L63" t="str">
            <v>专柜</v>
          </cell>
        </row>
        <row r="64">
          <cell r="A64">
            <v>191175</v>
          </cell>
          <cell r="B64" t="str">
            <v>薇诺娜柔润保湿BB霜（亮肌色）</v>
          </cell>
          <cell r="C64" t="str">
            <v>50g</v>
          </cell>
          <cell r="D64" t="str">
            <v>盒</v>
          </cell>
          <cell r="E64">
            <v>100.8</v>
          </cell>
          <cell r="F64">
            <v>168</v>
          </cell>
          <cell r="G64">
            <v>10</v>
          </cell>
          <cell r="H64">
            <v>4</v>
          </cell>
          <cell r="I64">
            <v>14</v>
          </cell>
          <cell r="J64">
            <v>12</v>
          </cell>
          <cell r="K64">
            <v>1411.2</v>
          </cell>
        </row>
        <row r="65">
          <cell r="A65">
            <v>242575</v>
          </cell>
          <cell r="B65" t="str">
            <v>薇诺娜多效紧颜修护霜</v>
          </cell>
          <cell r="C65" t="str">
            <v>50g</v>
          </cell>
          <cell r="D65" t="str">
            <v>盒</v>
          </cell>
          <cell r="E65">
            <v>238.8</v>
          </cell>
          <cell r="F65">
            <v>398</v>
          </cell>
        </row>
        <row r="65">
          <cell r="H65">
            <v>14</v>
          </cell>
          <cell r="I65">
            <v>14</v>
          </cell>
          <cell r="J65">
            <v>36</v>
          </cell>
          <cell r="K65">
            <v>3343.2</v>
          </cell>
        </row>
        <row r="66">
          <cell r="A66">
            <v>204080</v>
          </cell>
          <cell r="B66" t="str">
            <v>薇诺娜光透皙白晶粹水</v>
          </cell>
          <cell r="C66" t="str">
            <v>120ml</v>
          </cell>
          <cell r="D66" t="str">
            <v>盒</v>
          </cell>
          <cell r="E66">
            <v>136.8</v>
          </cell>
          <cell r="F66">
            <v>228</v>
          </cell>
          <cell r="G66">
            <v>4</v>
          </cell>
          <cell r="H66">
            <v>8</v>
          </cell>
          <cell r="I66">
            <v>12</v>
          </cell>
          <cell r="J66">
            <v>12</v>
          </cell>
          <cell r="K66">
            <v>1641.6</v>
          </cell>
        </row>
        <row r="67">
          <cell r="A67">
            <v>214772</v>
          </cell>
          <cell r="B67" t="str">
            <v>薇诺娜多效修护复合肽保湿霜</v>
          </cell>
          <cell r="C67" t="str">
            <v>50g</v>
          </cell>
          <cell r="D67" t="str">
            <v>盒</v>
          </cell>
          <cell r="E67">
            <v>172.8</v>
          </cell>
          <cell r="F67">
            <v>288</v>
          </cell>
          <cell r="G67">
            <v>8</v>
          </cell>
          <cell r="H67">
            <v>4</v>
          </cell>
          <cell r="I67">
            <v>12</v>
          </cell>
        </row>
        <row r="67">
          <cell r="K67">
            <v>2073.6</v>
          </cell>
          <cell r="L67" t="str">
            <v>专柜</v>
          </cell>
        </row>
        <row r="68">
          <cell r="A68">
            <v>176368</v>
          </cell>
          <cell r="B68" t="str">
            <v>毛孔收缩水</v>
          </cell>
          <cell r="C68" t="str">
            <v>120ml</v>
          </cell>
          <cell r="D68" t="str">
            <v>瓶</v>
          </cell>
          <cell r="E68">
            <v>106.8</v>
          </cell>
          <cell r="F68">
            <v>178</v>
          </cell>
        </row>
        <row r="69">
          <cell r="A69">
            <v>150091</v>
          </cell>
          <cell r="B69" t="str">
            <v>薇诺娜舒敏保湿特护霜</v>
          </cell>
          <cell r="C69" t="str">
            <v>15g</v>
          </cell>
          <cell r="D69" t="str">
            <v>支</v>
          </cell>
          <cell r="E69">
            <v>52.8</v>
          </cell>
          <cell r="F69">
            <v>88</v>
          </cell>
        </row>
        <row r="69">
          <cell r="H69">
            <v>10</v>
          </cell>
          <cell r="I69">
            <v>10</v>
          </cell>
        </row>
        <row r="69">
          <cell r="K69">
            <v>528</v>
          </cell>
          <cell r="L69" t="str">
            <v>不销售</v>
          </cell>
        </row>
        <row r="70">
          <cell r="A70">
            <v>232093</v>
          </cell>
          <cell r="B70" t="str">
            <v>薇诺娜光透皙白BB霜</v>
          </cell>
          <cell r="C70" t="str">
            <v>50g</v>
          </cell>
          <cell r="D70" t="str">
            <v>盒</v>
          </cell>
          <cell r="E70">
            <v>112.8</v>
          </cell>
          <cell r="F70">
            <v>188</v>
          </cell>
        </row>
        <row r="71">
          <cell r="A71">
            <v>184993</v>
          </cell>
          <cell r="B71" t="str">
            <v>薇诺娜宝贝舒润滋养霜</v>
          </cell>
          <cell r="C71" t="str">
            <v>100g</v>
          </cell>
          <cell r="D71" t="str">
            <v>支</v>
          </cell>
          <cell r="E71">
            <v>82.8</v>
          </cell>
          <cell r="F71">
            <v>138</v>
          </cell>
        </row>
        <row r="71">
          <cell r="H71">
            <v>10</v>
          </cell>
          <cell r="I71">
            <v>10</v>
          </cell>
          <cell r="J71">
            <v>12</v>
          </cell>
          <cell r="K71">
            <v>828</v>
          </cell>
        </row>
        <row r="72">
          <cell r="A72">
            <v>237011</v>
          </cell>
          <cell r="B72" t="str">
            <v>柔润保湿面膜</v>
          </cell>
          <cell r="C72" t="str">
            <v>25ml(单贴）</v>
          </cell>
          <cell r="D72" t="str">
            <v>盒</v>
          </cell>
          <cell r="E72">
            <v>16.8</v>
          </cell>
          <cell r="F72">
            <v>28</v>
          </cell>
          <cell r="G72">
            <v>10</v>
          </cell>
        </row>
        <row r="72">
          <cell r="I72">
            <v>10</v>
          </cell>
        </row>
        <row r="72">
          <cell r="K72">
            <v>168</v>
          </cell>
          <cell r="L72" t="str">
            <v>库存大</v>
          </cell>
        </row>
        <row r="73">
          <cell r="A73">
            <v>241447</v>
          </cell>
          <cell r="B73" t="str">
            <v>薇诺娜柔润保湿基础护肤礼盒</v>
          </cell>
          <cell r="C73" t="str">
            <v>120ml+150ml+50g+25ml</v>
          </cell>
          <cell r="D73" t="str">
            <v>套</v>
          </cell>
          <cell r="E73">
            <v>173.4</v>
          </cell>
          <cell r="F73">
            <v>289</v>
          </cell>
          <cell r="G73">
            <v>3</v>
          </cell>
          <cell r="H73">
            <v>7</v>
          </cell>
          <cell r="I73">
            <v>10</v>
          </cell>
          <cell r="J73">
            <v>12</v>
          </cell>
          <cell r="K73">
            <v>1734</v>
          </cell>
        </row>
        <row r="74">
          <cell r="A74">
            <v>236549</v>
          </cell>
          <cell r="B74" t="str">
            <v>酵母重组胶原蛋白凝胶</v>
          </cell>
          <cell r="C74" t="str">
            <v>10g</v>
          </cell>
          <cell r="D74" t="str">
            <v>支</v>
          </cell>
          <cell r="E74">
            <v>40.8</v>
          </cell>
          <cell r="F74">
            <v>68</v>
          </cell>
        </row>
        <row r="75">
          <cell r="A75">
            <v>240715</v>
          </cell>
          <cell r="B75" t="str">
            <v>薇诺娜屏障特护面膜</v>
          </cell>
          <cell r="C75" t="str">
            <v>25ml*6</v>
          </cell>
          <cell r="D75" t="str">
            <v>盒</v>
          </cell>
          <cell r="E75">
            <v>112.8</v>
          </cell>
          <cell r="F75">
            <v>188</v>
          </cell>
        </row>
        <row r="75">
          <cell r="H75">
            <v>8</v>
          </cell>
          <cell r="I75">
            <v>8</v>
          </cell>
        </row>
        <row r="75">
          <cell r="K75">
            <v>902.4</v>
          </cell>
          <cell r="L75" t="str">
            <v>专柜</v>
          </cell>
        </row>
        <row r="76">
          <cell r="A76">
            <v>237009</v>
          </cell>
          <cell r="B76" t="str">
            <v>柔润保湿颜慕斯</v>
          </cell>
          <cell r="C76" t="str">
            <v>50ml</v>
          </cell>
          <cell r="D76" t="str">
            <v>盒</v>
          </cell>
          <cell r="E76">
            <v>40.8</v>
          </cell>
          <cell r="F76">
            <v>68</v>
          </cell>
        </row>
        <row r="77">
          <cell r="A77">
            <v>191176</v>
          </cell>
          <cell r="B77" t="str">
            <v>薇诺娜柔润保湿BB霜（自然色）</v>
          </cell>
          <cell r="C77" t="str">
            <v>50g</v>
          </cell>
          <cell r="D77" t="str">
            <v>盒</v>
          </cell>
          <cell r="E77">
            <v>100.8</v>
          </cell>
          <cell r="F77">
            <v>168</v>
          </cell>
        </row>
        <row r="77">
          <cell r="H77">
            <v>6</v>
          </cell>
          <cell r="I77">
            <v>6</v>
          </cell>
          <cell r="J77">
            <v>6</v>
          </cell>
          <cell r="K77">
            <v>604.8</v>
          </cell>
        </row>
        <row r="78">
          <cell r="A78">
            <v>218919</v>
          </cell>
          <cell r="B78" t="str">
            <v>薇诺娜清透水感防晒喷雾</v>
          </cell>
          <cell r="C78" t="str">
            <v>120ml</v>
          </cell>
          <cell r="D78" t="str">
            <v>盒</v>
          </cell>
          <cell r="E78">
            <v>100.8</v>
          </cell>
          <cell r="F78">
            <v>168</v>
          </cell>
          <cell r="G78">
            <v>6</v>
          </cell>
        </row>
        <row r="78">
          <cell r="I78">
            <v>6</v>
          </cell>
          <cell r="J78">
            <v>6</v>
          </cell>
          <cell r="K78">
            <v>604.8</v>
          </cell>
        </row>
        <row r="79">
          <cell r="A79">
            <v>181300</v>
          </cell>
          <cell r="B79" t="str">
            <v>薇诺娜焕采水光素颜霜</v>
          </cell>
          <cell r="C79" t="str">
            <v>30g</v>
          </cell>
          <cell r="D79" t="str">
            <v>支</v>
          </cell>
          <cell r="E79">
            <v>76.8</v>
          </cell>
          <cell r="F79">
            <v>128</v>
          </cell>
        </row>
        <row r="79">
          <cell r="H79">
            <v>6</v>
          </cell>
          <cell r="I79">
            <v>6</v>
          </cell>
        </row>
        <row r="79">
          <cell r="K79">
            <v>460.8</v>
          </cell>
          <cell r="L79" t="str">
            <v>停产</v>
          </cell>
        </row>
        <row r="80">
          <cell r="A80">
            <v>240716</v>
          </cell>
          <cell r="B80" t="str">
            <v>薇诺娜屏障修护保湿水</v>
          </cell>
          <cell r="C80" t="str">
            <v>120ml</v>
          </cell>
          <cell r="D80" t="str">
            <v>瓶</v>
          </cell>
          <cell r="E80">
            <v>118.8</v>
          </cell>
          <cell r="F80">
            <v>198</v>
          </cell>
        </row>
        <row r="81">
          <cell r="A81">
            <v>240717</v>
          </cell>
          <cell r="B81" t="str">
            <v>薇诺娜屏障舒缓洁面乳</v>
          </cell>
          <cell r="C81" t="str">
            <v>80g</v>
          </cell>
          <cell r="D81" t="str">
            <v>瓶</v>
          </cell>
          <cell r="E81">
            <v>100.8</v>
          </cell>
          <cell r="F81">
            <v>168</v>
          </cell>
        </row>
        <row r="82">
          <cell r="A82">
            <v>240718</v>
          </cell>
          <cell r="B82" t="str">
            <v>薇诺娜屏障修护喷雾</v>
          </cell>
          <cell r="C82" t="str">
            <v>150ml</v>
          </cell>
          <cell r="D82" t="str">
            <v>瓶</v>
          </cell>
          <cell r="E82">
            <v>118.8</v>
          </cell>
          <cell r="F82">
            <v>198</v>
          </cell>
        </row>
        <row r="83">
          <cell r="A83">
            <v>240720</v>
          </cell>
          <cell r="B83" t="str">
            <v>薇诺娜紧致塑颜淡纹霜</v>
          </cell>
          <cell r="C83" t="str">
            <v>50g</v>
          </cell>
          <cell r="D83" t="str">
            <v>盒</v>
          </cell>
          <cell r="E83">
            <v>232.8</v>
          </cell>
          <cell r="F83">
            <v>388</v>
          </cell>
        </row>
        <row r="84">
          <cell r="A84">
            <v>240719</v>
          </cell>
          <cell r="B84" t="str">
            <v>薇诺娜屏障修护高保湿霜</v>
          </cell>
          <cell r="C84" t="str">
            <v>50g</v>
          </cell>
          <cell r="D84" t="str">
            <v>盒</v>
          </cell>
          <cell r="E84">
            <v>178.8</v>
          </cell>
          <cell r="F84">
            <v>298</v>
          </cell>
        </row>
        <row r="85">
          <cell r="A85">
            <v>232483</v>
          </cell>
          <cell r="B85" t="str">
            <v>薇诺娜光透皙白洁面乳</v>
          </cell>
          <cell r="C85" t="str">
            <v>80g</v>
          </cell>
          <cell r="D85" t="str">
            <v>盒</v>
          </cell>
          <cell r="E85">
            <v>118.8</v>
          </cell>
          <cell r="F85">
            <v>198</v>
          </cell>
          <cell r="G85">
            <v>2</v>
          </cell>
          <cell r="H85">
            <v>4</v>
          </cell>
          <cell r="I85">
            <v>6</v>
          </cell>
          <cell r="J85">
            <v>6</v>
          </cell>
          <cell r="K85">
            <v>712.8</v>
          </cell>
        </row>
        <row r="86">
          <cell r="A86">
            <v>192488</v>
          </cell>
          <cell r="B86" t="str">
            <v>薇诺娜多效修护复合肽冻干粉喷雾</v>
          </cell>
          <cell r="C86" t="str">
            <v>100mg+10ml</v>
          </cell>
          <cell r="D86" t="str">
            <v>盒</v>
          </cell>
          <cell r="E86">
            <v>118.8</v>
          </cell>
          <cell r="F86">
            <v>198</v>
          </cell>
        </row>
        <row r="86">
          <cell r="H86">
            <v>5</v>
          </cell>
          <cell r="I86">
            <v>5</v>
          </cell>
          <cell r="J86">
            <v>6</v>
          </cell>
          <cell r="K86">
            <v>594</v>
          </cell>
        </row>
        <row r="87">
          <cell r="A87">
            <v>240077</v>
          </cell>
          <cell r="B87" t="str">
            <v>薇诺娜清透水感防晒乳</v>
          </cell>
          <cell r="C87" t="str">
            <v>50g(SPF50 PA+++)</v>
          </cell>
          <cell r="D87" t="str">
            <v>支</v>
          </cell>
          <cell r="E87">
            <v>118.8</v>
          </cell>
          <cell r="F87">
            <v>198</v>
          </cell>
        </row>
        <row r="87">
          <cell r="H87">
            <v>4</v>
          </cell>
          <cell r="I87">
            <v>4</v>
          </cell>
          <cell r="J87">
            <v>6</v>
          </cell>
          <cell r="K87">
            <v>475.2</v>
          </cell>
        </row>
        <row r="88">
          <cell r="A88">
            <v>181289</v>
          </cell>
          <cell r="B88" t="str">
            <v>薇诺娜舒妍幻彩气垫BB霜（自然色）</v>
          </cell>
          <cell r="C88" t="str">
            <v>15g</v>
          </cell>
          <cell r="D88" t="str">
            <v>盒</v>
          </cell>
          <cell r="E88">
            <v>142.8</v>
          </cell>
          <cell r="F88">
            <v>238</v>
          </cell>
        </row>
        <row r="88">
          <cell r="H88">
            <v>2</v>
          </cell>
          <cell r="I88">
            <v>2</v>
          </cell>
        </row>
        <row r="88">
          <cell r="K88">
            <v>285.6</v>
          </cell>
          <cell r="L88" t="str">
            <v>停产</v>
          </cell>
        </row>
        <row r="89">
          <cell r="A89">
            <v>181290</v>
          </cell>
          <cell r="B89" t="str">
            <v>薇诺娜舒妍幻彩气垫BB霜（亮肌色）</v>
          </cell>
          <cell r="C89" t="str">
            <v>15g</v>
          </cell>
          <cell r="D89" t="str">
            <v>盒</v>
          </cell>
          <cell r="E89">
            <v>142.8</v>
          </cell>
          <cell r="F89">
            <v>238</v>
          </cell>
        </row>
        <row r="89">
          <cell r="H89">
            <v>2</v>
          </cell>
          <cell r="I89">
            <v>2</v>
          </cell>
        </row>
        <row r="89">
          <cell r="K89">
            <v>285.6</v>
          </cell>
          <cell r="L89" t="str">
            <v>停产</v>
          </cell>
        </row>
        <row r="90">
          <cell r="A90">
            <v>185352</v>
          </cell>
          <cell r="B90" t="str">
            <v>薇诺娜舒缓净透清颜面膜</v>
          </cell>
          <cell r="C90" t="str">
            <v>20mlx6</v>
          </cell>
          <cell r="D90" t="str">
            <v>盒</v>
          </cell>
          <cell r="E90">
            <v>112.8</v>
          </cell>
          <cell r="F90">
            <v>188</v>
          </cell>
        </row>
        <row r="90">
          <cell r="H90">
            <v>2</v>
          </cell>
          <cell r="I90">
            <v>2</v>
          </cell>
        </row>
        <row r="90">
          <cell r="K90">
            <v>225.6</v>
          </cell>
          <cell r="L90" t="str">
            <v>停产</v>
          </cell>
        </row>
        <row r="91">
          <cell r="A91">
            <v>240722</v>
          </cell>
          <cell r="B91" t="str">
            <v>薇诺娜屏障修护冻干面膜组合-屏障修护冻干面膜+纯净水</v>
          </cell>
          <cell r="C91" t="str">
            <v>*6</v>
          </cell>
          <cell r="D91" t="str">
            <v>盒</v>
          </cell>
          <cell r="E91">
            <v>130.8</v>
          </cell>
          <cell r="F91">
            <v>218</v>
          </cell>
          <cell r="G91">
            <v>2</v>
          </cell>
        </row>
        <row r="91">
          <cell r="I91">
            <v>2</v>
          </cell>
        </row>
        <row r="91">
          <cell r="K91">
            <v>261.6</v>
          </cell>
          <cell r="L91" t="str">
            <v>专柜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opLeftCell="A158" workbookViewId="0">
      <selection activeCell="A1" sqref="A1:D177"/>
    </sheetView>
  </sheetViews>
  <sheetFormatPr defaultColWidth="9" defaultRowHeight="13.5" outlineLevelCol="3"/>
  <cols>
    <col min="2" max="2" width="20.625" customWidth="1"/>
  </cols>
  <sheetData>
    <row r="1" spans="1:4">
      <c r="A1" s="14">
        <v>108656</v>
      </c>
      <c r="B1" s="15" t="s">
        <v>0</v>
      </c>
      <c r="C1">
        <v>89062</v>
      </c>
      <c r="D1">
        <v>6</v>
      </c>
    </row>
    <row r="2" spans="1:4">
      <c r="A2" s="14">
        <v>108656</v>
      </c>
      <c r="B2" s="15" t="s">
        <v>0</v>
      </c>
      <c r="C2">
        <v>185348</v>
      </c>
      <c r="D2">
        <v>4</v>
      </c>
    </row>
    <row r="3" spans="1:4">
      <c r="A3" s="14">
        <v>108656</v>
      </c>
      <c r="B3" s="15" t="s">
        <v>0</v>
      </c>
      <c r="C3">
        <v>191033</v>
      </c>
      <c r="D3">
        <v>10</v>
      </c>
    </row>
    <row r="4" spans="1:4">
      <c r="A4" s="14">
        <v>108656</v>
      </c>
      <c r="B4" s="15" t="s">
        <v>0</v>
      </c>
      <c r="C4">
        <v>204077</v>
      </c>
      <c r="D4">
        <v>2</v>
      </c>
    </row>
    <row r="5" spans="1:4">
      <c r="A5" s="14">
        <v>108656</v>
      </c>
      <c r="B5" s="15" t="s">
        <v>0</v>
      </c>
      <c r="C5">
        <v>204078</v>
      </c>
      <c r="D5">
        <v>2</v>
      </c>
    </row>
    <row r="6" spans="1:4">
      <c r="A6" s="14">
        <v>108656</v>
      </c>
      <c r="B6" s="15" t="s">
        <v>0</v>
      </c>
      <c r="C6">
        <v>204079</v>
      </c>
      <c r="D6">
        <v>2</v>
      </c>
    </row>
    <row r="7" spans="1:4">
      <c r="A7" s="14">
        <v>108656</v>
      </c>
      <c r="B7" s="15" t="s">
        <v>0</v>
      </c>
      <c r="C7">
        <v>214778</v>
      </c>
      <c r="D7">
        <v>4</v>
      </c>
    </row>
    <row r="8" spans="1:4">
      <c r="A8" s="14">
        <v>108656</v>
      </c>
      <c r="B8" s="15" t="s">
        <v>0</v>
      </c>
      <c r="C8">
        <v>185347</v>
      </c>
      <c r="D8">
        <v>4</v>
      </c>
    </row>
    <row r="9" spans="1:4">
      <c r="A9" s="14">
        <v>108656</v>
      </c>
      <c r="B9" s="15" t="s">
        <v>0</v>
      </c>
      <c r="C9">
        <v>215787</v>
      </c>
      <c r="D9">
        <v>10</v>
      </c>
    </row>
    <row r="10" spans="1:4">
      <c r="A10" s="14">
        <v>108656</v>
      </c>
      <c r="B10" s="15" t="s">
        <v>0</v>
      </c>
      <c r="C10">
        <v>215791</v>
      </c>
      <c r="D10">
        <v>10</v>
      </c>
    </row>
    <row r="11" spans="1:4">
      <c r="A11" s="14">
        <v>108656</v>
      </c>
      <c r="B11" s="15" t="s">
        <v>0</v>
      </c>
      <c r="C11">
        <v>150086</v>
      </c>
      <c r="D11">
        <v>6</v>
      </c>
    </row>
    <row r="12" spans="1:4">
      <c r="A12" s="14">
        <v>108656</v>
      </c>
      <c r="B12" s="15" t="s">
        <v>0</v>
      </c>
      <c r="C12">
        <v>150077</v>
      </c>
      <c r="D12">
        <v>6</v>
      </c>
    </row>
    <row r="13" spans="1:4">
      <c r="A13" s="14">
        <v>108656</v>
      </c>
      <c r="B13" s="15" t="s">
        <v>0</v>
      </c>
      <c r="C13">
        <v>218904</v>
      </c>
      <c r="D13">
        <v>10</v>
      </c>
    </row>
    <row r="14" spans="1:4">
      <c r="A14" s="14">
        <v>108656</v>
      </c>
      <c r="B14" s="15" t="s">
        <v>0</v>
      </c>
      <c r="C14">
        <v>232483</v>
      </c>
      <c r="D14">
        <v>4</v>
      </c>
    </row>
    <row r="15" spans="1:4">
      <c r="A15" s="14">
        <v>108656</v>
      </c>
      <c r="B15" s="15" t="s">
        <v>0</v>
      </c>
      <c r="C15">
        <v>184997</v>
      </c>
      <c r="D15">
        <v>3</v>
      </c>
    </row>
    <row r="16" spans="1:4">
      <c r="A16" s="14">
        <v>108656</v>
      </c>
      <c r="B16" s="15" t="s">
        <v>0</v>
      </c>
      <c r="C16">
        <v>150088</v>
      </c>
      <c r="D16">
        <v>10</v>
      </c>
    </row>
    <row r="17" spans="1:4">
      <c r="A17" s="14">
        <v>108656</v>
      </c>
      <c r="B17" s="15" t="s">
        <v>0</v>
      </c>
      <c r="C17">
        <v>166671</v>
      </c>
      <c r="D17">
        <v>6</v>
      </c>
    </row>
    <row r="18" spans="1:4">
      <c r="A18" s="14">
        <v>108656</v>
      </c>
      <c r="B18" s="15" t="s">
        <v>0</v>
      </c>
      <c r="C18">
        <v>172340</v>
      </c>
      <c r="D18">
        <v>6</v>
      </c>
    </row>
    <row r="19" spans="1:4">
      <c r="A19" s="14">
        <v>108656</v>
      </c>
      <c r="B19" s="15" t="s">
        <v>0</v>
      </c>
      <c r="C19">
        <v>236550</v>
      </c>
      <c r="D19">
        <v>6</v>
      </c>
    </row>
    <row r="20" spans="1:4">
      <c r="A20" s="14">
        <v>108656</v>
      </c>
      <c r="B20" s="15" t="s">
        <v>0</v>
      </c>
      <c r="C20">
        <v>150087</v>
      </c>
      <c r="D20">
        <v>10</v>
      </c>
    </row>
    <row r="21" spans="1:4">
      <c r="A21" s="14">
        <v>108656</v>
      </c>
      <c r="B21" s="15" t="s">
        <v>0</v>
      </c>
      <c r="C21">
        <v>150088</v>
      </c>
      <c r="D21">
        <v>6</v>
      </c>
    </row>
    <row r="22" spans="1:4">
      <c r="A22" s="14">
        <v>108656</v>
      </c>
      <c r="B22" s="15" t="s">
        <v>0</v>
      </c>
      <c r="C22">
        <v>150089</v>
      </c>
      <c r="D22">
        <v>4</v>
      </c>
    </row>
    <row r="23" spans="1:4">
      <c r="A23" s="14">
        <v>108656</v>
      </c>
      <c r="B23" s="15" t="s">
        <v>0</v>
      </c>
      <c r="C23">
        <v>150090</v>
      </c>
      <c r="D23">
        <v>10</v>
      </c>
    </row>
    <row r="24" spans="1:4">
      <c r="A24" s="14">
        <v>108656</v>
      </c>
      <c r="B24" s="15" t="s">
        <v>0</v>
      </c>
      <c r="C24">
        <v>150091</v>
      </c>
      <c r="D24">
        <v>10</v>
      </c>
    </row>
    <row r="25" spans="1:4">
      <c r="A25" s="14">
        <v>108656</v>
      </c>
      <c r="B25" s="15" t="s">
        <v>0</v>
      </c>
      <c r="C25">
        <v>150092</v>
      </c>
      <c r="D25">
        <v>4</v>
      </c>
    </row>
    <row r="26" spans="1:4">
      <c r="A26" s="14">
        <v>108656</v>
      </c>
      <c r="B26" s="15" t="s">
        <v>0</v>
      </c>
      <c r="C26">
        <v>150093</v>
      </c>
      <c r="D26">
        <v>10</v>
      </c>
    </row>
    <row r="27" spans="1:4">
      <c r="A27" s="14">
        <v>108656</v>
      </c>
      <c r="B27" s="15" t="s">
        <v>0</v>
      </c>
      <c r="C27">
        <v>150094</v>
      </c>
      <c r="D27">
        <v>60</v>
      </c>
    </row>
    <row r="28" spans="1:4">
      <c r="A28" s="14">
        <v>108656</v>
      </c>
      <c r="B28" s="15" t="s">
        <v>0</v>
      </c>
      <c r="C28">
        <v>150101</v>
      </c>
      <c r="D28">
        <v>4</v>
      </c>
    </row>
    <row r="29" spans="1:4">
      <c r="A29" s="14">
        <v>108656</v>
      </c>
      <c r="B29" s="15" t="s">
        <v>0</v>
      </c>
      <c r="C29">
        <v>150102</v>
      </c>
      <c r="D29">
        <v>6</v>
      </c>
    </row>
    <row r="30" spans="1:4">
      <c r="A30" s="14">
        <v>108656</v>
      </c>
      <c r="B30" s="15" t="s">
        <v>0</v>
      </c>
      <c r="C30">
        <v>166670</v>
      </c>
      <c r="D30">
        <v>10</v>
      </c>
    </row>
    <row r="31" spans="1:4">
      <c r="A31" s="14">
        <v>108656</v>
      </c>
      <c r="B31" s="15" t="s">
        <v>0</v>
      </c>
      <c r="C31">
        <v>172377</v>
      </c>
      <c r="D31">
        <v>12</v>
      </c>
    </row>
    <row r="32" spans="1:4">
      <c r="A32" s="14">
        <v>108656</v>
      </c>
      <c r="B32" s="15" t="s">
        <v>0</v>
      </c>
      <c r="C32">
        <v>181297</v>
      </c>
      <c r="D32">
        <v>6</v>
      </c>
    </row>
    <row r="33" spans="1:4">
      <c r="A33" s="14">
        <v>108656</v>
      </c>
      <c r="B33" s="15" t="s">
        <v>0</v>
      </c>
      <c r="C33">
        <v>181299</v>
      </c>
      <c r="D33">
        <v>6</v>
      </c>
    </row>
    <row r="34" spans="1:4">
      <c r="A34" s="14">
        <v>108656</v>
      </c>
      <c r="B34" s="15" t="s">
        <v>0</v>
      </c>
      <c r="C34">
        <v>181301</v>
      </c>
      <c r="D34">
        <v>6</v>
      </c>
    </row>
    <row r="36" spans="1:4">
      <c r="A36">
        <v>514</v>
      </c>
      <c r="B36" t="s">
        <v>1</v>
      </c>
      <c r="C36">
        <v>150093</v>
      </c>
      <c r="D36">
        <v>10</v>
      </c>
    </row>
    <row r="37" spans="1:4">
      <c r="A37">
        <v>514</v>
      </c>
      <c r="B37" t="s">
        <v>1</v>
      </c>
      <c r="C37">
        <v>181297</v>
      </c>
      <c r="D37">
        <v>6</v>
      </c>
    </row>
    <row r="38" spans="1:4">
      <c r="A38">
        <v>514</v>
      </c>
      <c r="B38" t="s">
        <v>1</v>
      </c>
      <c r="C38">
        <v>215787</v>
      </c>
      <c r="D38">
        <v>10</v>
      </c>
    </row>
    <row r="39" spans="1:4">
      <c r="A39">
        <v>514</v>
      </c>
      <c r="B39" t="s">
        <v>1</v>
      </c>
      <c r="C39">
        <v>181299</v>
      </c>
      <c r="D39">
        <v>10</v>
      </c>
    </row>
    <row r="40" spans="1:4">
      <c r="A40">
        <v>514</v>
      </c>
      <c r="B40" t="s">
        <v>1</v>
      </c>
      <c r="C40">
        <v>150102</v>
      </c>
      <c r="D40">
        <v>4</v>
      </c>
    </row>
    <row r="41" spans="1:4">
      <c r="A41">
        <v>514</v>
      </c>
      <c r="B41" t="s">
        <v>1</v>
      </c>
      <c r="C41">
        <v>150077</v>
      </c>
      <c r="D41">
        <v>6</v>
      </c>
    </row>
    <row r="42" spans="1:4">
      <c r="A42">
        <v>514</v>
      </c>
      <c r="B42" t="s">
        <v>1</v>
      </c>
      <c r="C42">
        <v>150086</v>
      </c>
      <c r="D42">
        <v>6</v>
      </c>
    </row>
    <row r="43" spans="1:4">
      <c r="A43">
        <v>514</v>
      </c>
      <c r="B43" t="s">
        <v>1</v>
      </c>
      <c r="C43">
        <v>150094</v>
      </c>
      <c r="D43">
        <v>4</v>
      </c>
    </row>
    <row r="44" spans="1:4">
      <c r="A44">
        <v>514</v>
      </c>
      <c r="B44" t="s">
        <v>1</v>
      </c>
      <c r="C44">
        <v>191033</v>
      </c>
      <c r="D44">
        <v>6</v>
      </c>
    </row>
    <row r="45" spans="1:4">
      <c r="A45">
        <v>514</v>
      </c>
      <c r="B45" t="s">
        <v>1</v>
      </c>
      <c r="C45">
        <v>241566</v>
      </c>
      <c r="D45">
        <v>6</v>
      </c>
    </row>
    <row r="46" spans="1:4">
      <c r="A46">
        <v>514</v>
      </c>
      <c r="B46" t="s">
        <v>1</v>
      </c>
      <c r="C46">
        <v>150087</v>
      </c>
      <c r="D46">
        <v>4</v>
      </c>
    </row>
    <row r="47" spans="1:4">
      <c r="A47">
        <v>514</v>
      </c>
      <c r="B47" t="s">
        <v>1</v>
      </c>
      <c r="C47">
        <v>150090</v>
      </c>
      <c r="D47">
        <v>10</v>
      </c>
    </row>
    <row r="48" spans="1:4">
      <c r="A48">
        <v>514</v>
      </c>
      <c r="B48" t="s">
        <v>1</v>
      </c>
      <c r="C48">
        <v>214783</v>
      </c>
      <c r="D48">
        <v>4</v>
      </c>
    </row>
    <row r="49" spans="1:4">
      <c r="A49">
        <v>514</v>
      </c>
      <c r="B49" t="s">
        <v>1</v>
      </c>
      <c r="C49">
        <v>204080</v>
      </c>
      <c r="D49">
        <v>4</v>
      </c>
    </row>
    <row r="50" spans="1:4">
      <c r="A50">
        <v>514</v>
      </c>
      <c r="B50" t="s">
        <v>1</v>
      </c>
      <c r="C50">
        <v>214778</v>
      </c>
      <c r="D50">
        <v>6</v>
      </c>
    </row>
    <row r="51" spans="1:4">
      <c r="A51">
        <v>514</v>
      </c>
      <c r="B51" t="s">
        <v>1</v>
      </c>
      <c r="C51">
        <v>185348</v>
      </c>
      <c r="D51">
        <v>4</v>
      </c>
    </row>
    <row r="52" spans="1:4">
      <c r="A52">
        <v>514</v>
      </c>
      <c r="B52" t="s">
        <v>1</v>
      </c>
      <c r="C52">
        <v>150101</v>
      </c>
      <c r="D52">
        <v>8</v>
      </c>
    </row>
    <row r="53" spans="1:4">
      <c r="A53">
        <v>514</v>
      </c>
      <c r="B53" t="s">
        <v>1</v>
      </c>
      <c r="C53">
        <v>236580</v>
      </c>
      <c r="D53">
        <v>10</v>
      </c>
    </row>
    <row r="54" spans="1:4">
      <c r="A54">
        <v>514</v>
      </c>
      <c r="B54" t="s">
        <v>1</v>
      </c>
      <c r="C54">
        <v>150095</v>
      </c>
      <c r="D54">
        <v>4</v>
      </c>
    </row>
    <row r="55" spans="1:4">
      <c r="A55">
        <v>514</v>
      </c>
      <c r="B55" t="s">
        <v>1</v>
      </c>
      <c r="C55">
        <v>150096</v>
      </c>
      <c r="D55">
        <v>4</v>
      </c>
    </row>
    <row r="56" spans="1:4">
      <c r="A56">
        <v>514</v>
      </c>
      <c r="B56" t="s">
        <v>1</v>
      </c>
      <c r="C56">
        <v>191110</v>
      </c>
      <c r="D56">
        <v>2</v>
      </c>
    </row>
    <row r="57" spans="1:4">
      <c r="A57">
        <v>514</v>
      </c>
      <c r="B57" t="s">
        <v>1</v>
      </c>
      <c r="C57">
        <v>191175</v>
      </c>
      <c r="D57">
        <v>2</v>
      </c>
    </row>
    <row r="58" ht="27" customHeight="1" spans="1:4">
      <c r="A58">
        <v>514</v>
      </c>
      <c r="B58" t="s">
        <v>1</v>
      </c>
      <c r="C58">
        <v>204077</v>
      </c>
      <c r="D58">
        <v>2</v>
      </c>
    </row>
    <row r="59" spans="1:4">
      <c r="A59">
        <v>514</v>
      </c>
      <c r="B59" t="s">
        <v>1</v>
      </c>
      <c r="C59">
        <v>204078</v>
      </c>
      <c r="D59">
        <v>4</v>
      </c>
    </row>
    <row r="60" ht="30" customHeight="1" spans="1:4">
      <c r="A60">
        <v>514</v>
      </c>
      <c r="B60" t="s">
        <v>1</v>
      </c>
      <c r="C60">
        <v>204079</v>
      </c>
      <c r="D60">
        <v>2</v>
      </c>
    </row>
    <row r="61" spans="1:4">
      <c r="A61">
        <v>514</v>
      </c>
      <c r="B61" t="s">
        <v>1</v>
      </c>
      <c r="C61">
        <v>214783</v>
      </c>
      <c r="D61">
        <v>2</v>
      </c>
    </row>
    <row r="62" spans="1:4">
      <c r="A62">
        <v>514</v>
      </c>
      <c r="B62" t="s">
        <v>1</v>
      </c>
      <c r="C62">
        <v>242576</v>
      </c>
      <c r="D62">
        <v>2</v>
      </c>
    </row>
    <row r="63" spans="1:4">
      <c r="A63" s="14">
        <v>102479</v>
      </c>
      <c r="B63" s="15" t="s">
        <v>2</v>
      </c>
      <c r="C63">
        <v>150094</v>
      </c>
      <c r="D63">
        <v>6</v>
      </c>
    </row>
    <row r="64" spans="1:4">
      <c r="A64" s="14">
        <v>102479</v>
      </c>
      <c r="B64" s="15" t="s">
        <v>2</v>
      </c>
      <c r="C64">
        <v>181297</v>
      </c>
      <c r="D64">
        <v>6</v>
      </c>
    </row>
    <row r="65" spans="1:4">
      <c r="A65" s="14">
        <v>102479</v>
      </c>
      <c r="B65" s="15" t="s">
        <v>2</v>
      </c>
      <c r="C65">
        <v>150094</v>
      </c>
      <c r="D65">
        <v>8</v>
      </c>
    </row>
    <row r="66" spans="1:4">
      <c r="A66" s="14">
        <v>102479</v>
      </c>
      <c r="B66" s="15" t="s">
        <v>2</v>
      </c>
      <c r="C66">
        <v>184993</v>
      </c>
      <c r="D66">
        <v>6</v>
      </c>
    </row>
    <row r="67" spans="1:4">
      <c r="A67" s="14">
        <v>102479</v>
      </c>
      <c r="B67" s="15" t="s">
        <v>2</v>
      </c>
      <c r="C67">
        <v>150077</v>
      </c>
      <c r="D67">
        <v>6</v>
      </c>
    </row>
    <row r="68" spans="1:4">
      <c r="A68" s="14">
        <v>102479</v>
      </c>
      <c r="B68" s="15" t="s">
        <v>2</v>
      </c>
      <c r="C68">
        <v>150088</v>
      </c>
      <c r="D68">
        <v>6</v>
      </c>
    </row>
    <row r="69" spans="1:4">
      <c r="A69" s="14">
        <v>102479</v>
      </c>
      <c r="B69" s="15" t="s">
        <v>2</v>
      </c>
      <c r="C69">
        <v>215787</v>
      </c>
      <c r="D69">
        <v>6</v>
      </c>
    </row>
    <row r="70" spans="1:4">
      <c r="A70" s="14">
        <v>102479</v>
      </c>
      <c r="B70" s="15" t="s">
        <v>2</v>
      </c>
      <c r="C70">
        <v>181301</v>
      </c>
      <c r="D70">
        <v>8</v>
      </c>
    </row>
    <row r="71" spans="1:4">
      <c r="A71" s="14">
        <v>102479</v>
      </c>
      <c r="B71" s="15" t="s">
        <v>2</v>
      </c>
      <c r="C71">
        <v>150093</v>
      </c>
      <c r="D71">
        <v>6</v>
      </c>
    </row>
    <row r="72" spans="1:4">
      <c r="A72" s="14">
        <v>102479</v>
      </c>
      <c r="B72" s="15" t="s">
        <v>2</v>
      </c>
      <c r="C72">
        <v>150092</v>
      </c>
      <c r="D72">
        <v>6</v>
      </c>
    </row>
    <row r="73" spans="1:4">
      <c r="A73" s="14">
        <v>102479</v>
      </c>
      <c r="B73" s="15" t="s">
        <v>2</v>
      </c>
      <c r="C73">
        <v>240715</v>
      </c>
      <c r="D73">
        <v>8</v>
      </c>
    </row>
    <row r="74" spans="1:4">
      <c r="A74" s="14">
        <v>102479</v>
      </c>
      <c r="B74" s="15" t="s">
        <v>2</v>
      </c>
      <c r="C74">
        <v>181297</v>
      </c>
      <c r="D74">
        <v>6</v>
      </c>
    </row>
    <row r="75" spans="1:4">
      <c r="A75" s="14">
        <v>102479</v>
      </c>
      <c r="B75" s="15" t="s">
        <v>2</v>
      </c>
      <c r="C75">
        <v>150089</v>
      </c>
      <c r="D75">
        <v>6</v>
      </c>
    </row>
    <row r="76" spans="1:4">
      <c r="A76" s="14">
        <v>102479</v>
      </c>
      <c r="B76" s="15" t="s">
        <v>2</v>
      </c>
      <c r="C76">
        <v>194146</v>
      </c>
      <c r="D76">
        <v>6</v>
      </c>
    </row>
    <row r="77" spans="1:4">
      <c r="A77" s="14">
        <v>102479</v>
      </c>
      <c r="B77" s="15" t="s">
        <v>2</v>
      </c>
      <c r="C77">
        <v>166670</v>
      </c>
      <c r="D77">
        <v>6</v>
      </c>
    </row>
    <row r="78" spans="1:4">
      <c r="A78" s="14">
        <v>102479</v>
      </c>
      <c r="B78" s="15" t="s">
        <v>2</v>
      </c>
      <c r="C78">
        <v>214778</v>
      </c>
      <c r="D78">
        <v>6</v>
      </c>
    </row>
    <row r="79" spans="1:4">
      <c r="A79" s="14">
        <v>102479</v>
      </c>
      <c r="B79" s="15" t="s">
        <v>2</v>
      </c>
      <c r="C79">
        <v>181291</v>
      </c>
      <c r="D79">
        <v>6</v>
      </c>
    </row>
    <row r="80" spans="1:4">
      <c r="A80" s="14">
        <v>357</v>
      </c>
      <c r="B80" s="15" t="s">
        <v>3</v>
      </c>
      <c r="C80">
        <v>150089</v>
      </c>
      <c r="D80">
        <v>5</v>
      </c>
    </row>
    <row r="81" spans="1:4">
      <c r="A81" s="14">
        <v>357</v>
      </c>
      <c r="B81" s="15" t="s">
        <v>3</v>
      </c>
      <c r="C81">
        <v>150090</v>
      </c>
      <c r="D81">
        <v>6</v>
      </c>
    </row>
    <row r="82" spans="1:4">
      <c r="A82" s="14">
        <v>357</v>
      </c>
      <c r="B82" s="15" t="s">
        <v>3</v>
      </c>
      <c r="C82" t="s">
        <v>4</v>
      </c>
      <c r="D82">
        <v>6</v>
      </c>
    </row>
    <row r="83" spans="1:4">
      <c r="A83" s="14">
        <v>357</v>
      </c>
      <c r="B83" s="15" t="s">
        <v>3</v>
      </c>
      <c r="C83">
        <v>172377</v>
      </c>
      <c r="D83">
        <v>5</v>
      </c>
    </row>
    <row r="84" spans="1:4">
      <c r="A84" s="14">
        <v>357</v>
      </c>
      <c r="B84" s="15" t="s">
        <v>3</v>
      </c>
      <c r="C84">
        <v>214782</v>
      </c>
      <c r="D84">
        <v>4</v>
      </c>
    </row>
    <row r="85" spans="1:4">
      <c r="A85" s="14">
        <v>357</v>
      </c>
      <c r="B85" s="15" t="s">
        <v>3</v>
      </c>
      <c r="C85">
        <v>185353</v>
      </c>
      <c r="D85">
        <v>6</v>
      </c>
    </row>
    <row r="86" spans="1:4">
      <c r="A86" s="14">
        <v>357</v>
      </c>
      <c r="B86" s="15" t="s">
        <v>3</v>
      </c>
      <c r="C86">
        <v>150095</v>
      </c>
      <c r="D86">
        <v>10</v>
      </c>
    </row>
    <row r="87" spans="1:4">
      <c r="A87" s="14">
        <v>357</v>
      </c>
      <c r="B87" s="15" t="s">
        <v>3</v>
      </c>
      <c r="C87">
        <v>150086</v>
      </c>
      <c r="D87">
        <v>6</v>
      </c>
    </row>
    <row r="88" spans="1:4">
      <c r="A88" s="14">
        <v>357</v>
      </c>
      <c r="B88" s="15" t="s">
        <v>3</v>
      </c>
      <c r="C88">
        <v>194146</v>
      </c>
      <c r="D88">
        <v>10</v>
      </c>
    </row>
    <row r="89" spans="1:4">
      <c r="A89" s="14">
        <v>357</v>
      </c>
      <c r="B89" s="15" t="s">
        <v>3</v>
      </c>
      <c r="C89">
        <v>215787</v>
      </c>
      <c r="D89">
        <v>20</v>
      </c>
    </row>
    <row r="90" spans="1:4">
      <c r="A90" s="14">
        <v>357</v>
      </c>
      <c r="B90" s="15" t="s">
        <v>3</v>
      </c>
      <c r="C90">
        <v>214778</v>
      </c>
      <c r="D90">
        <v>15</v>
      </c>
    </row>
    <row r="91" spans="1:4">
      <c r="A91" s="14">
        <v>357</v>
      </c>
      <c r="B91" s="15" t="s">
        <v>3</v>
      </c>
      <c r="C91">
        <v>185347</v>
      </c>
      <c r="D91">
        <v>10</v>
      </c>
    </row>
    <row r="92" spans="1:4">
      <c r="A92" s="14">
        <v>357</v>
      </c>
      <c r="B92" s="15" t="s">
        <v>3</v>
      </c>
      <c r="C92">
        <v>150093</v>
      </c>
      <c r="D92">
        <v>5</v>
      </c>
    </row>
    <row r="93" spans="1:4">
      <c r="A93" s="14">
        <v>357</v>
      </c>
      <c r="B93" s="15" t="s">
        <v>3</v>
      </c>
      <c r="C93">
        <v>181301</v>
      </c>
      <c r="D93">
        <v>10</v>
      </c>
    </row>
    <row r="94" spans="1:4">
      <c r="A94" s="14">
        <v>357</v>
      </c>
      <c r="B94" s="15" t="s">
        <v>3</v>
      </c>
      <c r="C94">
        <v>191176</v>
      </c>
      <c r="D94">
        <v>4</v>
      </c>
    </row>
    <row r="95" spans="1:4">
      <c r="A95" s="14">
        <v>357</v>
      </c>
      <c r="B95" s="15" t="s">
        <v>3</v>
      </c>
      <c r="C95">
        <v>185350</v>
      </c>
      <c r="D95">
        <v>10</v>
      </c>
    </row>
    <row r="96" spans="1:4">
      <c r="A96" s="14">
        <v>357</v>
      </c>
      <c r="B96" s="15" t="s">
        <v>3</v>
      </c>
      <c r="C96">
        <v>240077</v>
      </c>
      <c r="D96">
        <v>4</v>
      </c>
    </row>
    <row r="97" spans="1:4">
      <c r="A97" s="14">
        <v>357</v>
      </c>
      <c r="B97" s="15" t="s">
        <v>3</v>
      </c>
      <c r="C97">
        <v>150102</v>
      </c>
      <c r="D97">
        <v>8</v>
      </c>
    </row>
    <row r="98" spans="1:4">
      <c r="A98" s="14">
        <v>357</v>
      </c>
      <c r="B98" s="15" t="s">
        <v>3</v>
      </c>
      <c r="C98">
        <v>242574</v>
      </c>
      <c r="D98">
        <v>10</v>
      </c>
    </row>
    <row r="99" spans="1:4">
      <c r="A99" s="14">
        <v>357</v>
      </c>
      <c r="B99" s="15" t="s">
        <v>3</v>
      </c>
      <c r="C99">
        <v>242575</v>
      </c>
      <c r="D99">
        <v>6</v>
      </c>
    </row>
    <row r="100" spans="1:4">
      <c r="A100" s="14">
        <v>357</v>
      </c>
      <c r="B100" s="15" t="s">
        <v>3</v>
      </c>
      <c r="C100">
        <v>242576</v>
      </c>
      <c r="D100">
        <v>6</v>
      </c>
    </row>
    <row r="101" spans="1:4">
      <c r="A101" s="14">
        <v>357</v>
      </c>
      <c r="B101" s="15" t="s">
        <v>3</v>
      </c>
      <c r="C101">
        <v>181300</v>
      </c>
      <c r="D101">
        <v>6</v>
      </c>
    </row>
    <row r="102" spans="1:4">
      <c r="A102" s="14">
        <v>357</v>
      </c>
      <c r="B102" s="15" t="s">
        <v>3</v>
      </c>
      <c r="C102">
        <v>204080</v>
      </c>
      <c r="D102">
        <v>4</v>
      </c>
    </row>
    <row r="103" spans="1:4">
      <c r="A103" s="14">
        <v>357</v>
      </c>
      <c r="B103" s="15" t="s">
        <v>3</v>
      </c>
      <c r="C103">
        <v>204077</v>
      </c>
      <c r="D103">
        <v>3</v>
      </c>
    </row>
    <row r="104" spans="1:4">
      <c r="A104" s="14">
        <v>357</v>
      </c>
      <c r="B104" s="15" t="s">
        <v>3</v>
      </c>
      <c r="C104">
        <v>204079</v>
      </c>
      <c r="D104">
        <v>5</v>
      </c>
    </row>
    <row r="105" spans="1:4">
      <c r="A105" s="14">
        <v>357</v>
      </c>
      <c r="B105" s="15" t="s">
        <v>3</v>
      </c>
      <c r="C105">
        <v>204078</v>
      </c>
      <c r="D105">
        <v>6</v>
      </c>
    </row>
    <row r="106" spans="1:4">
      <c r="A106" s="14">
        <v>357</v>
      </c>
      <c r="B106" s="15" t="s">
        <v>3</v>
      </c>
      <c r="C106">
        <v>218904</v>
      </c>
      <c r="D106">
        <v>10</v>
      </c>
    </row>
    <row r="107" spans="1:4">
      <c r="A107" s="14">
        <v>357</v>
      </c>
      <c r="B107" s="15" t="s">
        <v>3</v>
      </c>
      <c r="C107">
        <v>236550</v>
      </c>
      <c r="D107">
        <v>10</v>
      </c>
    </row>
    <row r="108" spans="1:4">
      <c r="A108" s="14">
        <v>357</v>
      </c>
      <c r="B108" s="15" t="s">
        <v>3</v>
      </c>
      <c r="C108">
        <v>241447</v>
      </c>
      <c r="D108">
        <v>2</v>
      </c>
    </row>
    <row r="109" spans="1:4">
      <c r="A109" s="14">
        <v>745</v>
      </c>
      <c r="B109" s="15" t="s">
        <v>5</v>
      </c>
      <c r="C109">
        <v>184997</v>
      </c>
      <c r="D109">
        <v>6</v>
      </c>
    </row>
    <row r="110" spans="1:4">
      <c r="A110" s="14">
        <v>745</v>
      </c>
      <c r="B110" s="15" t="s">
        <v>5</v>
      </c>
      <c r="C110">
        <v>191033</v>
      </c>
      <c r="D110">
        <v>2</v>
      </c>
    </row>
    <row r="111" spans="1:4">
      <c r="A111" s="14">
        <v>745</v>
      </c>
      <c r="B111" s="15" t="s">
        <v>5</v>
      </c>
      <c r="C111">
        <v>204078</v>
      </c>
      <c r="D111">
        <v>2</v>
      </c>
    </row>
    <row r="112" spans="1:4">
      <c r="A112" s="14">
        <v>745</v>
      </c>
      <c r="B112" s="15" t="s">
        <v>5</v>
      </c>
      <c r="C112">
        <v>204079</v>
      </c>
      <c r="D112">
        <v>2</v>
      </c>
    </row>
    <row r="113" spans="1:4">
      <c r="A113" s="14">
        <v>745</v>
      </c>
      <c r="B113" s="15" t="s">
        <v>5</v>
      </c>
      <c r="C113">
        <v>215787</v>
      </c>
      <c r="D113">
        <v>3</v>
      </c>
    </row>
    <row r="114" spans="1:4">
      <c r="A114" s="14">
        <v>745</v>
      </c>
      <c r="B114" s="15" t="s">
        <v>5</v>
      </c>
      <c r="C114">
        <v>214778</v>
      </c>
      <c r="D114">
        <v>4</v>
      </c>
    </row>
    <row r="115" spans="1:4">
      <c r="A115" s="14">
        <v>745</v>
      </c>
      <c r="B115" s="15" t="s">
        <v>5</v>
      </c>
      <c r="C115">
        <v>181299</v>
      </c>
      <c r="D115">
        <v>3</v>
      </c>
    </row>
    <row r="116" spans="1:4">
      <c r="A116" s="14">
        <v>745</v>
      </c>
      <c r="B116" s="15" t="s">
        <v>5</v>
      </c>
      <c r="C116">
        <v>150092</v>
      </c>
      <c r="D116">
        <v>3</v>
      </c>
    </row>
    <row r="117" spans="1:4">
      <c r="A117" s="14">
        <v>745</v>
      </c>
      <c r="B117" s="15" t="s">
        <v>5</v>
      </c>
      <c r="C117">
        <v>166670</v>
      </c>
      <c r="D117">
        <v>2</v>
      </c>
    </row>
    <row r="118" spans="1:4">
      <c r="A118" s="14">
        <v>745</v>
      </c>
      <c r="B118" s="15" t="s">
        <v>5</v>
      </c>
      <c r="C118">
        <v>150090</v>
      </c>
      <c r="D118">
        <v>4</v>
      </c>
    </row>
    <row r="119" spans="1:4">
      <c r="A119" s="14">
        <v>745</v>
      </c>
      <c r="B119" s="15" t="s">
        <v>5</v>
      </c>
      <c r="C119">
        <v>218904</v>
      </c>
      <c r="D119">
        <v>3</v>
      </c>
    </row>
    <row r="120" spans="1:4">
      <c r="A120" s="14">
        <v>745</v>
      </c>
      <c r="B120" s="15" t="s">
        <v>5</v>
      </c>
      <c r="C120">
        <v>245065</v>
      </c>
      <c r="D120">
        <v>60</v>
      </c>
    </row>
    <row r="121" spans="1:4">
      <c r="A121" s="14">
        <v>745</v>
      </c>
      <c r="B121" s="15" t="s">
        <v>5</v>
      </c>
      <c r="C121">
        <v>150086</v>
      </c>
      <c r="D121">
        <v>3</v>
      </c>
    </row>
    <row r="122" spans="1:4">
      <c r="A122" s="14">
        <v>745</v>
      </c>
      <c r="B122" s="15" t="s">
        <v>5</v>
      </c>
      <c r="C122">
        <v>214782</v>
      </c>
      <c r="D122">
        <v>2</v>
      </c>
    </row>
    <row r="123" spans="1:4">
      <c r="A123" s="14">
        <v>745</v>
      </c>
      <c r="B123" s="15" t="s">
        <v>5</v>
      </c>
      <c r="C123">
        <v>150095</v>
      </c>
      <c r="D123">
        <v>2</v>
      </c>
    </row>
    <row r="124" spans="1:4">
      <c r="A124" s="14">
        <v>745</v>
      </c>
      <c r="B124" s="15" t="s">
        <v>5</v>
      </c>
      <c r="C124">
        <v>150096</v>
      </c>
      <c r="D124">
        <v>2</v>
      </c>
    </row>
    <row r="125" spans="1:4">
      <c r="A125" s="14">
        <v>745</v>
      </c>
      <c r="B125" s="15" t="s">
        <v>5</v>
      </c>
      <c r="C125">
        <v>185353</v>
      </c>
      <c r="D125">
        <v>4</v>
      </c>
    </row>
    <row r="126" spans="1:4">
      <c r="A126" s="14">
        <v>745</v>
      </c>
      <c r="B126" s="15" t="s">
        <v>5</v>
      </c>
      <c r="C126">
        <v>181289</v>
      </c>
      <c r="D126">
        <v>2</v>
      </c>
    </row>
    <row r="127" spans="1:4">
      <c r="A127" s="14">
        <v>745</v>
      </c>
      <c r="B127" s="15" t="s">
        <v>5</v>
      </c>
      <c r="C127">
        <v>181290</v>
      </c>
      <c r="D127">
        <v>2</v>
      </c>
    </row>
    <row r="128" spans="1:4">
      <c r="A128" s="14">
        <v>745</v>
      </c>
      <c r="B128" s="15" t="s">
        <v>5</v>
      </c>
      <c r="C128">
        <v>185352</v>
      </c>
      <c r="D128">
        <v>2</v>
      </c>
    </row>
    <row r="129" spans="1:4">
      <c r="A129" s="14">
        <v>745</v>
      </c>
      <c r="B129" s="15" t="s">
        <v>5</v>
      </c>
      <c r="C129">
        <v>191175</v>
      </c>
      <c r="D129">
        <v>2</v>
      </c>
    </row>
    <row r="130" spans="1:4">
      <c r="A130" s="14">
        <v>745</v>
      </c>
      <c r="B130" s="15" t="s">
        <v>5</v>
      </c>
      <c r="C130">
        <v>191176</v>
      </c>
      <c r="D130">
        <v>2</v>
      </c>
    </row>
    <row r="131" spans="1:4">
      <c r="A131" s="14">
        <v>745</v>
      </c>
      <c r="B131" s="15" t="s">
        <v>5</v>
      </c>
      <c r="C131">
        <v>150102</v>
      </c>
      <c r="D131">
        <v>4</v>
      </c>
    </row>
    <row r="132" spans="1:4">
      <c r="A132" s="14">
        <v>343</v>
      </c>
      <c r="B132" s="15" t="s">
        <v>6</v>
      </c>
      <c r="C132">
        <v>150077</v>
      </c>
      <c r="D132">
        <v>10</v>
      </c>
    </row>
    <row r="133" spans="1:4">
      <c r="A133" s="14">
        <v>343</v>
      </c>
      <c r="B133" s="15" t="s">
        <v>6</v>
      </c>
      <c r="C133">
        <v>150087</v>
      </c>
      <c r="D133">
        <v>6</v>
      </c>
    </row>
    <row r="134" spans="1:4">
      <c r="A134" s="14">
        <v>343</v>
      </c>
      <c r="B134" s="15" t="s">
        <v>6</v>
      </c>
      <c r="C134">
        <v>185348</v>
      </c>
      <c r="D134">
        <v>6</v>
      </c>
    </row>
    <row r="135" spans="1:4">
      <c r="A135" s="14">
        <v>343</v>
      </c>
      <c r="B135" s="15" t="s">
        <v>6</v>
      </c>
      <c r="C135">
        <v>191033</v>
      </c>
      <c r="D135">
        <v>6</v>
      </c>
    </row>
    <row r="136" spans="1:4">
      <c r="A136" s="14">
        <v>343</v>
      </c>
      <c r="B136" s="15" t="s">
        <v>6</v>
      </c>
      <c r="C136">
        <v>150102</v>
      </c>
      <c r="D136">
        <v>6</v>
      </c>
    </row>
    <row r="137" spans="1:4">
      <c r="A137" s="14">
        <v>343</v>
      </c>
      <c r="B137" s="15" t="s">
        <v>6</v>
      </c>
      <c r="C137">
        <v>214783</v>
      </c>
      <c r="D137">
        <v>6</v>
      </c>
    </row>
    <row r="138" spans="1:4">
      <c r="A138" s="14">
        <v>343</v>
      </c>
      <c r="B138" s="15" t="s">
        <v>6</v>
      </c>
      <c r="C138">
        <v>214782</v>
      </c>
      <c r="D138">
        <v>4</v>
      </c>
    </row>
    <row r="139" spans="1:4">
      <c r="A139" s="14">
        <v>343</v>
      </c>
      <c r="B139" s="15" t="s">
        <v>6</v>
      </c>
      <c r="C139">
        <v>215787</v>
      </c>
      <c r="D139">
        <v>12</v>
      </c>
    </row>
    <row r="140" spans="1:4">
      <c r="A140" s="14">
        <v>343</v>
      </c>
      <c r="B140" s="15" t="s">
        <v>6</v>
      </c>
      <c r="C140">
        <v>172377</v>
      </c>
      <c r="D140">
        <v>6</v>
      </c>
    </row>
    <row r="141" spans="1:4">
      <c r="A141" s="14">
        <v>343</v>
      </c>
      <c r="B141" s="15" t="s">
        <v>6</v>
      </c>
      <c r="C141">
        <v>150093</v>
      </c>
      <c r="D141">
        <v>12</v>
      </c>
    </row>
    <row r="142" spans="1:4">
      <c r="A142" s="14">
        <v>343</v>
      </c>
      <c r="B142" s="15" t="s">
        <v>6</v>
      </c>
      <c r="C142">
        <v>181297</v>
      </c>
      <c r="D142">
        <v>12</v>
      </c>
    </row>
    <row r="143" spans="1:4">
      <c r="A143" s="14">
        <v>343</v>
      </c>
      <c r="B143" s="15" t="s">
        <v>6</v>
      </c>
      <c r="C143">
        <v>185347</v>
      </c>
      <c r="D143">
        <v>4</v>
      </c>
    </row>
    <row r="144" spans="1:4">
      <c r="A144" s="14">
        <v>343</v>
      </c>
      <c r="B144" s="15" t="s">
        <v>6</v>
      </c>
      <c r="C144">
        <v>166670</v>
      </c>
      <c r="D144">
        <v>12</v>
      </c>
    </row>
    <row r="145" spans="1:4">
      <c r="A145" s="14">
        <v>343</v>
      </c>
      <c r="B145" s="15" t="s">
        <v>6</v>
      </c>
      <c r="C145">
        <v>150096</v>
      </c>
      <c r="D145">
        <v>4</v>
      </c>
    </row>
    <row r="146" spans="1:4">
      <c r="A146" s="14">
        <v>343</v>
      </c>
      <c r="B146" s="15" t="s">
        <v>6</v>
      </c>
      <c r="C146">
        <v>194146</v>
      </c>
      <c r="D146">
        <v>6</v>
      </c>
    </row>
    <row r="147" spans="1:4">
      <c r="A147" s="14">
        <v>578</v>
      </c>
      <c r="B147" s="15" t="s">
        <v>7</v>
      </c>
      <c r="C147">
        <v>181291</v>
      </c>
      <c r="D147">
        <v>6</v>
      </c>
    </row>
    <row r="148" spans="1:4">
      <c r="A148" s="14">
        <v>578</v>
      </c>
      <c r="B148" s="15" t="s">
        <v>7</v>
      </c>
      <c r="C148">
        <v>150093</v>
      </c>
      <c r="D148">
        <v>10</v>
      </c>
    </row>
    <row r="149" spans="1:4">
      <c r="A149" s="14">
        <v>578</v>
      </c>
      <c r="B149" s="15" t="s">
        <v>7</v>
      </c>
      <c r="C149">
        <v>214778</v>
      </c>
      <c r="D149">
        <v>6</v>
      </c>
    </row>
    <row r="150" spans="1:4">
      <c r="A150" s="14">
        <v>578</v>
      </c>
      <c r="B150" s="15" t="s">
        <v>7</v>
      </c>
      <c r="C150">
        <v>215787</v>
      </c>
      <c r="D150">
        <v>6</v>
      </c>
    </row>
    <row r="151" spans="1:4">
      <c r="A151" s="14">
        <v>578</v>
      </c>
      <c r="B151" s="15" t="s">
        <v>7</v>
      </c>
      <c r="C151">
        <v>242574</v>
      </c>
      <c r="D151">
        <v>6</v>
      </c>
    </row>
    <row r="152" spans="1:4">
      <c r="A152" s="14">
        <v>578</v>
      </c>
      <c r="B152" s="15" t="s">
        <v>7</v>
      </c>
      <c r="C152">
        <v>242575</v>
      </c>
      <c r="D152">
        <v>6</v>
      </c>
    </row>
    <row r="153" spans="1:4">
      <c r="A153" s="14">
        <v>578</v>
      </c>
      <c r="B153" s="15" t="s">
        <v>7</v>
      </c>
      <c r="C153">
        <v>242576</v>
      </c>
      <c r="D153">
        <v>6</v>
      </c>
    </row>
    <row r="154" spans="1:4">
      <c r="A154" s="14">
        <v>578</v>
      </c>
      <c r="B154" s="15" t="s">
        <v>7</v>
      </c>
      <c r="C154">
        <v>150077</v>
      </c>
      <c r="D154">
        <v>6</v>
      </c>
    </row>
    <row r="155" spans="1:4">
      <c r="A155" s="14">
        <v>578</v>
      </c>
      <c r="B155" s="15" t="s">
        <v>7</v>
      </c>
      <c r="C155">
        <v>191033</v>
      </c>
      <c r="D155">
        <v>8</v>
      </c>
    </row>
    <row r="156" spans="1:4">
      <c r="A156" s="14">
        <v>578</v>
      </c>
      <c r="B156" s="15" t="s">
        <v>7</v>
      </c>
      <c r="C156">
        <v>150095</v>
      </c>
      <c r="D156">
        <v>6</v>
      </c>
    </row>
    <row r="157" spans="1:4">
      <c r="A157" s="14">
        <v>578</v>
      </c>
      <c r="B157" s="15" t="s">
        <v>7</v>
      </c>
      <c r="C157">
        <v>150090</v>
      </c>
      <c r="D157">
        <v>5</v>
      </c>
    </row>
    <row r="158" spans="1:4">
      <c r="A158" s="14">
        <v>105267</v>
      </c>
      <c r="B158" s="15" t="s">
        <v>8</v>
      </c>
      <c r="C158">
        <v>172377</v>
      </c>
      <c r="D158">
        <v>20</v>
      </c>
    </row>
    <row r="159" spans="1:4">
      <c r="A159" s="14">
        <v>105267</v>
      </c>
      <c r="B159" s="15" t="s">
        <v>8</v>
      </c>
      <c r="C159">
        <v>181291</v>
      </c>
      <c r="D159">
        <v>20</v>
      </c>
    </row>
    <row r="160" spans="1:4">
      <c r="A160" s="14">
        <v>105267</v>
      </c>
      <c r="B160" s="15" t="s">
        <v>8</v>
      </c>
      <c r="C160">
        <v>181297</v>
      </c>
      <c r="D160">
        <v>20</v>
      </c>
    </row>
    <row r="161" spans="1:4">
      <c r="A161" s="14">
        <v>105267</v>
      </c>
      <c r="B161" s="15" t="s">
        <v>8</v>
      </c>
      <c r="C161">
        <v>181299</v>
      </c>
      <c r="D161">
        <v>10</v>
      </c>
    </row>
    <row r="162" spans="1:4">
      <c r="A162" s="14">
        <v>105267</v>
      </c>
      <c r="B162" s="15" t="s">
        <v>8</v>
      </c>
      <c r="C162">
        <v>184997</v>
      </c>
      <c r="D162">
        <v>6</v>
      </c>
    </row>
    <row r="163" spans="1:4">
      <c r="A163" s="14">
        <v>105267</v>
      </c>
      <c r="B163" s="15" t="s">
        <v>8</v>
      </c>
      <c r="C163">
        <v>185348</v>
      </c>
      <c r="D163">
        <v>8</v>
      </c>
    </row>
    <row r="164" spans="1:4">
      <c r="A164" s="14">
        <v>105267</v>
      </c>
      <c r="B164" s="15" t="s">
        <v>8</v>
      </c>
      <c r="C164">
        <v>191033</v>
      </c>
      <c r="D164">
        <v>5</v>
      </c>
    </row>
    <row r="165" spans="1:4">
      <c r="A165" s="14">
        <v>105267</v>
      </c>
      <c r="B165" s="15" t="s">
        <v>8</v>
      </c>
      <c r="C165">
        <v>192488</v>
      </c>
      <c r="D165">
        <v>5</v>
      </c>
    </row>
    <row r="166" spans="1:4">
      <c r="A166" s="14">
        <v>105267</v>
      </c>
      <c r="B166" s="15" t="s">
        <v>8</v>
      </c>
      <c r="C166">
        <v>204077</v>
      </c>
      <c r="D166">
        <v>5</v>
      </c>
    </row>
    <row r="167" spans="1:4">
      <c r="A167" s="14">
        <v>105267</v>
      </c>
      <c r="B167" s="15" t="s">
        <v>8</v>
      </c>
      <c r="C167">
        <v>215787</v>
      </c>
      <c r="D167">
        <v>20</v>
      </c>
    </row>
    <row r="168" spans="1:4">
      <c r="A168" s="14">
        <v>105267</v>
      </c>
      <c r="B168" s="15" t="s">
        <v>8</v>
      </c>
      <c r="C168">
        <v>241566</v>
      </c>
      <c r="D168">
        <v>6</v>
      </c>
    </row>
    <row r="169" spans="1:4">
      <c r="A169" s="14">
        <v>105267</v>
      </c>
      <c r="B169" s="15" t="s">
        <v>8</v>
      </c>
      <c r="C169">
        <v>150086</v>
      </c>
      <c r="D169">
        <v>20</v>
      </c>
    </row>
    <row r="170" spans="1:4">
      <c r="A170" s="14">
        <v>105267</v>
      </c>
      <c r="B170" s="15" t="s">
        <v>8</v>
      </c>
      <c r="C170">
        <v>150087</v>
      </c>
      <c r="D170">
        <v>8</v>
      </c>
    </row>
    <row r="171" spans="1:4">
      <c r="A171" s="14">
        <v>105267</v>
      </c>
      <c r="B171" s="15" t="s">
        <v>8</v>
      </c>
      <c r="C171">
        <v>150077</v>
      </c>
      <c r="D171">
        <v>20</v>
      </c>
    </row>
    <row r="172" spans="1:4">
      <c r="A172" s="14">
        <v>105267</v>
      </c>
      <c r="B172" s="15" t="s">
        <v>8</v>
      </c>
      <c r="C172">
        <v>150090</v>
      </c>
      <c r="D172">
        <v>30</v>
      </c>
    </row>
    <row r="173" spans="1:4">
      <c r="A173" s="14">
        <v>105267</v>
      </c>
      <c r="B173" s="15" t="s">
        <v>8</v>
      </c>
      <c r="C173">
        <v>214772</v>
      </c>
      <c r="D173">
        <v>4</v>
      </c>
    </row>
    <row r="174" spans="1:4">
      <c r="A174" s="14">
        <v>105267</v>
      </c>
      <c r="B174" s="15" t="s">
        <v>8</v>
      </c>
      <c r="C174">
        <v>191110</v>
      </c>
      <c r="D174">
        <v>16</v>
      </c>
    </row>
    <row r="175" spans="1:4">
      <c r="A175" s="14">
        <v>105267</v>
      </c>
      <c r="B175" s="15" t="s">
        <v>8</v>
      </c>
      <c r="C175">
        <v>214782</v>
      </c>
      <c r="D175">
        <v>10</v>
      </c>
    </row>
    <row r="176" spans="1:4">
      <c r="A176" s="14">
        <v>105267</v>
      </c>
      <c r="B176" s="15" t="s">
        <v>8</v>
      </c>
      <c r="C176">
        <v>150101</v>
      </c>
      <c r="D176">
        <v>10</v>
      </c>
    </row>
    <row r="177" spans="1:4">
      <c r="A177" s="14">
        <v>105267</v>
      </c>
      <c r="B177" s="15" t="s">
        <v>8</v>
      </c>
      <c r="C177">
        <v>150102</v>
      </c>
      <c r="D177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B33" sqref="B33"/>
    </sheetView>
  </sheetViews>
  <sheetFormatPr defaultColWidth="9" defaultRowHeight="13.5" outlineLevelCol="3"/>
  <cols>
    <col min="1" max="1" width="9.625"/>
    <col min="2" max="2" width="32.5" customWidth="1"/>
    <col min="3" max="3" width="24"/>
    <col min="4" max="4" width="12.75"/>
  </cols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>
        <v>150090</v>
      </c>
      <c r="B2" t="s">
        <v>13</v>
      </c>
      <c r="C2" t="s">
        <v>14</v>
      </c>
      <c r="D2">
        <v>219</v>
      </c>
    </row>
    <row r="3" spans="1:4">
      <c r="A3">
        <v>245065</v>
      </c>
      <c r="B3" t="s">
        <v>15</v>
      </c>
      <c r="C3" t="s">
        <v>16</v>
      </c>
      <c r="D3">
        <v>190</v>
      </c>
    </row>
    <row r="4" spans="1:4">
      <c r="A4">
        <v>215787</v>
      </c>
      <c r="B4" t="s">
        <v>17</v>
      </c>
      <c r="C4" t="s">
        <v>18</v>
      </c>
      <c r="D4">
        <v>119</v>
      </c>
    </row>
    <row r="5" spans="1:4">
      <c r="A5">
        <v>150093</v>
      </c>
      <c r="B5" t="s">
        <v>19</v>
      </c>
      <c r="C5" t="s">
        <v>20</v>
      </c>
      <c r="D5">
        <v>107</v>
      </c>
    </row>
    <row r="6" spans="1:4">
      <c r="A6">
        <v>181297</v>
      </c>
      <c r="B6" t="s">
        <v>21</v>
      </c>
      <c r="C6" t="s">
        <v>22</v>
      </c>
      <c r="D6">
        <v>103</v>
      </c>
    </row>
    <row r="7" spans="1:4">
      <c r="A7">
        <v>150077</v>
      </c>
      <c r="B7" t="s">
        <v>23</v>
      </c>
      <c r="C7" t="s">
        <v>18</v>
      </c>
      <c r="D7">
        <v>99</v>
      </c>
    </row>
    <row r="8" spans="1:4">
      <c r="A8">
        <v>191033</v>
      </c>
      <c r="B8" t="s">
        <v>24</v>
      </c>
      <c r="C8" t="s">
        <v>25</v>
      </c>
      <c r="D8">
        <v>93</v>
      </c>
    </row>
    <row r="9" spans="1:4">
      <c r="A9">
        <v>150088</v>
      </c>
      <c r="B9" t="s">
        <v>26</v>
      </c>
      <c r="C9" t="s">
        <v>27</v>
      </c>
      <c r="D9">
        <v>90</v>
      </c>
    </row>
    <row r="10" spans="1:4">
      <c r="A10">
        <v>236580</v>
      </c>
      <c r="B10" t="s">
        <v>28</v>
      </c>
      <c r="C10" t="s">
        <v>29</v>
      </c>
      <c r="D10">
        <v>90</v>
      </c>
    </row>
    <row r="11" spans="1:4">
      <c r="A11">
        <v>150102</v>
      </c>
      <c r="B11" t="s">
        <v>30</v>
      </c>
      <c r="C11" t="s">
        <v>31</v>
      </c>
      <c r="D11">
        <v>87</v>
      </c>
    </row>
    <row r="12" spans="1:4">
      <c r="A12">
        <v>150094</v>
      </c>
      <c r="B12" t="s">
        <v>19</v>
      </c>
      <c r="C12" t="s">
        <v>27</v>
      </c>
      <c r="D12">
        <v>80</v>
      </c>
    </row>
    <row r="13" spans="1:4">
      <c r="A13">
        <v>218904</v>
      </c>
      <c r="B13" t="s">
        <v>32</v>
      </c>
      <c r="C13" t="s">
        <v>33</v>
      </c>
      <c r="D13">
        <v>69</v>
      </c>
    </row>
    <row r="14" spans="1:4">
      <c r="A14">
        <v>214778</v>
      </c>
      <c r="B14" t="s">
        <v>34</v>
      </c>
      <c r="C14" t="s">
        <v>25</v>
      </c>
      <c r="D14">
        <v>55</v>
      </c>
    </row>
    <row r="15" spans="1:4">
      <c r="A15">
        <v>150089</v>
      </c>
      <c r="B15" t="s">
        <v>35</v>
      </c>
      <c r="C15" t="s">
        <v>22</v>
      </c>
      <c r="D15">
        <v>53</v>
      </c>
    </row>
    <row r="16" spans="1:4">
      <c r="A16">
        <v>172377</v>
      </c>
      <c r="B16" t="s">
        <v>36</v>
      </c>
      <c r="C16" t="s">
        <v>18</v>
      </c>
      <c r="D16">
        <v>53</v>
      </c>
    </row>
    <row r="17" spans="1:4">
      <c r="A17">
        <v>181301</v>
      </c>
      <c r="B17" t="s">
        <v>37</v>
      </c>
      <c r="C17" t="s">
        <v>38</v>
      </c>
      <c r="D17">
        <v>50</v>
      </c>
    </row>
    <row r="18" spans="1:4">
      <c r="A18">
        <v>150087</v>
      </c>
      <c r="B18" t="s">
        <v>39</v>
      </c>
      <c r="C18" t="s">
        <v>40</v>
      </c>
      <c r="D18">
        <v>49</v>
      </c>
    </row>
    <row r="19" spans="1:4">
      <c r="A19">
        <v>166670</v>
      </c>
      <c r="B19" t="s">
        <v>41</v>
      </c>
      <c r="C19" t="s">
        <v>42</v>
      </c>
      <c r="D19">
        <v>49</v>
      </c>
    </row>
    <row r="20" spans="1:4">
      <c r="A20">
        <v>181299</v>
      </c>
      <c r="B20" t="s">
        <v>43</v>
      </c>
      <c r="C20" t="s">
        <v>14</v>
      </c>
      <c r="D20">
        <v>49</v>
      </c>
    </row>
    <row r="21" spans="1:4">
      <c r="A21">
        <v>236550</v>
      </c>
      <c r="B21" t="s">
        <v>28</v>
      </c>
      <c r="C21" t="s">
        <v>14</v>
      </c>
      <c r="D21">
        <v>49</v>
      </c>
    </row>
    <row r="22" spans="1:4">
      <c r="A22">
        <v>150086</v>
      </c>
      <c r="B22" t="s">
        <v>44</v>
      </c>
      <c r="C22" t="s">
        <v>22</v>
      </c>
      <c r="D22">
        <v>46</v>
      </c>
    </row>
    <row r="23" spans="1:4">
      <c r="A23">
        <v>181291</v>
      </c>
      <c r="B23" t="s">
        <v>45</v>
      </c>
      <c r="C23" t="s">
        <v>25</v>
      </c>
      <c r="D23">
        <v>44</v>
      </c>
    </row>
    <row r="24" spans="1:4">
      <c r="A24">
        <v>214782</v>
      </c>
      <c r="B24" t="s">
        <v>46</v>
      </c>
      <c r="C24" t="s">
        <v>14</v>
      </c>
      <c r="D24">
        <v>42</v>
      </c>
    </row>
    <row r="25" spans="1:4">
      <c r="A25">
        <v>185350</v>
      </c>
      <c r="B25" t="s">
        <v>47</v>
      </c>
      <c r="C25" t="s">
        <v>14</v>
      </c>
      <c r="D25">
        <v>38</v>
      </c>
    </row>
    <row r="26" spans="1:4">
      <c r="A26">
        <v>150096</v>
      </c>
      <c r="B26" t="s">
        <v>48</v>
      </c>
      <c r="C26" t="s">
        <v>14</v>
      </c>
      <c r="D26">
        <v>35</v>
      </c>
    </row>
    <row r="27" spans="1:4">
      <c r="A27">
        <v>150095</v>
      </c>
      <c r="B27" t="s">
        <v>49</v>
      </c>
      <c r="C27" t="s">
        <v>25</v>
      </c>
      <c r="D27">
        <v>30</v>
      </c>
    </row>
    <row r="28" spans="1:4">
      <c r="A28">
        <v>184997</v>
      </c>
      <c r="B28" t="s">
        <v>50</v>
      </c>
      <c r="C28" t="s">
        <v>51</v>
      </c>
      <c r="D28">
        <v>29</v>
      </c>
    </row>
    <row r="29" spans="1:4">
      <c r="A29">
        <v>242576</v>
      </c>
      <c r="B29" t="s">
        <v>52</v>
      </c>
      <c r="C29" t="s">
        <v>25</v>
      </c>
      <c r="D29">
        <v>28</v>
      </c>
    </row>
    <row r="30" spans="1:4">
      <c r="A30">
        <v>191110</v>
      </c>
      <c r="B30" t="s">
        <v>53</v>
      </c>
      <c r="C30" t="s">
        <v>25</v>
      </c>
      <c r="D30">
        <v>26</v>
      </c>
    </row>
    <row r="31" spans="1:4">
      <c r="A31">
        <v>194146</v>
      </c>
      <c r="B31" t="s">
        <v>54</v>
      </c>
      <c r="C31" t="s">
        <v>55</v>
      </c>
      <c r="D31">
        <v>26</v>
      </c>
    </row>
    <row r="32" spans="1:4">
      <c r="A32">
        <v>150101</v>
      </c>
      <c r="B32" t="s">
        <v>56</v>
      </c>
      <c r="C32" t="s">
        <v>14</v>
      </c>
      <c r="D32">
        <v>22</v>
      </c>
    </row>
    <row r="33" spans="1:4">
      <c r="A33">
        <v>185348</v>
      </c>
      <c r="B33" t="s">
        <v>57</v>
      </c>
      <c r="C33" t="s">
        <v>58</v>
      </c>
      <c r="D33">
        <v>22</v>
      </c>
    </row>
    <row r="34" spans="1:4">
      <c r="A34">
        <v>241566</v>
      </c>
      <c r="B34" t="s">
        <v>59</v>
      </c>
      <c r="C34" t="s">
        <v>60</v>
      </c>
      <c r="D34">
        <v>22</v>
      </c>
    </row>
    <row r="35" spans="1:4">
      <c r="A35">
        <v>242574</v>
      </c>
      <c r="B35" t="s">
        <v>61</v>
      </c>
      <c r="C35" t="s">
        <v>31</v>
      </c>
      <c r="D35">
        <v>22</v>
      </c>
    </row>
    <row r="36" spans="1:4">
      <c r="A36">
        <v>204077</v>
      </c>
      <c r="B36" t="s">
        <v>62</v>
      </c>
      <c r="C36" t="s">
        <v>14</v>
      </c>
      <c r="D36">
        <v>20</v>
      </c>
    </row>
    <row r="37" spans="1:4">
      <c r="A37">
        <v>214783</v>
      </c>
      <c r="B37" t="s">
        <v>63</v>
      </c>
      <c r="C37" t="s">
        <v>25</v>
      </c>
      <c r="D37">
        <v>20</v>
      </c>
    </row>
    <row r="38" spans="1:4">
      <c r="A38">
        <v>150092</v>
      </c>
      <c r="B38" t="s">
        <v>64</v>
      </c>
      <c r="C38" t="s">
        <v>65</v>
      </c>
      <c r="D38">
        <v>19</v>
      </c>
    </row>
    <row r="39" spans="1:4">
      <c r="A39">
        <v>204079</v>
      </c>
      <c r="B39" t="s">
        <v>66</v>
      </c>
      <c r="C39" t="s">
        <v>14</v>
      </c>
      <c r="D39">
        <v>19</v>
      </c>
    </row>
    <row r="40" spans="1:4">
      <c r="A40">
        <v>185347</v>
      </c>
      <c r="B40" t="s">
        <v>67</v>
      </c>
      <c r="C40" t="s">
        <v>29</v>
      </c>
      <c r="D40">
        <v>18</v>
      </c>
    </row>
    <row r="41" spans="1:4">
      <c r="A41">
        <v>185353</v>
      </c>
      <c r="B41" t="s">
        <v>68</v>
      </c>
      <c r="C41" t="s">
        <v>69</v>
      </c>
      <c r="D41">
        <v>16</v>
      </c>
    </row>
    <row r="42" spans="1:4">
      <c r="A42">
        <v>204078</v>
      </c>
      <c r="B42" t="s">
        <v>70</v>
      </c>
      <c r="C42" t="s">
        <v>71</v>
      </c>
      <c r="D42">
        <v>16</v>
      </c>
    </row>
    <row r="43" spans="1:4">
      <c r="A43">
        <v>215791</v>
      </c>
      <c r="B43" t="s">
        <v>36</v>
      </c>
      <c r="C43" t="s">
        <v>72</v>
      </c>
      <c r="D43">
        <v>15</v>
      </c>
    </row>
    <row r="44" spans="1:4">
      <c r="A44">
        <v>89062</v>
      </c>
      <c r="B44" t="s">
        <v>73</v>
      </c>
      <c r="C44" t="s">
        <v>14</v>
      </c>
      <c r="D44">
        <v>14</v>
      </c>
    </row>
    <row r="45" spans="1:4">
      <c r="A45">
        <v>242575</v>
      </c>
      <c r="B45" t="s">
        <v>74</v>
      </c>
      <c r="C45" t="s">
        <v>14</v>
      </c>
      <c r="D45">
        <v>14</v>
      </c>
    </row>
    <row r="46" spans="1:4">
      <c r="A46">
        <v>214776</v>
      </c>
      <c r="B46" t="s">
        <v>75</v>
      </c>
      <c r="C46" t="s">
        <v>14</v>
      </c>
      <c r="D46">
        <v>12</v>
      </c>
    </row>
    <row r="47" spans="1:4">
      <c r="A47">
        <v>150091</v>
      </c>
      <c r="B47" t="s">
        <v>13</v>
      </c>
      <c r="C47" t="s">
        <v>29</v>
      </c>
      <c r="D47">
        <v>10</v>
      </c>
    </row>
    <row r="48" spans="1:4">
      <c r="A48">
        <v>184993</v>
      </c>
      <c r="B48" t="s">
        <v>50</v>
      </c>
      <c r="C48" t="s">
        <v>76</v>
      </c>
      <c r="D48">
        <v>10</v>
      </c>
    </row>
    <row r="49" spans="1:4">
      <c r="A49">
        <v>166671</v>
      </c>
      <c r="B49" t="s">
        <v>77</v>
      </c>
      <c r="C49" t="s">
        <v>27</v>
      </c>
      <c r="D49">
        <v>8</v>
      </c>
    </row>
    <row r="50" spans="1:4">
      <c r="A50">
        <v>204080</v>
      </c>
      <c r="B50" t="s">
        <v>78</v>
      </c>
      <c r="C50" t="s">
        <v>22</v>
      </c>
      <c r="D50">
        <v>8</v>
      </c>
    </row>
    <row r="51" spans="1:4">
      <c r="A51">
        <v>240715</v>
      </c>
      <c r="B51" t="s">
        <v>79</v>
      </c>
      <c r="C51" t="s">
        <v>80</v>
      </c>
      <c r="D51">
        <v>8</v>
      </c>
    </row>
    <row r="52" spans="1:4">
      <c r="A52">
        <v>241447</v>
      </c>
      <c r="B52" t="s">
        <v>81</v>
      </c>
      <c r="C52" t="s">
        <v>82</v>
      </c>
      <c r="D52">
        <v>7</v>
      </c>
    </row>
    <row r="53" spans="1:4">
      <c r="A53">
        <v>172340</v>
      </c>
      <c r="B53" t="s">
        <v>77</v>
      </c>
      <c r="C53" t="s">
        <v>14</v>
      </c>
      <c r="D53">
        <v>6</v>
      </c>
    </row>
    <row r="54" spans="1:4">
      <c r="A54">
        <v>181300</v>
      </c>
      <c r="B54" t="s">
        <v>83</v>
      </c>
      <c r="C54" t="s">
        <v>58</v>
      </c>
      <c r="D54">
        <v>6</v>
      </c>
    </row>
    <row r="55" spans="1:4">
      <c r="A55">
        <v>191176</v>
      </c>
      <c r="B55" t="s">
        <v>84</v>
      </c>
      <c r="C55" t="s">
        <v>14</v>
      </c>
      <c r="D55">
        <v>6</v>
      </c>
    </row>
    <row r="56" spans="1:4">
      <c r="A56">
        <v>236548</v>
      </c>
      <c r="B56" t="s">
        <v>85</v>
      </c>
      <c r="C56" t="s">
        <v>86</v>
      </c>
      <c r="D56">
        <v>6</v>
      </c>
    </row>
    <row r="57" spans="1:4">
      <c r="A57">
        <v>192488</v>
      </c>
      <c r="B57" t="s">
        <v>87</v>
      </c>
      <c r="C57" t="s">
        <v>88</v>
      </c>
      <c r="D57">
        <v>5</v>
      </c>
    </row>
    <row r="58" spans="1:4">
      <c r="A58">
        <v>191175</v>
      </c>
      <c r="B58" t="s">
        <v>89</v>
      </c>
      <c r="C58" t="s">
        <v>14</v>
      </c>
      <c r="D58">
        <v>4</v>
      </c>
    </row>
    <row r="59" spans="1:4">
      <c r="A59">
        <v>214772</v>
      </c>
      <c r="B59" t="s">
        <v>90</v>
      </c>
      <c r="C59" t="s">
        <v>14</v>
      </c>
      <c r="D59">
        <v>4</v>
      </c>
    </row>
    <row r="60" spans="1:4">
      <c r="A60">
        <v>232483</v>
      </c>
      <c r="B60" t="s">
        <v>91</v>
      </c>
      <c r="C60" t="s">
        <v>27</v>
      </c>
      <c r="D60">
        <v>4</v>
      </c>
    </row>
    <row r="61" spans="1:4">
      <c r="A61">
        <v>240077</v>
      </c>
      <c r="B61" t="s">
        <v>92</v>
      </c>
      <c r="C61" t="s">
        <v>93</v>
      </c>
      <c r="D61">
        <v>4</v>
      </c>
    </row>
    <row r="62" spans="1:4">
      <c r="A62">
        <v>181289</v>
      </c>
      <c r="B62" t="s">
        <v>94</v>
      </c>
      <c r="C62" t="s">
        <v>29</v>
      </c>
      <c r="D62">
        <v>2</v>
      </c>
    </row>
    <row r="63" spans="1:4">
      <c r="A63">
        <v>181290</v>
      </c>
      <c r="B63" t="s">
        <v>95</v>
      </c>
      <c r="C63" t="s">
        <v>29</v>
      </c>
      <c r="D63">
        <v>2</v>
      </c>
    </row>
    <row r="64" spans="1:4">
      <c r="A64">
        <v>185352</v>
      </c>
      <c r="B64" t="s">
        <v>96</v>
      </c>
      <c r="C64" t="s">
        <v>69</v>
      </c>
      <c r="D64">
        <v>2</v>
      </c>
    </row>
    <row r="65" spans="1:4">
      <c r="A65">
        <v>232093</v>
      </c>
      <c r="B65" t="s">
        <v>97</v>
      </c>
      <c r="C65" t="s">
        <v>14</v>
      </c>
      <c r="D65">
        <v>2</v>
      </c>
    </row>
  </sheetData>
  <autoFilter ref="A1:D65">
    <sortState ref="A1:D65">
      <sortCondition ref="D2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4"/>
  <sheetViews>
    <sheetView tabSelected="1" workbookViewId="0">
      <selection activeCell="H10" sqref="H10"/>
    </sheetView>
  </sheetViews>
  <sheetFormatPr defaultColWidth="9" defaultRowHeight="13.5" outlineLevelCol="7"/>
  <cols>
    <col min="1" max="3" width="9" style="10"/>
    <col min="4" max="4" width="28.75" style="10" customWidth="1"/>
    <col min="5" max="5" width="28.625" style="10" customWidth="1"/>
    <col min="6" max="6" width="9" style="10"/>
    <col min="7" max="7" width="21.625" style="5" customWidth="1"/>
    <col min="8" max="8" width="70.25" style="10" customWidth="1"/>
    <col min="9" max="16384" width="9" style="10"/>
  </cols>
  <sheetData>
    <row r="1" ht="24" customHeight="1" spans="1:8">
      <c r="A1" s="3" t="s">
        <v>98</v>
      </c>
      <c r="B1" s="3" t="s">
        <v>99</v>
      </c>
      <c r="C1" s="11" t="s">
        <v>100</v>
      </c>
      <c r="D1" s="3" t="s">
        <v>10</v>
      </c>
      <c r="E1" s="3" t="s">
        <v>11</v>
      </c>
      <c r="F1" s="3" t="s">
        <v>101</v>
      </c>
      <c r="G1" s="4" t="s">
        <v>102</v>
      </c>
      <c r="H1" s="5" t="s">
        <v>103</v>
      </c>
    </row>
    <row r="2" spans="1:7">
      <c r="A2" s="3">
        <v>102934</v>
      </c>
      <c r="B2" s="3" t="s">
        <v>104</v>
      </c>
      <c r="C2" s="11">
        <v>245065</v>
      </c>
      <c r="D2" s="3" t="str">
        <f>VLOOKUP(C2,[2]Sheet1!$B$1:$C$65536,2,0)</f>
        <v>医用修复敷料</v>
      </c>
      <c r="E2" s="3" t="str">
        <f>VLOOKUP(C2,[2]Sheet1!$B$1:$D$65536,3,0)</f>
        <v>25g 贴敷型椭圆形(T)T-3</v>
      </c>
      <c r="F2" s="3">
        <v>10</v>
      </c>
      <c r="G2" s="4"/>
    </row>
    <row r="3" spans="1:7">
      <c r="A3" s="3">
        <v>102934</v>
      </c>
      <c r="B3" s="3" t="s">
        <v>104</v>
      </c>
      <c r="C3" s="12">
        <v>241447</v>
      </c>
      <c r="D3" s="3" t="str">
        <f>VLOOKUP(C3,[2]Sheet1!$B$1:$C$65536,2,0)</f>
        <v>薇诺娜柔润保湿基础护肤礼盒</v>
      </c>
      <c r="E3" s="3" t="str">
        <f>VLOOKUP(C3,[2]Sheet1!$B$1:$D$65536,3,0)</f>
        <v>120ml+150ml+50g+25ml</v>
      </c>
      <c r="F3" s="3">
        <v>3</v>
      </c>
      <c r="G3" s="4"/>
    </row>
    <row r="4" spans="1:7">
      <c r="A4" s="3">
        <v>102934</v>
      </c>
      <c r="B4" s="3" t="s">
        <v>104</v>
      </c>
      <c r="C4" s="12">
        <v>237011</v>
      </c>
      <c r="D4" s="3" t="str">
        <f>VLOOKUP(C4,[2]Sheet1!$B$1:$C$65536,2,0)</f>
        <v>柔润保湿面膜</v>
      </c>
      <c r="E4" s="3" t="str">
        <f>VLOOKUP(C4,[2]Sheet1!$B$1:$D$65536,3,0)</f>
        <v>25ml(单贴）</v>
      </c>
      <c r="F4" s="3">
        <v>10</v>
      </c>
      <c r="G4" s="6" t="s">
        <v>105</v>
      </c>
    </row>
    <row r="5" spans="1:7">
      <c r="A5" s="3">
        <v>102934</v>
      </c>
      <c r="B5" s="3" t="s">
        <v>104</v>
      </c>
      <c r="C5" s="12">
        <v>236580</v>
      </c>
      <c r="D5" s="3" t="str">
        <f>VLOOKUP(C5,[2]Sheet1!$B$1:$C$65536,2,0)</f>
        <v>酵母重组胶原蛋白修复敷料</v>
      </c>
      <c r="E5" s="3" t="str">
        <f>VLOOKUP(C5,[2]Sheet1!$B$1:$D$65536,3,0)</f>
        <v>15g</v>
      </c>
      <c r="F5" s="3">
        <v>20</v>
      </c>
      <c r="G5" s="4"/>
    </row>
    <row r="6" spans="1:7">
      <c r="A6" s="3">
        <v>102934</v>
      </c>
      <c r="B6" s="3" t="s">
        <v>104</v>
      </c>
      <c r="C6" s="12">
        <v>236550</v>
      </c>
      <c r="D6" s="3" t="str">
        <f>VLOOKUP(C6,[2]Sheet1!$B$1:$C$65536,2,0)</f>
        <v>酵母重组胶原蛋白修复敷料</v>
      </c>
      <c r="E6" s="3" t="str">
        <f>VLOOKUP(C6,[2]Sheet1!$B$1:$D$65536,3,0)</f>
        <v>50g</v>
      </c>
      <c r="F6" s="3">
        <v>20</v>
      </c>
      <c r="G6" s="4"/>
    </row>
    <row r="7" spans="1:7">
      <c r="A7" s="3">
        <v>102934</v>
      </c>
      <c r="B7" s="3" t="s">
        <v>104</v>
      </c>
      <c r="C7" s="12">
        <v>218904</v>
      </c>
      <c r="D7" s="3" t="str">
        <f>VLOOKUP(C7,[2]Sheet1!$B$1:$C$65536,2,0)</f>
        <v>酵母重组胶原蛋白液体敷料</v>
      </c>
      <c r="E7" s="3" t="str">
        <f>VLOOKUP(C7,[2]Sheet1!$B$1:$D$65536,3,0)</f>
        <v>100ml</v>
      </c>
      <c r="F7" s="3">
        <v>10</v>
      </c>
      <c r="G7" s="4"/>
    </row>
    <row r="8" spans="1:7">
      <c r="A8" s="3">
        <v>102934</v>
      </c>
      <c r="B8" s="3" t="s">
        <v>104</v>
      </c>
      <c r="C8" s="12">
        <v>214778</v>
      </c>
      <c r="D8" s="3" t="str">
        <f>VLOOKUP(C8,[2]Sheet1!$B$1:$C$65536,2,0)</f>
        <v>薇诺娜柔润保湿精华液</v>
      </c>
      <c r="E8" s="3" t="str">
        <f>VLOOKUP(C8,[2]Sheet1!$B$1:$D$65536,3,0)</f>
        <v>30ml</v>
      </c>
      <c r="F8" s="3">
        <v>5</v>
      </c>
      <c r="G8" s="4"/>
    </row>
    <row r="9" spans="1:7">
      <c r="A9" s="3">
        <v>113298</v>
      </c>
      <c r="B9" s="3" t="s">
        <v>106</v>
      </c>
      <c r="C9" s="12">
        <v>236580</v>
      </c>
      <c r="D9" s="3" t="str">
        <f>VLOOKUP(C9,[2]Sheet1!$B$1:$C$65536,2,0)</f>
        <v>酵母重组胶原蛋白修复敷料</v>
      </c>
      <c r="E9" s="3" t="str">
        <f>VLOOKUP(C9,[2]Sheet1!$B$1:$D$65536,3,0)</f>
        <v>15g</v>
      </c>
      <c r="F9" s="3">
        <v>4</v>
      </c>
      <c r="G9" s="4"/>
    </row>
    <row r="10" spans="1:7">
      <c r="A10" s="3">
        <v>113298</v>
      </c>
      <c r="B10" s="3" t="s">
        <v>106</v>
      </c>
      <c r="C10" s="12">
        <v>215787</v>
      </c>
      <c r="D10" s="3" t="str">
        <f>VLOOKUP(C10,[2]Sheet1!$B$1:$C$65536,2,0)</f>
        <v>薇诺娜柔润保湿洁颜慕斯</v>
      </c>
      <c r="E10" s="3" t="str">
        <f>VLOOKUP(C10,[2]Sheet1!$B$1:$D$65536,3,0)</f>
        <v>150ml</v>
      </c>
      <c r="F10" s="3">
        <v>4</v>
      </c>
      <c r="G10" s="4"/>
    </row>
    <row r="11" spans="1:7">
      <c r="A11" s="3">
        <v>113298</v>
      </c>
      <c r="B11" s="3" t="s">
        <v>106</v>
      </c>
      <c r="C11" s="12">
        <v>214778</v>
      </c>
      <c r="D11" s="3" t="str">
        <f>VLOOKUP(C11,[2]Sheet1!$B$1:$C$65536,2,0)</f>
        <v>薇诺娜柔润保湿精华液</v>
      </c>
      <c r="E11" s="3" t="str">
        <f>VLOOKUP(C11,[2]Sheet1!$B$1:$D$65536,3,0)</f>
        <v>30ml</v>
      </c>
      <c r="F11" s="3">
        <v>2</v>
      </c>
      <c r="G11" s="4"/>
    </row>
    <row r="12" spans="1:7">
      <c r="A12" s="3">
        <v>113298</v>
      </c>
      <c r="B12" s="3" t="s">
        <v>106</v>
      </c>
      <c r="C12" s="12">
        <v>214772</v>
      </c>
      <c r="D12" s="3" t="str">
        <f>VLOOKUP(C12,[2]Sheet1!$B$1:$C$65536,2,0)</f>
        <v>薇诺娜多效修护复合肽保湿霜</v>
      </c>
      <c r="E12" s="3" t="str">
        <f>VLOOKUP(C12,[2]Sheet1!$B$1:$D$65536,3,0)</f>
        <v>50g</v>
      </c>
      <c r="F12" s="3">
        <v>2</v>
      </c>
      <c r="G12" s="6" t="str">
        <f>VLOOKUP(C12,[3]Sheet1!$A$27:$L$91,12,0)</f>
        <v>专柜</v>
      </c>
    </row>
    <row r="13" spans="1:7">
      <c r="A13" s="3">
        <v>113298</v>
      </c>
      <c r="B13" s="3" t="s">
        <v>106</v>
      </c>
      <c r="C13" s="12">
        <v>150094</v>
      </c>
      <c r="D13" s="3" t="str">
        <f>VLOOKUP(C13,[2]Sheet1!$B$1:$C$65536,2,0)</f>
        <v>薇诺娜柔润保湿霜</v>
      </c>
      <c r="E13" s="3" t="str">
        <f>VLOOKUP(C13,[2]Sheet1!$B$1:$D$65536,3,0)</f>
        <v>80g</v>
      </c>
      <c r="F13" s="3">
        <v>2</v>
      </c>
      <c r="G13" s="4"/>
    </row>
    <row r="14" spans="1:7">
      <c r="A14" s="3">
        <v>113298</v>
      </c>
      <c r="B14" s="3" t="s">
        <v>106</v>
      </c>
      <c r="C14" s="12">
        <v>150089</v>
      </c>
      <c r="D14" s="3" t="str">
        <f>VLOOKUP(C14,[2]Sheet1!$B$1:$C$65536,2,0)</f>
        <v>薇诺娜舒敏保湿润肤水</v>
      </c>
      <c r="E14" s="3" t="str">
        <f>VLOOKUP(C14,[2]Sheet1!$B$1:$D$65536,3,0)</f>
        <v>120ml</v>
      </c>
      <c r="F14" s="3">
        <v>2</v>
      </c>
      <c r="G14" s="4"/>
    </row>
    <row r="15" spans="1:7">
      <c r="A15" s="3">
        <v>113298</v>
      </c>
      <c r="B15" s="3" t="s">
        <v>106</v>
      </c>
      <c r="C15" s="12">
        <v>150087</v>
      </c>
      <c r="D15" s="3" t="str">
        <f>VLOOKUP(C15,[2]Sheet1!$B$1:$C$65536,2,0)</f>
        <v>薇诺娜清痘修复精华液</v>
      </c>
      <c r="E15" s="3" t="str">
        <f>VLOOKUP(C15,[2]Sheet1!$B$1:$D$65536,3,0)</f>
        <v>25g</v>
      </c>
      <c r="F15" s="3">
        <v>1</v>
      </c>
      <c r="G15" s="4"/>
    </row>
    <row r="16" spans="1:7">
      <c r="A16" s="3">
        <v>122906</v>
      </c>
      <c r="B16" s="3" t="s">
        <v>107</v>
      </c>
      <c r="C16" s="12">
        <v>236580</v>
      </c>
      <c r="D16" s="3" t="str">
        <f>VLOOKUP(C16,[2]Sheet1!$B$1:$C$65536,2,0)</f>
        <v>酵母重组胶原蛋白修复敷料</v>
      </c>
      <c r="E16" s="3" t="str">
        <f>VLOOKUP(C16,[2]Sheet1!$B$1:$D$65536,3,0)</f>
        <v>15g</v>
      </c>
      <c r="F16" s="3">
        <v>3</v>
      </c>
      <c r="G16" s="4"/>
    </row>
    <row r="17" spans="1:7">
      <c r="A17" s="3">
        <v>122906</v>
      </c>
      <c r="B17" s="3" t="s">
        <v>107</v>
      </c>
      <c r="C17" s="12">
        <v>218904</v>
      </c>
      <c r="D17" s="3" t="str">
        <f>VLOOKUP(C17,[2]Sheet1!$B$1:$C$65536,2,0)</f>
        <v>酵母重组胶原蛋白液体敷料</v>
      </c>
      <c r="E17" s="3" t="str">
        <f>VLOOKUP(C17,[2]Sheet1!$B$1:$D$65536,3,0)</f>
        <v>100ml</v>
      </c>
      <c r="F17" s="3">
        <v>2</v>
      </c>
      <c r="G17" s="4"/>
    </row>
    <row r="18" spans="1:7">
      <c r="A18" s="3">
        <v>122906</v>
      </c>
      <c r="B18" s="3" t="s">
        <v>107</v>
      </c>
      <c r="C18" s="12">
        <v>204080</v>
      </c>
      <c r="D18" s="3" t="str">
        <f>VLOOKUP(C18,[2]Sheet1!$B$1:$C$65536,2,0)</f>
        <v>薇诺娜光透皙白晶粹水</v>
      </c>
      <c r="E18" s="3" t="str">
        <f>VLOOKUP(C18,[2]Sheet1!$B$1:$D$65536,3,0)</f>
        <v>120ml</v>
      </c>
      <c r="F18" s="3">
        <v>2</v>
      </c>
      <c r="G18" s="4"/>
    </row>
    <row r="19" spans="1:7">
      <c r="A19" s="3">
        <v>122906</v>
      </c>
      <c r="B19" s="3" t="s">
        <v>107</v>
      </c>
      <c r="C19" s="12">
        <v>204079</v>
      </c>
      <c r="D19" s="3" t="str">
        <f>VLOOKUP(C19,[2]Sheet1!$B$1:$C$65536,2,0)</f>
        <v>薇诺娜光透皙白修护晚霜</v>
      </c>
      <c r="E19" s="3" t="str">
        <f>VLOOKUP(C19,[2]Sheet1!$B$1:$D$65536,3,0)</f>
        <v>50g</v>
      </c>
      <c r="F19" s="3">
        <v>2</v>
      </c>
      <c r="G19" s="4"/>
    </row>
    <row r="20" spans="1:7">
      <c r="A20" s="3">
        <v>122906</v>
      </c>
      <c r="B20" s="3" t="s">
        <v>107</v>
      </c>
      <c r="C20" s="12">
        <v>191033</v>
      </c>
      <c r="D20" s="3" t="str">
        <f>VLOOKUP(C20,[2]Sheet1!$B$1:$C$65536,2,0)</f>
        <v>薇诺娜光透皙白淡斑精华液</v>
      </c>
      <c r="E20" s="3" t="str">
        <f>VLOOKUP(C20,[2]Sheet1!$B$1:$D$65536,3,0)</f>
        <v>30ml</v>
      </c>
      <c r="F20" s="3">
        <v>2</v>
      </c>
      <c r="G20" s="4"/>
    </row>
    <row r="21" spans="1:7">
      <c r="A21" s="3">
        <v>585</v>
      </c>
      <c r="B21" s="3" t="s">
        <v>108</v>
      </c>
      <c r="C21" s="12">
        <v>218904</v>
      </c>
      <c r="D21" s="3" t="str">
        <f>VLOOKUP(C21,[2]Sheet1!$B$1:$C$65536,2,0)</f>
        <v>酵母重组胶原蛋白液体敷料</v>
      </c>
      <c r="E21" s="3" t="str">
        <f>VLOOKUP(C21,[2]Sheet1!$B$1:$D$65536,3,0)</f>
        <v>100ml</v>
      </c>
      <c r="F21" s="3">
        <v>8</v>
      </c>
      <c r="G21" s="4"/>
    </row>
    <row r="22" spans="1:7">
      <c r="A22" s="3">
        <v>585</v>
      </c>
      <c r="B22" s="3" t="s">
        <v>108</v>
      </c>
      <c r="C22" s="12">
        <v>181301</v>
      </c>
      <c r="D22" s="3" t="str">
        <f>VLOOKUP(C22,[2]Sheet1!$B$1:$C$65536,2,0)</f>
        <v>薇诺娜柔润保湿面膜</v>
      </c>
      <c r="E22" s="3" t="str">
        <f>VLOOKUP(C22,[2]Sheet1!$B$1:$D$65536,3,0)</f>
        <v>25ml×6贴</v>
      </c>
      <c r="F22" s="3">
        <v>8</v>
      </c>
      <c r="G22" s="4"/>
    </row>
    <row r="23" spans="1:7">
      <c r="A23" s="3">
        <v>585</v>
      </c>
      <c r="B23" s="3" t="s">
        <v>108</v>
      </c>
      <c r="C23" s="12">
        <v>181299</v>
      </c>
      <c r="D23" s="3" t="str">
        <f>VLOOKUP(C23,[2]Sheet1!$B$1:$C$65536,2,0)</f>
        <v>薇诺娜柔润保湿乳液</v>
      </c>
      <c r="E23" s="3" t="str">
        <f>VLOOKUP(C23,[2]Sheet1!$B$1:$D$65536,3,0)</f>
        <v>50g</v>
      </c>
      <c r="F23" s="3">
        <v>8</v>
      </c>
      <c r="G23" s="4"/>
    </row>
    <row r="24" spans="1:7">
      <c r="A24" s="3">
        <v>585</v>
      </c>
      <c r="B24" s="3" t="s">
        <v>108</v>
      </c>
      <c r="C24" s="12">
        <v>181297</v>
      </c>
      <c r="D24" s="3" t="str">
        <f>VLOOKUP(C24,[2]Sheet1!$B$1:$C$65536,2,0)</f>
        <v>薇诺娜柔润保湿柔肤水</v>
      </c>
      <c r="E24" s="3" t="str">
        <f>VLOOKUP(C24,[2]Sheet1!$B$1:$D$65536,3,0)</f>
        <v>120ml</v>
      </c>
      <c r="F24" s="3">
        <v>8</v>
      </c>
      <c r="G24" s="4"/>
    </row>
    <row r="25" spans="1:7">
      <c r="A25" s="3">
        <v>585</v>
      </c>
      <c r="B25" s="3" t="s">
        <v>108</v>
      </c>
      <c r="C25" s="12">
        <v>181291</v>
      </c>
      <c r="D25" s="3" t="str">
        <f>VLOOKUP(C25,[2]Sheet1!$B$1:$C$65536,2,0)</f>
        <v>薇诺娜透明质酸复合原液</v>
      </c>
      <c r="E25" s="3" t="str">
        <f>VLOOKUP(C25,[2]Sheet1!$B$1:$D$65536,3,0)</f>
        <v>30ml</v>
      </c>
      <c r="F25" s="3">
        <v>8</v>
      </c>
      <c r="G25" s="4"/>
    </row>
    <row r="26" spans="1:7">
      <c r="A26" s="3">
        <v>585</v>
      </c>
      <c r="B26" s="3" t="s">
        <v>108</v>
      </c>
      <c r="C26" s="12">
        <v>172377</v>
      </c>
      <c r="D26" s="3" t="str">
        <f>VLOOKUP(C26,[2]Sheet1!$B$1:$C$65536,2,0)</f>
        <v>薇诺娜舒敏保湿喷雾</v>
      </c>
      <c r="E26" s="3" t="str">
        <f>VLOOKUP(C26,[2]Sheet1!$B$1:$D$65536,3,0)</f>
        <v>150ml</v>
      </c>
      <c r="F26" s="3">
        <v>8</v>
      </c>
      <c r="G26" s="4"/>
    </row>
    <row r="27" spans="1:7">
      <c r="A27" s="3">
        <v>585</v>
      </c>
      <c r="B27" s="3" t="s">
        <v>108</v>
      </c>
      <c r="C27" s="12">
        <v>166670</v>
      </c>
      <c r="D27" s="3" t="str">
        <f>VLOOKUP(C27,[2]Sheet1!$B$1:$C$65536,2,0)</f>
        <v>透明质酸修护贴敷料</v>
      </c>
      <c r="E27" s="3" t="str">
        <f>VLOOKUP(C27,[2]Sheet1!$B$1:$D$65536,3,0)</f>
        <v>25gx6贴</v>
      </c>
      <c r="F27" s="3">
        <v>8</v>
      </c>
      <c r="G27" s="4"/>
    </row>
    <row r="28" spans="1:7">
      <c r="A28" s="3">
        <v>585</v>
      </c>
      <c r="B28" s="3" t="s">
        <v>108</v>
      </c>
      <c r="C28" s="12">
        <v>150088</v>
      </c>
      <c r="D28" s="3" t="str">
        <f>VLOOKUP(C28,[2]Sheet1!$B$1:$C$65536,2,0)</f>
        <v>薇诺娜舒敏保湿洁面乳</v>
      </c>
      <c r="E28" s="3" t="str">
        <f>VLOOKUP(C28,[2]Sheet1!$B$1:$D$65536,3,0)</f>
        <v>80g</v>
      </c>
      <c r="F28" s="3">
        <v>8</v>
      </c>
      <c r="G28" s="4"/>
    </row>
    <row r="29" spans="1:7">
      <c r="A29" s="3">
        <v>105751</v>
      </c>
      <c r="B29" s="3" t="s">
        <v>109</v>
      </c>
      <c r="C29" s="12">
        <v>218904</v>
      </c>
      <c r="D29" s="3" t="str">
        <f>VLOOKUP(C29,[2]Sheet1!$B$1:$C$65536,2,0)</f>
        <v>酵母重组胶原蛋白液体敷料</v>
      </c>
      <c r="E29" s="3" t="str">
        <f>VLOOKUP(C29,[2]Sheet1!$B$1:$D$65536,3,0)</f>
        <v>100ml</v>
      </c>
      <c r="F29" s="3">
        <v>10</v>
      </c>
      <c r="G29" s="4"/>
    </row>
    <row r="30" spans="1:7">
      <c r="A30" s="3">
        <v>105751</v>
      </c>
      <c r="B30" s="3" t="s">
        <v>109</v>
      </c>
      <c r="C30" s="12">
        <v>215791</v>
      </c>
      <c r="D30" s="3" t="str">
        <f>VLOOKUP(C30,[2]Sheet1!$B$1:$C$65536,2,0)</f>
        <v>薇诺娜舒敏保湿喷雾</v>
      </c>
      <c r="E30" s="3" t="str">
        <f>VLOOKUP(C30,[2]Sheet1!$B$1:$D$65536,3,0)</f>
        <v>50ml</v>
      </c>
      <c r="F30" s="3">
        <v>10</v>
      </c>
      <c r="G30" s="4"/>
    </row>
    <row r="31" spans="1:7">
      <c r="A31" s="3">
        <v>105751</v>
      </c>
      <c r="B31" s="3" t="s">
        <v>109</v>
      </c>
      <c r="C31" s="12">
        <v>204078</v>
      </c>
      <c r="D31" s="3" t="str">
        <f>VLOOKUP(C31,[2]Sheet1!$B$1:$C$65536,2,0)</f>
        <v>薇诺娜光透皙白淡斑面膜</v>
      </c>
      <c r="E31" s="3" t="str">
        <f>VLOOKUP(C31,[2]Sheet1!$B$1:$D$65536,3,0)</f>
        <v>25mlx6</v>
      </c>
      <c r="F31" s="3">
        <v>5</v>
      </c>
      <c r="G31" s="4"/>
    </row>
    <row r="32" spans="1:7">
      <c r="A32" s="3">
        <v>105751</v>
      </c>
      <c r="B32" s="3" t="s">
        <v>109</v>
      </c>
      <c r="C32" s="12">
        <v>191033</v>
      </c>
      <c r="D32" s="3" t="str">
        <f>VLOOKUP(C32,[2]Sheet1!$B$1:$C$65536,2,0)</f>
        <v>薇诺娜光透皙白淡斑精华液</v>
      </c>
      <c r="E32" s="3" t="str">
        <f>VLOOKUP(C32,[2]Sheet1!$B$1:$D$65536,3,0)</f>
        <v>30ml</v>
      </c>
      <c r="F32" s="3">
        <v>4</v>
      </c>
      <c r="G32" s="4"/>
    </row>
    <row r="33" spans="1:7">
      <c r="A33" s="3">
        <v>105751</v>
      </c>
      <c r="B33" s="3" t="s">
        <v>109</v>
      </c>
      <c r="C33" s="12">
        <v>181299</v>
      </c>
      <c r="D33" s="3" t="str">
        <f>VLOOKUP(C33,[2]Sheet1!$B$1:$C$65536,2,0)</f>
        <v>薇诺娜柔润保湿乳液</v>
      </c>
      <c r="E33" s="3" t="str">
        <f>VLOOKUP(C33,[2]Sheet1!$B$1:$D$65536,3,0)</f>
        <v>50g</v>
      </c>
      <c r="F33" s="3">
        <v>5</v>
      </c>
      <c r="G33" s="4"/>
    </row>
    <row r="34" spans="1:7">
      <c r="A34" s="3">
        <v>105751</v>
      </c>
      <c r="B34" s="3" t="s">
        <v>109</v>
      </c>
      <c r="C34" s="12">
        <v>150088</v>
      </c>
      <c r="D34" s="3" t="str">
        <f>VLOOKUP(C34,[2]Sheet1!$B$1:$C$65536,2,0)</f>
        <v>薇诺娜舒敏保湿洁面乳</v>
      </c>
      <c r="E34" s="3" t="str">
        <f>VLOOKUP(C34,[2]Sheet1!$B$1:$D$65536,3,0)</f>
        <v>80g</v>
      </c>
      <c r="F34" s="3">
        <v>5</v>
      </c>
      <c r="G34" s="4"/>
    </row>
    <row r="35" spans="1:7">
      <c r="A35" s="3">
        <v>730</v>
      </c>
      <c r="B35" s="3" t="s">
        <v>110</v>
      </c>
      <c r="C35" s="12">
        <v>245065</v>
      </c>
      <c r="D35" s="3" t="str">
        <f>VLOOKUP(C35,[2]Sheet1!$B$1:$C$65536,2,0)</f>
        <v>医用修复敷料</v>
      </c>
      <c r="E35" s="3" t="str">
        <f>VLOOKUP(C35,[2]Sheet1!$B$1:$D$65536,3,0)</f>
        <v>25g 贴敷型椭圆形(T)T-3</v>
      </c>
      <c r="F35" s="3">
        <v>36</v>
      </c>
      <c r="G35" s="4"/>
    </row>
    <row r="36" spans="1:7">
      <c r="A36" s="3">
        <v>730</v>
      </c>
      <c r="B36" s="3" t="s">
        <v>110</v>
      </c>
      <c r="C36" s="12">
        <v>236580</v>
      </c>
      <c r="D36" s="3" t="str">
        <f>VLOOKUP(C36,[2]Sheet1!$B$1:$C$65536,2,0)</f>
        <v>酵母重组胶原蛋白修复敷料</v>
      </c>
      <c r="E36" s="3" t="str">
        <f>VLOOKUP(C36,[2]Sheet1!$B$1:$D$65536,3,0)</f>
        <v>15g</v>
      </c>
      <c r="F36" s="3">
        <v>10</v>
      </c>
      <c r="G36" s="4"/>
    </row>
    <row r="37" spans="1:7">
      <c r="A37" s="3">
        <v>730</v>
      </c>
      <c r="B37" s="3" t="s">
        <v>110</v>
      </c>
      <c r="C37" s="12">
        <v>215787</v>
      </c>
      <c r="D37" s="3" t="str">
        <f>VLOOKUP(C37,[2]Sheet1!$B$1:$C$65536,2,0)</f>
        <v>薇诺娜柔润保湿洁颜慕斯</v>
      </c>
      <c r="E37" s="3" t="str">
        <f>VLOOKUP(C37,[2]Sheet1!$B$1:$D$65536,3,0)</f>
        <v>150ml</v>
      </c>
      <c r="F37" s="3">
        <v>6</v>
      </c>
      <c r="G37" s="4"/>
    </row>
    <row r="38" spans="1:7">
      <c r="A38" s="3">
        <v>706</v>
      </c>
      <c r="B38" s="3" t="s">
        <v>111</v>
      </c>
      <c r="C38" s="12">
        <v>241566</v>
      </c>
      <c r="D38" s="3" t="str">
        <f>VLOOKUP(C38,[2]Sheet1!$B$1:$C$65536,2,0)</f>
        <v>薇诺娜夏日防晒悠享礼盒（清透防晒乳）</v>
      </c>
      <c r="E38" s="3" t="str">
        <f>VLOOKUP(C38,[2]Sheet1!$B$1:$D$65536,3,0)</f>
        <v>15gx4支 SPF48 PA+++</v>
      </c>
      <c r="F38" s="3">
        <v>5</v>
      </c>
      <c r="G38" s="4"/>
    </row>
    <row r="39" spans="1:7">
      <c r="A39" s="3">
        <v>706</v>
      </c>
      <c r="B39" s="3" t="s">
        <v>111</v>
      </c>
      <c r="C39" s="12">
        <v>236548</v>
      </c>
      <c r="D39" s="3" t="str">
        <f>VLOOKUP(C39,[2]Sheet1!$B$1:$C$65536,2,0)</f>
        <v>酵母重组胶原蛋白凝胶</v>
      </c>
      <c r="E39" s="3" t="str">
        <f>VLOOKUP(C39,[2]Sheet1!$B$1:$D$65536,3,0)</f>
        <v>10g*5</v>
      </c>
      <c r="F39" s="3">
        <v>5</v>
      </c>
      <c r="G39" s="4"/>
    </row>
    <row r="40" spans="1:7">
      <c r="A40" s="3">
        <v>706</v>
      </c>
      <c r="B40" s="3" t="s">
        <v>111</v>
      </c>
      <c r="C40" s="12">
        <v>218904</v>
      </c>
      <c r="D40" s="3" t="str">
        <f>VLOOKUP(C40,[2]Sheet1!$B$1:$C$65536,2,0)</f>
        <v>酵母重组胶原蛋白液体敷料</v>
      </c>
      <c r="E40" s="3" t="str">
        <f>VLOOKUP(C40,[2]Sheet1!$B$1:$D$65536,3,0)</f>
        <v>100ml</v>
      </c>
      <c r="F40" s="3">
        <v>6</v>
      </c>
      <c r="G40" s="4"/>
    </row>
    <row r="41" spans="1:7">
      <c r="A41" s="3">
        <v>706</v>
      </c>
      <c r="B41" s="3" t="s">
        <v>111</v>
      </c>
      <c r="C41" s="12">
        <v>181299</v>
      </c>
      <c r="D41" s="3" t="str">
        <f>VLOOKUP(C41,[2]Sheet1!$B$1:$C$65536,2,0)</f>
        <v>薇诺娜柔润保湿乳液</v>
      </c>
      <c r="E41" s="3" t="str">
        <f>VLOOKUP(C41,[2]Sheet1!$B$1:$D$65536,3,0)</f>
        <v>50g</v>
      </c>
      <c r="F41" s="3">
        <v>4</v>
      </c>
      <c r="G41" s="4"/>
    </row>
    <row r="42" spans="1:7">
      <c r="A42" s="3">
        <v>706</v>
      </c>
      <c r="B42" s="3" t="s">
        <v>111</v>
      </c>
      <c r="C42" s="12">
        <v>181297</v>
      </c>
      <c r="D42" s="3" t="str">
        <f>VLOOKUP(C42,[2]Sheet1!$B$1:$C$65536,2,0)</f>
        <v>薇诺娜柔润保湿柔肤水</v>
      </c>
      <c r="E42" s="3" t="str">
        <f>VLOOKUP(C42,[2]Sheet1!$B$1:$D$65536,3,0)</f>
        <v>120ml</v>
      </c>
      <c r="F42" s="3">
        <v>5</v>
      </c>
      <c r="G42" s="4"/>
    </row>
    <row r="43" spans="1:7">
      <c r="A43" s="3">
        <v>706</v>
      </c>
      <c r="B43" s="3" t="s">
        <v>111</v>
      </c>
      <c r="C43" s="12">
        <v>172377</v>
      </c>
      <c r="D43" s="3" t="str">
        <f>VLOOKUP(C43,[2]Sheet1!$B$1:$C$65536,2,0)</f>
        <v>薇诺娜舒敏保湿喷雾</v>
      </c>
      <c r="E43" s="3" t="str">
        <f>VLOOKUP(C43,[2]Sheet1!$B$1:$D$65536,3,0)</f>
        <v>150ml</v>
      </c>
      <c r="F43" s="3">
        <v>4</v>
      </c>
      <c r="G43" s="4"/>
    </row>
    <row r="44" spans="1:7">
      <c r="A44" s="3">
        <v>706</v>
      </c>
      <c r="B44" s="3" t="s">
        <v>111</v>
      </c>
      <c r="C44" s="12">
        <v>150102</v>
      </c>
      <c r="D44" s="3" t="str">
        <f>VLOOKUP(C44,[2]Sheet1!$B$1:$C$65536,2,0)</f>
        <v>薇诺娜紧致眼霜</v>
      </c>
      <c r="E44" s="3" t="str">
        <f>VLOOKUP(C44,[2]Sheet1!$B$1:$D$65536,3,0)</f>
        <v>20g</v>
      </c>
      <c r="F44" s="3">
        <v>4</v>
      </c>
      <c r="G44" s="4"/>
    </row>
    <row r="45" spans="1:7">
      <c r="A45" s="3">
        <v>706</v>
      </c>
      <c r="B45" s="3" t="s">
        <v>111</v>
      </c>
      <c r="C45" s="12">
        <v>150077</v>
      </c>
      <c r="D45" s="3" t="str">
        <f>VLOOKUP(C45,[2]Sheet1!$B$1:$C$65536,2,0)</f>
        <v>薇诺娜舒缓控油洁面泡沫</v>
      </c>
      <c r="E45" s="3" t="str">
        <f>VLOOKUP(C45,[2]Sheet1!$B$1:$D$65536,3,0)</f>
        <v>150ml</v>
      </c>
      <c r="F45" s="3">
        <v>5</v>
      </c>
      <c r="G45" s="4"/>
    </row>
    <row r="46" spans="1:7">
      <c r="A46" s="3">
        <v>103199</v>
      </c>
      <c r="B46" s="3" t="s">
        <v>112</v>
      </c>
      <c r="C46" s="12">
        <v>218904</v>
      </c>
      <c r="D46" s="3" t="str">
        <f>VLOOKUP(C46,[2]Sheet1!$B$1:$C$65536,2,0)</f>
        <v>酵母重组胶原蛋白液体敷料</v>
      </c>
      <c r="E46" s="3" t="str">
        <f>VLOOKUP(C46,[2]Sheet1!$B$1:$D$65536,3,0)</f>
        <v>100ml</v>
      </c>
      <c r="F46" s="3">
        <v>10</v>
      </c>
      <c r="G46" s="4"/>
    </row>
    <row r="47" spans="1:7">
      <c r="A47" s="3">
        <v>103199</v>
      </c>
      <c r="B47" s="3" t="s">
        <v>112</v>
      </c>
      <c r="C47" s="12">
        <v>214778</v>
      </c>
      <c r="D47" s="3" t="str">
        <f>VLOOKUP(C47,[2]Sheet1!$B$1:$C$65536,2,0)</f>
        <v>薇诺娜柔润保湿精华液</v>
      </c>
      <c r="E47" s="3" t="str">
        <f>VLOOKUP(C47,[2]Sheet1!$B$1:$D$65536,3,0)</f>
        <v>30ml</v>
      </c>
      <c r="F47" s="3">
        <v>6</v>
      </c>
      <c r="G47" s="4"/>
    </row>
    <row r="48" spans="1:7">
      <c r="A48" s="3">
        <v>103199</v>
      </c>
      <c r="B48" s="3" t="s">
        <v>112</v>
      </c>
      <c r="C48" s="12">
        <v>191033</v>
      </c>
      <c r="D48" s="3" t="str">
        <f>VLOOKUP(C48,[2]Sheet1!$B$1:$C$65536,2,0)</f>
        <v>薇诺娜光透皙白淡斑精华液</v>
      </c>
      <c r="E48" s="3" t="str">
        <f>VLOOKUP(C48,[2]Sheet1!$B$1:$D$65536,3,0)</f>
        <v>30ml</v>
      </c>
      <c r="F48" s="3">
        <v>4</v>
      </c>
      <c r="G48" s="4"/>
    </row>
    <row r="49" spans="1:7">
      <c r="A49" s="3">
        <v>103199</v>
      </c>
      <c r="B49" s="3" t="s">
        <v>112</v>
      </c>
      <c r="C49" s="12">
        <v>181301</v>
      </c>
      <c r="D49" s="3" t="str">
        <f>VLOOKUP(C49,[2]Sheet1!$B$1:$C$65536,2,0)</f>
        <v>薇诺娜柔润保湿面膜</v>
      </c>
      <c r="E49" s="3" t="str">
        <f>VLOOKUP(C49,[2]Sheet1!$B$1:$D$65536,3,0)</f>
        <v>25ml×6贴</v>
      </c>
      <c r="F49" s="3">
        <v>6</v>
      </c>
      <c r="G49" s="4"/>
    </row>
    <row r="50" spans="1:7">
      <c r="A50" s="3">
        <v>103199</v>
      </c>
      <c r="B50" s="3" t="s">
        <v>112</v>
      </c>
      <c r="C50" s="12">
        <v>166671</v>
      </c>
      <c r="D50" s="3" t="str">
        <f>VLOOKUP(C50,[2]Sheet1!$B$1:$C$65536,2,0)</f>
        <v>透明质酸修护生物膜</v>
      </c>
      <c r="E50" s="3" t="str">
        <f>VLOOKUP(C50,[2]Sheet1!$B$1:$D$65536,3,0)</f>
        <v>80g</v>
      </c>
      <c r="F50" s="3">
        <v>6</v>
      </c>
      <c r="G50" s="6" t="str">
        <f>VLOOKUP(C50,[3]Sheet1!$A$27:$L$91,12,0)</f>
        <v>专柜</v>
      </c>
    </row>
    <row r="51" spans="1:7">
      <c r="A51" s="3">
        <v>103199</v>
      </c>
      <c r="B51" s="3" t="s">
        <v>112</v>
      </c>
      <c r="C51" s="12">
        <v>150102</v>
      </c>
      <c r="D51" s="3" t="str">
        <f>VLOOKUP(C51,[2]Sheet1!$B$1:$C$65536,2,0)</f>
        <v>薇诺娜紧致眼霜</v>
      </c>
      <c r="E51" s="3" t="str">
        <f>VLOOKUP(C51,[2]Sheet1!$B$1:$D$65536,3,0)</f>
        <v>20g</v>
      </c>
      <c r="F51" s="3">
        <v>6</v>
      </c>
      <c r="G51" s="4"/>
    </row>
    <row r="52" spans="1:7">
      <c r="A52" s="3">
        <v>311</v>
      </c>
      <c r="B52" s="3" t="s">
        <v>113</v>
      </c>
      <c r="C52" s="12">
        <v>181297</v>
      </c>
      <c r="D52" s="3" t="str">
        <f>VLOOKUP(C52,[2]Sheet1!$B$1:$C$65536,2,0)</f>
        <v>薇诺娜柔润保湿柔肤水</v>
      </c>
      <c r="E52" s="3" t="str">
        <f>VLOOKUP(C52,[2]Sheet1!$B$1:$D$65536,3,0)</f>
        <v>120ml</v>
      </c>
      <c r="F52" s="3">
        <v>6</v>
      </c>
      <c r="G52" s="4"/>
    </row>
    <row r="53" spans="1:7">
      <c r="A53" s="3">
        <v>311</v>
      </c>
      <c r="B53" s="3" t="s">
        <v>113</v>
      </c>
      <c r="C53" s="12">
        <v>150087</v>
      </c>
      <c r="D53" s="3" t="str">
        <f>VLOOKUP(C53,[2]Sheet1!$B$1:$C$65536,2,0)</f>
        <v>薇诺娜清痘修复精华液</v>
      </c>
      <c r="E53" s="3" t="str">
        <f>VLOOKUP(C53,[2]Sheet1!$B$1:$D$65536,3,0)</f>
        <v>25g</v>
      </c>
      <c r="F53" s="3">
        <v>6</v>
      </c>
      <c r="G53" s="4"/>
    </row>
    <row r="54" spans="1:7">
      <c r="A54" s="3">
        <v>385</v>
      </c>
      <c r="B54" s="3" t="s">
        <v>114</v>
      </c>
      <c r="C54" s="12">
        <v>191033</v>
      </c>
      <c r="D54" s="3" t="str">
        <f>VLOOKUP(C54,[2]Sheet1!$B$1:$C$65536,2,0)</f>
        <v>薇诺娜光透皙白淡斑精华液</v>
      </c>
      <c r="E54" s="3" t="str">
        <f>VLOOKUP(C54,[2]Sheet1!$B$1:$D$65536,3,0)</f>
        <v>30ml</v>
      </c>
      <c r="F54" s="3">
        <v>4</v>
      </c>
      <c r="G54" s="4"/>
    </row>
    <row r="55" spans="1:7">
      <c r="A55" s="3">
        <v>385</v>
      </c>
      <c r="B55" s="3" t="s">
        <v>114</v>
      </c>
      <c r="C55" s="12">
        <v>181299</v>
      </c>
      <c r="D55" s="3" t="str">
        <f>VLOOKUP(C55,[2]Sheet1!$B$1:$C$65536,2,0)</f>
        <v>薇诺娜柔润保湿乳液</v>
      </c>
      <c r="E55" s="3" t="str">
        <f>VLOOKUP(C55,[2]Sheet1!$B$1:$D$65536,3,0)</f>
        <v>50g</v>
      </c>
      <c r="F55" s="3">
        <v>6</v>
      </c>
      <c r="G55" s="4"/>
    </row>
    <row r="56" spans="1:7">
      <c r="A56" s="3">
        <v>385</v>
      </c>
      <c r="B56" s="3" t="s">
        <v>114</v>
      </c>
      <c r="C56" s="12">
        <v>181297</v>
      </c>
      <c r="D56" s="3" t="str">
        <f>VLOOKUP(C56,[2]Sheet1!$B$1:$C$65536,2,0)</f>
        <v>薇诺娜柔润保湿柔肤水</v>
      </c>
      <c r="E56" s="3" t="str">
        <f>VLOOKUP(C56,[2]Sheet1!$B$1:$D$65536,3,0)</f>
        <v>120ml</v>
      </c>
      <c r="F56" s="3">
        <v>10</v>
      </c>
      <c r="G56" s="4"/>
    </row>
    <row r="57" spans="1:7">
      <c r="A57" s="3">
        <v>385</v>
      </c>
      <c r="B57" s="3" t="s">
        <v>114</v>
      </c>
      <c r="C57" s="12">
        <v>181291</v>
      </c>
      <c r="D57" s="3" t="str">
        <f>VLOOKUP(C57,[2]Sheet1!$B$1:$C$65536,2,0)</f>
        <v>薇诺娜透明质酸复合原液</v>
      </c>
      <c r="E57" s="3" t="str">
        <f>VLOOKUP(C57,[2]Sheet1!$B$1:$D$65536,3,0)</f>
        <v>30ml</v>
      </c>
      <c r="F57" s="3">
        <v>8</v>
      </c>
      <c r="G57" s="4"/>
    </row>
    <row r="58" spans="1:7">
      <c r="A58" s="3">
        <v>385</v>
      </c>
      <c r="B58" s="3" t="s">
        <v>114</v>
      </c>
      <c r="C58" s="12">
        <v>150094</v>
      </c>
      <c r="D58" s="3" t="str">
        <f>VLOOKUP(C58,[2]Sheet1!$B$1:$C$65536,2,0)</f>
        <v>薇诺娜柔润保湿霜</v>
      </c>
      <c r="E58" s="3" t="str">
        <f>VLOOKUP(C58,[2]Sheet1!$B$1:$D$65536,3,0)</f>
        <v>80g</v>
      </c>
      <c r="F58" s="3">
        <v>10</v>
      </c>
      <c r="G58" s="4"/>
    </row>
    <row r="59" spans="1:7">
      <c r="A59" s="3">
        <v>385</v>
      </c>
      <c r="B59" s="3" t="s">
        <v>114</v>
      </c>
      <c r="C59" s="12">
        <v>150089</v>
      </c>
      <c r="D59" s="3" t="str">
        <f>VLOOKUP(C59,[2]Sheet1!$B$1:$C$65536,2,0)</f>
        <v>薇诺娜舒敏保湿润肤水</v>
      </c>
      <c r="E59" s="3" t="str">
        <f>VLOOKUP(C59,[2]Sheet1!$B$1:$D$65536,3,0)</f>
        <v>120ml</v>
      </c>
      <c r="F59" s="3">
        <v>12</v>
      </c>
      <c r="G59" s="4"/>
    </row>
    <row r="60" spans="1:7">
      <c r="A60" s="3">
        <v>385</v>
      </c>
      <c r="B60" s="3" t="s">
        <v>114</v>
      </c>
      <c r="C60" s="12">
        <v>150088</v>
      </c>
      <c r="D60" s="3" t="str">
        <f>VLOOKUP(C60,[2]Sheet1!$B$1:$C$65536,2,0)</f>
        <v>薇诺娜舒敏保湿洁面乳</v>
      </c>
      <c r="E60" s="3" t="str">
        <f>VLOOKUP(C60,[2]Sheet1!$B$1:$D$65536,3,0)</f>
        <v>80g</v>
      </c>
      <c r="F60" s="3">
        <v>10</v>
      </c>
      <c r="G60" s="4"/>
    </row>
    <row r="61" spans="1:7">
      <c r="A61" s="3">
        <v>710</v>
      </c>
      <c r="B61" s="3" t="s">
        <v>115</v>
      </c>
      <c r="C61" s="12">
        <v>245065</v>
      </c>
      <c r="D61" s="3" t="str">
        <f>VLOOKUP(C61,[2]Sheet1!$B$1:$C$65536,2,0)</f>
        <v>医用修复敷料</v>
      </c>
      <c r="E61" s="3" t="str">
        <f>VLOOKUP(C61,[2]Sheet1!$B$1:$D$65536,3,0)</f>
        <v>25g 贴敷型椭圆形(T)T-3</v>
      </c>
      <c r="F61" s="3">
        <v>10</v>
      </c>
      <c r="G61" s="4"/>
    </row>
    <row r="62" spans="1:7">
      <c r="A62" s="3">
        <v>710</v>
      </c>
      <c r="B62" s="3" t="s">
        <v>115</v>
      </c>
      <c r="C62" s="12">
        <v>241566</v>
      </c>
      <c r="D62" s="3" t="str">
        <f>VLOOKUP(C62,[2]Sheet1!$B$1:$C$65536,2,0)</f>
        <v>薇诺娜夏日防晒悠享礼盒（清透防晒乳）</v>
      </c>
      <c r="E62" s="3" t="str">
        <f>VLOOKUP(C62,[2]Sheet1!$B$1:$D$65536,3,0)</f>
        <v>15gx4支 SPF48 PA+++</v>
      </c>
      <c r="F62" s="3">
        <v>2</v>
      </c>
      <c r="G62" s="4"/>
    </row>
    <row r="63" spans="1:7">
      <c r="A63" s="3">
        <v>710</v>
      </c>
      <c r="B63" s="3" t="s">
        <v>115</v>
      </c>
      <c r="C63" s="12">
        <v>236550</v>
      </c>
      <c r="D63" s="3" t="str">
        <f>VLOOKUP(C63,[2]Sheet1!$B$1:$C$65536,2,0)</f>
        <v>酵母重组胶原蛋白修复敷料</v>
      </c>
      <c r="E63" s="3" t="str">
        <f>VLOOKUP(C63,[2]Sheet1!$B$1:$D$65536,3,0)</f>
        <v>50g</v>
      </c>
      <c r="F63" s="3">
        <v>4</v>
      </c>
      <c r="G63" s="4"/>
    </row>
    <row r="64" spans="1:7">
      <c r="A64" s="3">
        <v>710</v>
      </c>
      <c r="B64" s="3" t="s">
        <v>115</v>
      </c>
      <c r="C64" s="12">
        <v>236548</v>
      </c>
      <c r="D64" s="3" t="str">
        <f>VLOOKUP(C64,[2]Sheet1!$B$1:$C$65536,2,0)</f>
        <v>酵母重组胶原蛋白凝胶</v>
      </c>
      <c r="E64" s="3" t="str">
        <f>VLOOKUP(C64,[2]Sheet1!$B$1:$D$65536,3,0)</f>
        <v>10g*5</v>
      </c>
      <c r="F64" s="3">
        <v>1</v>
      </c>
      <c r="G64" s="4"/>
    </row>
    <row r="65" spans="1:7">
      <c r="A65" s="3">
        <v>710</v>
      </c>
      <c r="B65" s="3" t="s">
        <v>115</v>
      </c>
      <c r="C65" s="12">
        <v>218904</v>
      </c>
      <c r="D65" s="3" t="str">
        <f>VLOOKUP(C65,[2]Sheet1!$B$1:$C$65536,2,0)</f>
        <v>酵母重组胶原蛋白液体敷料</v>
      </c>
      <c r="E65" s="3" t="str">
        <f>VLOOKUP(C65,[2]Sheet1!$B$1:$D$65536,3,0)</f>
        <v>100ml</v>
      </c>
      <c r="F65" s="3">
        <v>2</v>
      </c>
      <c r="G65" s="4"/>
    </row>
    <row r="66" spans="1:7">
      <c r="A66" s="3">
        <v>710</v>
      </c>
      <c r="B66" s="3" t="s">
        <v>115</v>
      </c>
      <c r="C66" s="12">
        <v>150102</v>
      </c>
      <c r="D66" s="3" t="str">
        <f>VLOOKUP(C66,[2]Sheet1!$B$1:$C$65536,2,0)</f>
        <v>薇诺娜紧致眼霜</v>
      </c>
      <c r="E66" s="3" t="str">
        <f>VLOOKUP(C66,[2]Sheet1!$B$1:$D$65536,3,0)</f>
        <v>20g</v>
      </c>
      <c r="F66" s="3">
        <v>2</v>
      </c>
      <c r="G66" s="4"/>
    </row>
    <row r="67" spans="1:7">
      <c r="A67" s="3">
        <v>710</v>
      </c>
      <c r="B67" s="3" t="s">
        <v>115</v>
      </c>
      <c r="C67" s="12">
        <v>150088</v>
      </c>
      <c r="D67" s="3" t="str">
        <f>VLOOKUP(C67,[2]Sheet1!$B$1:$C$65536,2,0)</f>
        <v>薇诺娜舒敏保湿洁面乳</v>
      </c>
      <c r="E67" s="3" t="str">
        <f>VLOOKUP(C67,[2]Sheet1!$B$1:$D$65536,3,0)</f>
        <v>80g</v>
      </c>
      <c r="F67" s="3">
        <v>3</v>
      </c>
      <c r="G67" s="4"/>
    </row>
    <row r="68" spans="1:7">
      <c r="A68" s="3">
        <v>710</v>
      </c>
      <c r="B68" s="3" t="s">
        <v>115</v>
      </c>
      <c r="C68" s="11">
        <v>150077</v>
      </c>
      <c r="D68" s="3" t="str">
        <f>VLOOKUP(C68,[2]Sheet1!$B$1:$C$65536,2,0)</f>
        <v>薇诺娜舒缓控油洁面泡沫</v>
      </c>
      <c r="E68" s="3" t="str">
        <f>VLOOKUP(C68,[2]Sheet1!$B$1:$D$65536,3,0)</f>
        <v>150ml</v>
      </c>
      <c r="F68" s="3">
        <v>3</v>
      </c>
      <c r="G68" s="4"/>
    </row>
    <row r="69" spans="1:7">
      <c r="A69" s="3">
        <v>743</v>
      </c>
      <c r="B69" s="3" t="s">
        <v>116</v>
      </c>
      <c r="C69" s="12">
        <v>218904</v>
      </c>
      <c r="D69" s="3" t="str">
        <f>VLOOKUP(C69,[2]Sheet1!$B$1:$C$65536,2,0)</f>
        <v>酵母重组胶原蛋白液体敷料</v>
      </c>
      <c r="E69" s="3" t="str">
        <f>VLOOKUP(C69,[2]Sheet1!$B$1:$D$65536,3,0)</f>
        <v>100ml</v>
      </c>
      <c r="F69" s="3">
        <v>6</v>
      </c>
      <c r="G69" s="4"/>
    </row>
    <row r="70" spans="1:7">
      <c r="A70" s="3">
        <v>743</v>
      </c>
      <c r="B70" s="3" t="s">
        <v>116</v>
      </c>
      <c r="C70" s="12">
        <v>214778</v>
      </c>
      <c r="D70" s="3" t="str">
        <f>VLOOKUP(C70,[2]Sheet1!$B$1:$C$65536,2,0)</f>
        <v>薇诺娜柔润保湿精华液</v>
      </c>
      <c r="E70" s="3" t="str">
        <f>VLOOKUP(C70,[2]Sheet1!$B$1:$D$65536,3,0)</f>
        <v>30ml</v>
      </c>
      <c r="F70" s="3">
        <v>6</v>
      </c>
      <c r="G70" s="4"/>
    </row>
    <row r="71" spans="1:7">
      <c r="A71" s="3">
        <v>743</v>
      </c>
      <c r="B71" s="3" t="s">
        <v>116</v>
      </c>
      <c r="C71" s="12">
        <v>185353</v>
      </c>
      <c r="D71" s="3" t="str">
        <f>VLOOKUP(C71,[2]Sheet1!$B$1:$C$65536,2,0)</f>
        <v>薇诺娜熊果苷透白保湿面膜</v>
      </c>
      <c r="E71" s="3" t="str">
        <f>VLOOKUP(C71,[2]Sheet1!$B$1:$D$65536,3,0)</f>
        <v>20mlx6</v>
      </c>
      <c r="F71" s="3">
        <v>6</v>
      </c>
      <c r="G71" s="4"/>
    </row>
    <row r="72" spans="1:7">
      <c r="A72" s="3">
        <v>743</v>
      </c>
      <c r="B72" s="3" t="s">
        <v>116</v>
      </c>
      <c r="C72" s="12">
        <v>181301</v>
      </c>
      <c r="D72" s="3" t="str">
        <f>VLOOKUP(C72,[2]Sheet1!$B$1:$C$65536,2,0)</f>
        <v>薇诺娜柔润保湿面膜</v>
      </c>
      <c r="E72" s="3" t="str">
        <f>VLOOKUP(C72,[2]Sheet1!$B$1:$D$65536,3,0)</f>
        <v>25ml×6贴</v>
      </c>
      <c r="F72" s="3">
        <v>10</v>
      </c>
      <c r="G72" s="4"/>
    </row>
    <row r="73" spans="1:7">
      <c r="A73" s="3">
        <v>743</v>
      </c>
      <c r="B73" s="3" t="s">
        <v>116</v>
      </c>
      <c r="C73" s="12">
        <v>181299</v>
      </c>
      <c r="D73" s="3" t="str">
        <f>VLOOKUP(C73,[2]Sheet1!$B$1:$C$65536,2,0)</f>
        <v>薇诺娜柔润保湿乳液</v>
      </c>
      <c r="E73" s="3" t="str">
        <f>VLOOKUP(C73,[2]Sheet1!$B$1:$D$65536,3,0)</f>
        <v>50g</v>
      </c>
      <c r="F73" s="3">
        <v>10</v>
      </c>
      <c r="G73" s="4"/>
    </row>
    <row r="74" spans="1:7">
      <c r="A74" s="3">
        <v>743</v>
      </c>
      <c r="B74" s="3" t="s">
        <v>116</v>
      </c>
      <c r="C74" s="12">
        <v>166670</v>
      </c>
      <c r="D74" s="3" t="str">
        <f>VLOOKUP(C74,[2]Sheet1!$B$1:$C$65536,2,0)</f>
        <v>透明质酸修护贴敷料</v>
      </c>
      <c r="E74" s="3" t="str">
        <f>VLOOKUP(C74,[2]Sheet1!$B$1:$D$65536,3,0)</f>
        <v>25gx6贴</v>
      </c>
      <c r="F74" s="3">
        <v>10</v>
      </c>
      <c r="G74" s="4"/>
    </row>
    <row r="75" spans="1:7">
      <c r="A75" s="3">
        <v>743</v>
      </c>
      <c r="B75" s="3" t="s">
        <v>116</v>
      </c>
      <c r="C75" s="12">
        <v>150102</v>
      </c>
      <c r="D75" s="3" t="str">
        <f>VLOOKUP(C75,[2]Sheet1!$B$1:$C$65536,2,0)</f>
        <v>薇诺娜紧致眼霜</v>
      </c>
      <c r="E75" s="3" t="str">
        <f>VLOOKUP(C75,[2]Sheet1!$B$1:$D$65536,3,0)</f>
        <v>20g</v>
      </c>
      <c r="F75" s="3">
        <v>4</v>
      </c>
      <c r="G75" s="4"/>
    </row>
    <row r="76" spans="1:7">
      <c r="A76" s="3">
        <v>743</v>
      </c>
      <c r="B76" s="3" t="s">
        <v>116</v>
      </c>
      <c r="C76" s="12">
        <v>150077</v>
      </c>
      <c r="D76" s="3" t="str">
        <f>VLOOKUP(C76,[2]Sheet1!$B$1:$C$65536,2,0)</f>
        <v>薇诺娜舒缓控油洁面泡沫</v>
      </c>
      <c r="E76" s="3" t="str">
        <f>VLOOKUP(C76,[2]Sheet1!$B$1:$D$65536,3,0)</f>
        <v>150ml</v>
      </c>
      <c r="F76" s="3">
        <v>4</v>
      </c>
      <c r="G76" s="4"/>
    </row>
    <row r="77" spans="1:7">
      <c r="A77" s="3">
        <v>107658</v>
      </c>
      <c r="B77" s="3" t="s">
        <v>117</v>
      </c>
      <c r="C77" s="12">
        <v>214776</v>
      </c>
      <c r="D77" s="3" t="str">
        <f>VLOOKUP(C77,[2]Sheet1!$B$1:$C$65536,2,0)</f>
        <v>薇诺娜屛障特护霜</v>
      </c>
      <c r="E77" s="3" t="str">
        <f>VLOOKUP(C77,[2]Sheet1!$B$1:$D$65536,3,0)</f>
        <v>50g</v>
      </c>
      <c r="F77" s="3">
        <v>2</v>
      </c>
      <c r="G77" s="6" t="str">
        <f>VLOOKUP(C77,[3]Sheet1!$A$27:$L$91,12,0)</f>
        <v>专柜</v>
      </c>
    </row>
    <row r="78" spans="1:7">
      <c r="A78" s="3">
        <v>107658</v>
      </c>
      <c r="B78" s="3" t="s">
        <v>117</v>
      </c>
      <c r="C78" s="12">
        <v>150088</v>
      </c>
      <c r="D78" s="3" t="str">
        <f>VLOOKUP(C78,[2]Sheet1!$B$1:$C$65536,2,0)</f>
        <v>薇诺娜舒敏保湿洁面乳</v>
      </c>
      <c r="E78" s="3" t="str">
        <f>VLOOKUP(C78,[2]Sheet1!$B$1:$D$65536,3,0)</f>
        <v>80g</v>
      </c>
      <c r="F78" s="3">
        <v>2</v>
      </c>
      <c r="G78" s="4"/>
    </row>
    <row r="79" spans="1:7">
      <c r="A79" s="3">
        <v>107658</v>
      </c>
      <c r="B79" s="3" t="s">
        <v>117</v>
      </c>
      <c r="C79" s="12">
        <v>150077</v>
      </c>
      <c r="D79" s="3" t="str">
        <f>VLOOKUP(C79,[2]Sheet1!$B$1:$C$65536,2,0)</f>
        <v>薇诺娜舒缓控油洁面泡沫</v>
      </c>
      <c r="E79" s="3" t="str">
        <f>VLOOKUP(C79,[2]Sheet1!$B$1:$D$65536,3,0)</f>
        <v>150ml</v>
      </c>
      <c r="F79" s="3">
        <v>4</v>
      </c>
      <c r="G79" s="4"/>
    </row>
    <row r="80" spans="1:7">
      <c r="A80" s="3">
        <v>373</v>
      </c>
      <c r="B80" s="3" t="s">
        <v>118</v>
      </c>
      <c r="C80" s="12">
        <v>236550</v>
      </c>
      <c r="D80" s="3" t="str">
        <f>VLOOKUP(C80,[2]Sheet1!$B$1:$C$65536,2,0)</f>
        <v>酵母重组胶原蛋白修复敷料</v>
      </c>
      <c r="E80" s="3" t="str">
        <f>VLOOKUP(C80,[2]Sheet1!$B$1:$D$65536,3,0)</f>
        <v>50g</v>
      </c>
      <c r="F80" s="3">
        <v>8</v>
      </c>
      <c r="G80" s="4"/>
    </row>
    <row r="81" spans="1:7">
      <c r="A81" s="3">
        <v>373</v>
      </c>
      <c r="B81" s="3" t="s">
        <v>118</v>
      </c>
      <c r="C81" s="12">
        <v>218904</v>
      </c>
      <c r="D81" s="3" t="str">
        <f>VLOOKUP(C81,[2]Sheet1!$B$1:$C$65536,2,0)</f>
        <v>酵母重组胶原蛋白液体敷料</v>
      </c>
      <c r="E81" s="3" t="str">
        <f>VLOOKUP(C81,[2]Sheet1!$B$1:$D$65536,3,0)</f>
        <v>100ml</v>
      </c>
      <c r="F81" s="3">
        <v>20</v>
      </c>
      <c r="G81" s="4"/>
    </row>
    <row r="82" spans="1:7">
      <c r="A82" s="3">
        <v>373</v>
      </c>
      <c r="B82" s="3" t="s">
        <v>118</v>
      </c>
      <c r="C82" s="12">
        <v>214772</v>
      </c>
      <c r="D82" s="3" t="str">
        <f>VLOOKUP(C82,[2]Sheet1!$B$1:$C$65536,2,0)</f>
        <v>薇诺娜多效修护复合肽保湿霜</v>
      </c>
      <c r="E82" s="3" t="str">
        <f>VLOOKUP(C82,[2]Sheet1!$B$1:$D$65536,3,0)</f>
        <v>50g</v>
      </c>
      <c r="F82" s="3">
        <v>6</v>
      </c>
      <c r="G82" s="6" t="str">
        <f>VLOOKUP(C82,[3]Sheet1!$A$27:$L$91,12,0)</f>
        <v>专柜</v>
      </c>
    </row>
    <row r="83" spans="1:7">
      <c r="A83" s="3">
        <v>373</v>
      </c>
      <c r="B83" s="3" t="s">
        <v>118</v>
      </c>
      <c r="C83" s="12">
        <v>150102</v>
      </c>
      <c r="D83" s="3" t="str">
        <f>VLOOKUP(C83,[2]Sheet1!$B$1:$C$65536,2,0)</f>
        <v>薇诺娜紧致眼霜</v>
      </c>
      <c r="E83" s="3" t="str">
        <f>VLOOKUP(C83,[2]Sheet1!$B$1:$D$65536,3,0)</f>
        <v>20g</v>
      </c>
      <c r="F83" s="3">
        <v>4</v>
      </c>
      <c r="G83" s="4"/>
    </row>
    <row r="84" spans="1:7">
      <c r="A84" s="3">
        <v>373</v>
      </c>
      <c r="B84" s="3" t="s">
        <v>118</v>
      </c>
      <c r="C84" s="12">
        <v>150101</v>
      </c>
      <c r="D84" s="3" t="str">
        <f>VLOOKUP(C84,[2]Sheet1!$B$1:$C$65536,2,0)</f>
        <v>薇诺娜舒缓控油凝露</v>
      </c>
      <c r="E84" s="3" t="str">
        <f>VLOOKUP(C84,[2]Sheet1!$B$1:$D$65536,3,0)</f>
        <v>50g</v>
      </c>
      <c r="F84" s="3">
        <v>6</v>
      </c>
      <c r="G84" s="4"/>
    </row>
    <row r="85" spans="1:7">
      <c r="A85" s="3">
        <v>373</v>
      </c>
      <c r="B85" s="3" t="s">
        <v>118</v>
      </c>
      <c r="C85" s="12">
        <v>150087</v>
      </c>
      <c r="D85" s="3" t="str">
        <f>VLOOKUP(C85,[2]Sheet1!$B$1:$C$65536,2,0)</f>
        <v>薇诺娜清痘修复精华液</v>
      </c>
      <c r="E85" s="3" t="str">
        <f>VLOOKUP(C85,[2]Sheet1!$B$1:$D$65536,3,0)</f>
        <v>25g</v>
      </c>
      <c r="F85" s="3">
        <v>8</v>
      </c>
      <c r="G85" s="4"/>
    </row>
    <row r="86" spans="1:7">
      <c r="A86" s="3">
        <v>373</v>
      </c>
      <c r="B86" s="3" t="s">
        <v>118</v>
      </c>
      <c r="C86" s="12">
        <v>150077</v>
      </c>
      <c r="D86" s="3" t="str">
        <f>VLOOKUP(C86,[2]Sheet1!$B$1:$C$65536,2,0)</f>
        <v>薇诺娜舒缓控油洁面泡沫</v>
      </c>
      <c r="E86" s="3" t="str">
        <f>VLOOKUP(C86,[2]Sheet1!$B$1:$D$65536,3,0)</f>
        <v>150ml</v>
      </c>
      <c r="F86" s="3">
        <v>8</v>
      </c>
      <c r="G86" s="4"/>
    </row>
    <row r="87" spans="1:7">
      <c r="A87" s="3">
        <v>598</v>
      </c>
      <c r="B87" s="3" t="s">
        <v>119</v>
      </c>
      <c r="C87" s="12">
        <v>218904</v>
      </c>
      <c r="D87" s="3" t="str">
        <f>VLOOKUP(C87,[2]Sheet1!$B$1:$C$65536,2,0)</f>
        <v>酵母重组胶原蛋白液体敷料</v>
      </c>
      <c r="E87" s="3" t="str">
        <f>VLOOKUP(C87,[2]Sheet1!$B$1:$D$65536,3,0)</f>
        <v>100ml</v>
      </c>
      <c r="F87" s="3">
        <v>2</v>
      </c>
      <c r="G87" s="4"/>
    </row>
    <row r="88" spans="1:7">
      <c r="A88" s="3">
        <v>598</v>
      </c>
      <c r="B88" s="3" t="s">
        <v>119</v>
      </c>
      <c r="C88" s="12">
        <v>150089</v>
      </c>
      <c r="D88" s="3" t="str">
        <f>VLOOKUP(C88,[2]Sheet1!$B$1:$C$65536,2,0)</f>
        <v>薇诺娜舒敏保湿润肤水</v>
      </c>
      <c r="E88" s="3" t="str">
        <f>VLOOKUP(C88,[2]Sheet1!$B$1:$D$65536,3,0)</f>
        <v>120ml</v>
      </c>
      <c r="F88" s="3">
        <v>2</v>
      </c>
      <c r="G88" s="4"/>
    </row>
    <row r="89" spans="1:7">
      <c r="A89" s="3">
        <v>104838</v>
      </c>
      <c r="B89" s="3" t="s">
        <v>120</v>
      </c>
      <c r="C89" s="12">
        <v>150102</v>
      </c>
      <c r="D89" s="3" t="str">
        <f>VLOOKUP(C89,[2]Sheet1!$B$1:$C$65536,2,0)</f>
        <v>薇诺娜紧致眼霜</v>
      </c>
      <c r="E89" s="3" t="str">
        <f>VLOOKUP(C89,[2]Sheet1!$B$1:$D$65536,3,0)</f>
        <v>20g</v>
      </c>
      <c r="F89" s="3">
        <v>2</v>
      </c>
      <c r="G89" s="4"/>
    </row>
    <row r="90" spans="1:7">
      <c r="A90" s="3">
        <v>113025</v>
      </c>
      <c r="B90" s="3" t="s">
        <v>121</v>
      </c>
      <c r="C90" s="12">
        <v>232483</v>
      </c>
      <c r="D90" s="3" t="str">
        <f>VLOOKUP(C90,[2]Sheet1!$B$1:$C$65536,2,0)</f>
        <v>薇诺娜光透皙白洁面乳</v>
      </c>
      <c r="E90" s="3" t="str">
        <f>VLOOKUP(C90,[2]Sheet1!$B$1:$D$65536,3,0)</f>
        <v>80g</v>
      </c>
      <c r="F90" s="3">
        <v>2</v>
      </c>
      <c r="G90" s="4"/>
    </row>
    <row r="91" spans="1:7">
      <c r="A91" s="3">
        <v>113025</v>
      </c>
      <c r="B91" s="3" t="s">
        <v>121</v>
      </c>
      <c r="C91" s="12">
        <v>181299</v>
      </c>
      <c r="D91" s="3" t="str">
        <f>VLOOKUP(C91,[2]Sheet1!$B$1:$C$65536,2,0)</f>
        <v>薇诺娜柔润保湿乳液</v>
      </c>
      <c r="E91" s="3" t="str">
        <f>VLOOKUP(C91,[2]Sheet1!$B$1:$D$65536,3,0)</f>
        <v>50g</v>
      </c>
      <c r="F91" s="3">
        <v>1</v>
      </c>
      <c r="G91" s="4"/>
    </row>
    <row r="92" spans="1:7">
      <c r="A92" s="3">
        <v>511</v>
      </c>
      <c r="B92" s="3" t="s">
        <v>122</v>
      </c>
      <c r="C92" s="12">
        <v>236548</v>
      </c>
      <c r="D92" s="3" t="str">
        <f>VLOOKUP(C92,[2]Sheet1!$B$1:$C$65536,2,0)</f>
        <v>酵母重组胶原蛋白凝胶</v>
      </c>
      <c r="E92" s="3" t="str">
        <f>VLOOKUP(C92,[2]Sheet1!$B$1:$D$65536,3,0)</f>
        <v>10g*5</v>
      </c>
      <c r="F92" s="3">
        <v>10</v>
      </c>
      <c r="G92" s="4"/>
    </row>
    <row r="93" spans="1:7">
      <c r="A93" s="3">
        <v>511</v>
      </c>
      <c r="B93" s="3" t="s">
        <v>122</v>
      </c>
      <c r="C93" s="12">
        <v>194146</v>
      </c>
      <c r="D93" s="3" t="str">
        <f>VLOOKUP(C93,[2]Sheet1!$B$1:$C$65536,2,0)</f>
        <v>薇诺娜玻尿酸修护面膜</v>
      </c>
      <c r="E93" s="3" t="str">
        <f>VLOOKUP(C93,[2]Sheet1!$B$1:$D$65536,3,0)</f>
        <v>25gx6</v>
      </c>
      <c r="F93" s="3">
        <v>10</v>
      </c>
      <c r="G93" s="6" t="str">
        <f>VLOOKUP(C93,[3]Sheet1!$A$27:$L$91,12,0)</f>
        <v>停产</v>
      </c>
    </row>
    <row r="94" spans="1:7">
      <c r="A94" s="3">
        <v>511</v>
      </c>
      <c r="B94" s="3" t="s">
        <v>122</v>
      </c>
      <c r="C94" s="12">
        <v>181299</v>
      </c>
      <c r="D94" s="3" t="str">
        <f>VLOOKUP(C94,[2]Sheet1!$B$1:$C$65536,2,0)</f>
        <v>薇诺娜柔润保湿乳液</v>
      </c>
      <c r="E94" s="3" t="str">
        <f>VLOOKUP(C94,[2]Sheet1!$B$1:$D$65536,3,0)</f>
        <v>50g</v>
      </c>
      <c r="F94" s="3">
        <v>20</v>
      </c>
      <c r="G94" s="4"/>
    </row>
    <row r="95" spans="1:7">
      <c r="A95" s="3">
        <v>511</v>
      </c>
      <c r="B95" s="3" t="s">
        <v>122</v>
      </c>
      <c r="C95" s="12">
        <v>150102</v>
      </c>
      <c r="D95" s="3" t="str">
        <f>VLOOKUP(C95,[2]Sheet1!$B$1:$C$65536,2,0)</f>
        <v>薇诺娜紧致眼霜</v>
      </c>
      <c r="E95" s="3" t="str">
        <f>VLOOKUP(C95,[2]Sheet1!$B$1:$D$65536,3,0)</f>
        <v>20g</v>
      </c>
      <c r="F95" s="3">
        <v>10</v>
      </c>
      <c r="G95" s="4"/>
    </row>
    <row r="96" spans="1:7">
      <c r="A96" s="3">
        <v>511</v>
      </c>
      <c r="B96" s="3" t="s">
        <v>122</v>
      </c>
      <c r="C96" s="12">
        <v>150089</v>
      </c>
      <c r="D96" s="3" t="str">
        <f>VLOOKUP(C96,[2]Sheet1!$B$1:$C$65536,2,0)</f>
        <v>薇诺娜舒敏保湿润肤水</v>
      </c>
      <c r="E96" s="3" t="str">
        <f>VLOOKUP(C96,[2]Sheet1!$B$1:$D$65536,3,0)</f>
        <v>120ml</v>
      </c>
      <c r="F96" s="3">
        <v>10</v>
      </c>
      <c r="G96" s="4"/>
    </row>
    <row r="97" spans="1:7">
      <c r="A97" s="3">
        <v>511</v>
      </c>
      <c r="B97" s="3" t="s">
        <v>122</v>
      </c>
      <c r="C97" s="12">
        <v>150088</v>
      </c>
      <c r="D97" s="3" t="str">
        <f>VLOOKUP(C97,[2]Sheet1!$B$1:$C$65536,2,0)</f>
        <v>薇诺娜舒敏保湿洁面乳</v>
      </c>
      <c r="E97" s="3" t="str">
        <f>VLOOKUP(C97,[2]Sheet1!$B$1:$D$65536,3,0)</f>
        <v>80g</v>
      </c>
      <c r="F97" s="3">
        <v>50</v>
      </c>
      <c r="G97" s="4"/>
    </row>
    <row r="98" spans="1:7">
      <c r="A98" s="3">
        <v>339</v>
      </c>
      <c r="B98" s="3" t="s">
        <v>123</v>
      </c>
      <c r="C98" s="12">
        <v>204077</v>
      </c>
      <c r="D98" s="3" t="str">
        <f>VLOOKUP(C98,[2]Sheet1!$B$1:$C$65536,2,0)</f>
        <v>薇诺娜光透皙白隔离日霜</v>
      </c>
      <c r="E98" s="3" t="str">
        <f>VLOOKUP(C98,[2]Sheet1!$B$1:$D$65536,3,0)</f>
        <v>50g</v>
      </c>
      <c r="F98" s="3">
        <v>2</v>
      </c>
      <c r="G98" s="4"/>
    </row>
    <row r="99" spans="1:7">
      <c r="A99" s="3">
        <v>339</v>
      </c>
      <c r="B99" s="3" t="s">
        <v>123</v>
      </c>
      <c r="C99" s="12">
        <v>181297</v>
      </c>
      <c r="D99" s="3" t="str">
        <f>VLOOKUP(C99,[2]Sheet1!$B$1:$C$65536,2,0)</f>
        <v>薇诺娜柔润保湿柔肤水</v>
      </c>
      <c r="E99" s="3" t="str">
        <f>VLOOKUP(C99,[2]Sheet1!$B$1:$D$65536,3,0)</f>
        <v>120ml</v>
      </c>
      <c r="F99" s="3">
        <v>4</v>
      </c>
      <c r="G99" s="4"/>
    </row>
    <row r="100" spans="1:7">
      <c r="A100" s="3">
        <v>339</v>
      </c>
      <c r="B100" s="3" t="s">
        <v>123</v>
      </c>
      <c r="C100" s="12">
        <v>150077</v>
      </c>
      <c r="D100" s="3" t="str">
        <f>VLOOKUP(C100,[2]Sheet1!$B$1:$C$65536,2,0)</f>
        <v>薇诺娜舒缓控油洁面泡沫</v>
      </c>
      <c r="E100" s="3" t="str">
        <f>VLOOKUP(C100,[2]Sheet1!$B$1:$D$65536,3,0)</f>
        <v>150ml</v>
      </c>
      <c r="F100" s="3">
        <v>4</v>
      </c>
      <c r="G100" s="4"/>
    </row>
    <row r="101" spans="1:7">
      <c r="A101" s="3">
        <v>56</v>
      </c>
      <c r="B101" s="3" t="s">
        <v>124</v>
      </c>
      <c r="C101" s="12">
        <v>215787</v>
      </c>
      <c r="D101" s="3" t="str">
        <f>VLOOKUP(C101,[2]Sheet1!$B$1:$C$65536,2,0)</f>
        <v>薇诺娜柔润保湿洁颜慕斯</v>
      </c>
      <c r="E101" s="3" t="str">
        <f>VLOOKUP(C101,[2]Sheet1!$B$1:$D$65536,3,0)</f>
        <v>150ml</v>
      </c>
      <c r="F101" s="3">
        <v>5</v>
      </c>
      <c r="G101" s="4"/>
    </row>
    <row r="102" spans="1:7">
      <c r="A102" s="3">
        <v>738</v>
      </c>
      <c r="B102" s="3" t="s">
        <v>125</v>
      </c>
      <c r="C102" s="12">
        <v>218919</v>
      </c>
      <c r="D102" s="3" t="str">
        <f>VLOOKUP(C102,[2]Sheet1!$B$1:$C$65536,2,0)</f>
        <v>薇诺娜清透水感防晒喷雾</v>
      </c>
      <c r="E102" s="3" t="str">
        <f>VLOOKUP(C102,[2]Sheet1!$B$1:$D$65536,3,0)</f>
        <v>120ml</v>
      </c>
      <c r="F102" s="3">
        <v>6</v>
      </c>
      <c r="G102" s="6" t="s">
        <v>126</v>
      </c>
    </row>
    <row r="103" spans="1:7">
      <c r="A103" s="3">
        <v>738</v>
      </c>
      <c r="B103" s="3" t="s">
        <v>125</v>
      </c>
      <c r="C103" s="12">
        <v>218904</v>
      </c>
      <c r="D103" s="3" t="str">
        <f>VLOOKUP(C103,[2]Sheet1!$B$1:$C$65536,2,0)</f>
        <v>酵母重组胶原蛋白液体敷料</v>
      </c>
      <c r="E103" s="3" t="str">
        <f>VLOOKUP(C103,[2]Sheet1!$B$1:$D$65536,3,0)</f>
        <v>100ml</v>
      </c>
      <c r="F103" s="3">
        <v>11</v>
      </c>
      <c r="G103" s="4"/>
    </row>
    <row r="104" spans="1:7">
      <c r="A104" s="3">
        <v>738</v>
      </c>
      <c r="B104" s="3" t="s">
        <v>125</v>
      </c>
      <c r="C104" s="12">
        <v>215787</v>
      </c>
      <c r="D104" s="3" t="str">
        <f>VLOOKUP(C104,[2]Sheet1!$B$1:$C$65536,2,0)</f>
        <v>薇诺娜柔润保湿洁颜慕斯</v>
      </c>
      <c r="E104" s="3" t="str">
        <f>VLOOKUP(C104,[2]Sheet1!$B$1:$D$65536,3,0)</f>
        <v>150ml</v>
      </c>
      <c r="F104" s="3">
        <v>4</v>
      </c>
      <c r="G104" s="4"/>
    </row>
    <row r="105" spans="1:7">
      <c r="A105" s="3">
        <v>738</v>
      </c>
      <c r="B105" s="3" t="s">
        <v>125</v>
      </c>
      <c r="C105" s="12">
        <v>215787</v>
      </c>
      <c r="D105" s="3" t="str">
        <f>VLOOKUP(C105,[2]Sheet1!$B$1:$C$65536,2,0)</f>
        <v>薇诺娜柔润保湿洁颜慕斯</v>
      </c>
      <c r="E105" s="3" t="str">
        <f>VLOOKUP(C105,[2]Sheet1!$B$1:$D$65536,3,0)</f>
        <v>150ml</v>
      </c>
      <c r="F105" s="3">
        <v>4</v>
      </c>
      <c r="G105" s="4"/>
    </row>
    <row r="106" spans="1:7">
      <c r="A106" s="3">
        <v>738</v>
      </c>
      <c r="B106" s="3" t="s">
        <v>125</v>
      </c>
      <c r="C106" s="12">
        <v>191033</v>
      </c>
      <c r="D106" s="3" t="str">
        <f>VLOOKUP(C106,[2]Sheet1!$B$1:$C$65536,2,0)</f>
        <v>薇诺娜光透皙白淡斑精华液</v>
      </c>
      <c r="E106" s="3" t="str">
        <f>VLOOKUP(C106,[2]Sheet1!$B$1:$D$65536,3,0)</f>
        <v>30ml</v>
      </c>
      <c r="F106" s="3">
        <v>6</v>
      </c>
      <c r="G106" s="4"/>
    </row>
    <row r="107" spans="1:7">
      <c r="A107" s="3">
        <v>738</v>
      </c>
      <c r="B107" s="3" t="s">
        <v>125</v>
      </c>
      <c r="C107" s="12">
        <v>172377</v>
      </c>
      <c r="D107" s="3" t="str">
        <f>VLOOKUP(C107,[2]Sheet1!$B$1:$C$65536,2,0)</f>
        <v>薇诺娜舒敏保湿喷雾</v>
      </c>
      <c r="E107" s="3" t="str">
        <f>VLOOKUP(C107,[2]Sheet1!$B$1:$D$65536,3,0)</f>
        <v>150ml</v>
      </c>
      <c r="F107" s="3">
        <v>8</v>
      </c>
      <c r="G107" s="4"/>
    </row>
    <row r="108" spans="1:7">
      <c r="A108" s="3">
        <v>738</v>
      </c>
      <c r="B108" s="3" t="s">
        <v>125</v>
      </c>
      <c r="C108" s="12">
        <v>150094</v>
      </c>
      <c r="D108" s="3" t="str">
        <f>VLOOKUP(C108,[2]Sheet1!$B$1:$C$65536,2,0)</f>
        <v>薇诺娜柔润保湿霜</v>
      </c>
      <c r="E108" s="3" t="str">
        <f>VLOOKUP(C108,[2]Sheet1!$B$1:$D$65536,3,0)</f>
        <v>80g</v>
      </c>
      <c r="F108" s="3">
        <v>4</v>
      </c>
      <c r="G108" s="4"/>
    </row>
    <row r="109" spans="1:7">
      <c r="A109" s="3">
        <v>572</v>
      </c>
      <c r="B109" s="3" t="s">
        <v>127</v>
      </c>
      <c r="C109" s="12">
        <v>214778</v>
      </c>
      <c r="D109" s="3" t="str">
        <f>VLOOKUP(C109,[2]Sheet1!$B$1:$C$65536,2,0)</f>
        <v>薇诺娜柔润保湿精华液</v>
      </c>
      <c r="E109" s="3" t="str">
        <f>VLOOKUP(C109,[2]Sheet1!$B$1:$D$65536,3,0)</f>
        <v>30ml</v>
      </c>
      <c r="F109" s="3">
        <v>4</v>
      </c>
      <c r="G109" s="4"/>
    </row>
    <row r="110" spans="1:7">
      <c r="A110" s="3">
        <v>572</v>
      </c>
      <c r="B110" s="3" t="s">
        <v>127</v>
      </c>
      <c r="C110" s="12">
        <v>181301</v>
      </c>
      <c r="D110" s="3" t="str">
        <f>VLOOKUP(C110,[2]Sheet1!$B$1:$C$65536,2,0)</f>
        <v>薇诺娜柔润保湿面膜</v>
      </c>
      <c r="E110" s="3" t="str">
        <f>VLOOKUP(C110,[2]Sheet1!$B$1:$D$65536,3,0)</f>
        <v>25ml×6贴</v>
      </c>
      <c r="F110" s="3">
        <v>4</v>
      </c>
      <c r="G110" s="4"/>
    </row>
    <row r="111" spans="1:7">
      <c r="A111" s="3">
        <v>572</v>
      </c>
      <c r="B111" s="3" t="s">
        <v>127</v>
      </c>
      <c r="C111" s="12">
        <v>181297</v>
      </c>
      <c r="D111" s="3" t="str">
        <f>VLOOKUP(C111,[2]Sheet1!$B$1:$C$65536,2,0)</f>
        <v>薇诺娜柔润保湿柔肤水</v>
      </c>
      <c r="E111" s="3" t="str">
        <f>VLOOKUP(C111,[2]Sheet1!$B$1:$D$65536,3,0)</f>
        <v>120ml</v>
      </c>
      <c r="F111" s="3">
        <v>6</v>
      </c>
      <c r="G111" s="4"/>
    </row>
    <row r="112" spans="1:7">
      <c r="A112" s="3">
        <v>114844</v>
      </c>
      <c r="B112" s="3" t="s">
        <v>128</v>
      </c>
      <c r="C112" s="12">
        <v>245065</v>
      </c>
      <c r="D112" s="3" t="str">
        <f>VLOOKUP(C112,[2]Sheet1!$B$1:$C$65536,2,0)</f>
        <v>医用修复敷料</v>
      </c>
      <c r="E112" s="3" t="str">
        <f>VLOOKUP(C112,[2]Sheet1!$B$1:$D$65536,3,0)</f>
        <v>25g 贴敷型椭圆形(T)T-3</v>
      </c>
      <c r="F112" s="3">
        <v>30</v>
      </c>
      <c r="G112" s="4"/>
    </row>
    <row r="113" spans="1:7">
      <c r="A113" s="3">
        <v>114844</v>
      </c>
      <c r="B113" s="3" t="s">
        <v>128</v>
      </c>
      <c r="C113" s="12">
        <v>214778</v>
      </c>
      <c r="D113" s="3" t="str">
        <f>VLOOKUP(C113,[2]Sheet1!$B$1:$C$65536,2,0)</f>
        <v>薇诺娜柔润保湿精华液</v>
      </c>
      <c r="E113" s="3" t="str">
        <f>VLOOKUP(C113,[2]Sheet1!$B$1:$D$65536,3,0)</f>
        <v>30ml</v>
      </c>
      <c r="F113" s="3">
        <v>3</v>
      </c>
      <c r="G113" s="4"/>
    </row>
    <row r="114" spans="1:7">
      <c r="A114" s="3">
        <v>114844</v>
      </c>
      <c r="B114" s="3" t="s">
        <v>128</v>
      </c>
      <c r="C114" s="12">
        <v>166670</v>
      </c>
      <c r="D114" s="3" t="str">
        <f>VLOOKUP(C114,[2]Sheet1!$B$1:$C$65536,2,0)</f>
        <v>透明质酸修护贴敷料</v>
      </c>
      <c r="E114" s="3" t="str">
        <f>VLOOKUP(C114,[2]Sheet1!$B$1:$D$65536,3,0)</f>
        <v>25gx6贴</v>
      </c>
      <c r="F114" s="3">
        <v>5</v>
      </c>
      <c r="G114" s="4"/>
    </row>
    <row r="115" spans="1:7">
      <c r="A115" s="3">
        <v>114844</v>
      </c>
      <c r="B115" s="3" t="s">
        <v>128</v>
      </c>
      <c r="C115" s="12">
        <v>150094</v>
      </c>
      <c r="D115" s="3" t="str">
        <f>VLOOKUP(C115,[2]Sheet1!$B$1:$C$65536,2,0)</f>
        <v>薇诺娜柔润保湿霜</v>
      </c>
      <c r="E115" s="3" t="str">
        <f>VLOOKUP(C115,[2]Sheet1!$B$1:$D$65536,3,0)</f>
        <v>80g</v>
      </c>
      <c r="F115" s="3">
        <v>4</v>
      </c>
      <c r="G115" s="4"/>
    </row>
    <row r="116" spans="1:7">
      <c r="A116" s="3">
        <v>114844</v>
      </c>
      <c r="B116" s="3" t="s">
        <v>128</v>
      </c>
      <c r="C116" s="12">
        <v>150089</v>
      </c>
      <c r="D116" s="3" t="str">
        <f>VLOOKUP(C116,[2]Sheet1!$B$1:$C$65536,2,0)</f>
        <v>薇诺娜舒敏保湿润肤水</v>
      </c>
      <c r="E116" s="3" t="str">
        <f>VLOOKUP(C116,[2]Sheet1!$B$1:$D$65536,3,0)</f>
        <v>120ml</v>
      </c>
      <c r="F116" s="3">
        <v>4</v>
      </c>
      <c r="G116" s="4"/>
    </row>
    <row r="117" spans="1:7">
      <c r="A117" s="3">
        <v>114844</v>
      </c>
      <c r="B117" s="3" t="s">
        <v>128</v>
      </c>
      <c r="C117" s="12">
        <v>150088</v>
      </c>
      <c r="D117" s="3" t="str">
        <f>VLOOKUP(C117,[2]Sheet1!$B$1:$C$65536,2,0)</f>
        <v>薇诺娜舒敏保湿洁面乳</v>
      </c>
      <c r="E117" s="3" t="str">
        <f>VLOOKUP(C117,[2]Sheet1!$B$1:$D$65536,3,0)</f>
        <v>80g</v>
      </c>
      <c r="F117" s="3">
        <v>4</v>
      </c>
      <c r="G117" s="4"/>
    </row>
    <row r="118" spans="1:7">
      <c r="A118" s="3">
        <v>114844</v>
      </c>
      <c r="B118" s="3" t="s">
        <v>128</v>
      </c>
      <c r="C118" s="12">
        <v>150087</v>
      </c>
      <c r="D118" s="3" t="str">
        <f>VLOOKUP(C118,[2]Sheet1!$B$1:$C$65536,2,0)</f>
        <v>薇诺娜清痘修复精华液</v>
      </c>
      <c r="E118" s="3" t="str">
        <f>VLOOKUP(C118,[2]Sheet1!$B$1:$D$65536,3,0)</f>
        <v>25g</v>
      </c>
      <c r="F118" s="3">
        <v>4</v>
      </c>
      <c r="G118" s="4"/>
    </row>
    <row r="119" spans="1:7">
      <c r="A119" s="3">
        <v>709</v>
      </c>
      <c r="B119" s="3" t="s">
        <v>129</v>
      </c>
      <c r="C119" s="12">
        <v>214776</v>
      </c>
      <c r="D119" s="3" t="str">
        <f>VLOOKUP(C119,[2]Sheet1!$B$1:$C$65536,2,0)</f>
        <v>薇诺娜屛障特护霜</v>
      </c>
      <c r="E119" s="3" t="str">
        <f>VLOOKUP(C119,[2]Sheet1!$B$1:$D$65536,3,0)</f>
        <v>50g</v>
      </c>
      <c r="F119" s="3">
        <v>2</v>
      </c>
      <c r="G119" s="6" t="str">
        <f>VLOOKUP(C119,[3]Sheet1!$A$27:$L$91,12,0)</f>
        <v>专柜</v>
      </c>
    </row>
    <row r="120" spans="1:7">
      <c r="A120" s="3">
        <v>709</v>
      </c>
      <c r="B120" s="3" t="s">
        <v>129</v>
      </c>
      <c r="C120" s="12">
        <v>150088</v>
      </c>
      <c r="D120" s="3" t="str">
        <f>VLOOKUP(C120,[2]Sheet1!$B$1:$C$65536,2,0)</f>
        <v>薇诺娜舒敏保湿洁面乳</v>
      </c>
      <c r="E120" s="3" t="str">
        <f>VLOOKUP(C120,[2]Sheet1!$B$1:$D$65536,3,0)</f>
        <v>80g</v>
      </c>
      <c r="F120" s="3">
        <v>2</v>
      </c>
      <c r="G120" s="4"/>
    </row>
    <row r="121" spans="1:7">
      <c r="A121" s="3">
        <v>709</v>
      </c>
      <c r="B121" s="3" t="s">
        <v>129</v>
      </c>
      <c r="C121" s="12">
        <v>150077</v>
      </c>
      <c r="D121" s="3" t="str">
        <f>VLOOKUP(C121,[2]Sheet1!$B$1:$C$65536,2,0)</f>
        <v>薇诺娜舒缓控油洁面泡沫</v>
      </c>
      <c r="E121" s="3" t="str">
        <f>VLOOKUP(C121,[2]Sheet1!$B$1:$D$65536,3,0)</f>
        <v>150ml</v>
      </c>
      <c r="F121" s="3">
        <v>2</v>
      </c>
      <c r="G121" s="4"/>
    </row>
    <row r="122" spans="1:7">
      <c r="A122" s="3">
        <v>723</v>
      </c>
      <c r="B122" s="3" t="s">
        <v>130</v>
      </c>
      <c r="C122" s="12">
        <v>236580</v>
      </c>
      <c r="D122" s="3" t="str">
        <f>VLOOKUP(C122,[2]Sheet1!$B$1:$C$65536,2,0)</f>
        <v>酵母重组胶原蛋白修复敷料</v>
      </c>
      <c r="E122" s="3" t="str">
        <f>VLOOKUP(C122,[2]Sheet1!$B$1:$D$65536,3,0)</f>
        <v>15g</v>
      </c>
      <c r="F122" s="3">
        <v>5</v>
      </c>
      <c r="G122" s="4"/>
    </row>
    <row r="123" spans="1:7">
      <c r="A123" s="3">
        <v>723</v>
      </c>
      <c r="B123" s="3" t="s">
        <v>130</v>
      </c>
      <c r="C123" s="12">
        <v>191110</v>
      </c>
      <c r="D123" s="3" t="str">
        <f>VLOOKUP(C123,[2]Sheet1!$B$1:$C$65536,2,0)</f>
        <v>薇诺娜屏障修护精华液</v>
      </c>
      <c r="E123" s="3" t="str">
        <f>VLOOKUP(C123,[2]Sheet1!$B$1:$D$65536,3,0)</f>
        <v>30ml</v>
      </c>
      <c r="F123" s="3">
        <v>4</v>
      </c>
      <c r="G123" s="6" t="str">
        <f>VLOOKUP(C123,[3]Sheet1!$A$27:$L$91,12,0)</f>
        <v>专柜销售</v>
      </c>
    </row>
    <row r="124" spans="1:7">
      <c r="A124" s="3">
        <v>704</v>
      </c>
      <c r="B124" s="3" t="s">
        <v>131</v>
      </c>
      <c r="C124" s="12">
        <v>215791</v>
      </c>
      <c r="D124" s="3" t="str">
        <f>VLOOKUP(C124,[2]Sheet1!$B$1:$C$65536,2,0)</f>
        <v>薇诺娜舒敏保湿喷雾</v>
      </c>
      <c r="E124" s="3" t="str">
        <f>VLOOKUP(C124,[2]Sheet1!$B$1:$D$65536,3,0)</f>
        <v>50ml</v>
      </c>
      <c r="F124" s="3">
        <v>4</v>
      </c>
      <c r="G124" s="4"/>
    </row>
    <row r="125" spans="1:7">
      <c r="A125" s="3">
        <v>704</v>
      </c>
      <c r="B125" s="3" t="s">
        <v>131</v>
      </c>
      <c r="C125" s="12">
        <v>181299</v>
      </c>
      <c r="D125" s="3" t="str">
        <f>VLOOKUP(C125,[2]Sheet1!$B$1:$C$65536,2,0)</f>
        <v>薇诺娜柔润保湿乳液</v>
      </c>
      <c r="E125" s="3" t="str">
        <f>VLOOKUP(C125,[2]Sheet1!$B$1:$D$65536,3,0)</f>
        <v>50g</v>
      </c>
      <c r="F125" s="3">
        <v>6</v>
      </c>
      <c r="G125" s="4"/>
    </row>
    <row r="126" spans="1:7">
      <c r="A126" s="3">
        <v>704</v>
      </c>
      <c r="B126" s="3" t="s">
        <v>131</v>
      </c>
      <c r="C126" s="12">
        <v>150077</v>
      </c>
      <c r="D126" s="3" t="str">
        <f>VLOOKUP(C126,[2]Sheet1!$B$1:$C$65536,2,0)</f>
        <v>薇诺娜舒缓控油洁面泡沫</v>
      </c>
      <c r="E126" s="3" t="str">
        <f>VLOOKUP(C126,[2]Sheet1!$B$1:$D$65536,3,0)</f>
        <v>150ml</v>
      </c>
      <c r="F126" s="3">
        <v>4</v>
      </c>
      <c r="G126" s="4"/>
    </row>
    <row r="127" spans="1:7">
      <c r="A127" s="3">
        <v>744</v>
      </c>
      <c r="B127" s="3" t="s">
        <v>132</v>
      </c>
      <c r="C127" s="12">
        <v>236548</v>
      </c>
      <c r="D127" s="3" t="str">
        <f>VLOOKUP(C127,[2]Sheet1!$B$1:$C$65536,2,0)</f>
        <v>酵母重组胶原蛋白凝胶</v>
      </c>
      <c r="E127" s="3" t="str">
        <f>VLOOKUP(C127,[2]Sheet1!$B$1:$D$65536,3,0)</f>
        <v>10g*5</v>
      </c>
      <c r="F127" s="3">
        <v>10</v>
      </c>
      <c r="G127" s="4"/>
    </row>
    <row r="128" spans="1:7">
      <c r="A128" s="3">
        <v>744</v>
      </c>
      <c r="B128" s="3" t="s">
        <v>132</v>
      </c>
      <c r="C128" s="12">
        <v>218904</v>
      </c>
      <c r="D128" s="3" t="str">
        <f>VLOOKUP(C128,[2]Sheet1!$B$1:$C$65536,2,0)</f>
        <v>酵母重组胶原蛋白液体敷料</v>
      </c>
      <c r="E128" s="3" t="str">
        <f>VLOOKUP(C128,[2]Sheet1!$B$1:$D$65536,3,0)</f>
        <v>100ml</v>
      </c>
      <c r="F128" s="3">
        <v>10</v>
      </c>
      <c r="G128" s="4"/>
    </row>
    <row r="129" spans="1:7">
      <c r="A129" s="3">
        <v>744</v>
      </c>
      <c r="B129" s="3" t="s">
        <v>132</v>
      </c>
      <c r="C129" s="12">
        <v>191033</v>
      </c>
      <c r="D129" s="3" t="str">
        <f>VLOOKUP(C129,[2]Sheet1!$B$1:$C$65536,2,0)</f>
        <v>薇诺娜光透皙白淡斑精华液</v>
      </c>
      <c r="E129" s="3" t="str">
        <f>VLOOKUP(C129,[2]Sheet1!$B$1:$D$65536,3,0)</f>
        <v>30ml</v>
      </c>
      <c r="F129" s="3">
        <v>6</v>
      </c>
      <c r="G129" s="4"/>
    </row>
    <row r="130" spans="1:7">
      <c r="A130" s="3">
        <v>744</v>
      </c>
      <c r="B130" s="3" t="s">
        <v>132</v>
      </c>
      <c r="C130" s="12">
        <v>181301</v>
      </c>
      <c r="D130" s="3" t="str">
        <f>VLOOKUP(C130,[2]Sheet1!$B$1:$C$65536,2,0)</f>
        <v>薇诺娜柔润保湿面膜</v>
      </c>
      <c r="E130" s="3" t="str">
        <f>VLOOKUP(C130,[2]Sheet1!$B$1:$D$65536,3,0)</f>
        <v>25ml×6贴</v>
      </c>
      <c r="F130" s="3">
        <v>20</v>
      </c>
      <c r="G130" s="4"/>
    </row>
    <row r="131" spans="1:7">
      <c r="A131" s="3">
        <v>744</v>
      </c>
      <c r="B131" s="3" t="s">
        <v>132</v>
      </c>
      <c r="C131" s="12">
        <v>181291</v>
      </c>
      <c r="D131" s="3" t="str">
        <f>VLOOKUP(C131,[2]Sheet1!$B$1:$C$65536,2,0)</f>
        <v>薇诺娜透明质酸复合原液</v>
      </c>
      <c r="E131" s="3" t="str">
        <f>VLOOKUP(C131,[2]Sheet1!$B$1:$D$65536,3,0)</f>
        <v>30ml</v>
      </c>
      <c r="F131" s="3">
        <v>8</v>
      </c>
      <c r="G131" s="4"/>
    </row>
    <row r="132" spans="1:7">
      <c r="A132" s="3">
        <v>744</v>
      </c>
      <c r="B132" s="3" t="s">
        <v>132</v>
      </c>
      <c r="C132" s="12">
        <v>172377</v>
      </c>
      <c r="D132" s="3" t="str">
        <f>VLOOKUP(C132,[2]Sheet1!$B$1:$C$65536,2,0)</f>
        <v>薇诺娜舒敏保湿喷雾</v>
      </c>
      <c r="E132" s="3" t="str">
        <f>VLOOKUP(C132,[2]Sheet1!$B$1:$D$65536,3,0)</f>
        <v>150ml</v>
      </c>
      <c r="F132" s="3">
        <v>10</v>
      </c>
      <c r="G132" s="4"/>
    </row>
    <row r="133" spans="1:7">
      <c r="A133" s="3">
        <v>744</v>
      </c>
      <c r="B133" s="3" t="s">
        <v>132</v>
      </c>
      <c r="C133" s="12">
        <v>166670</v>
      </c>
      <c r="D133" s="3" t="str">
        <f>VLOOKUP(C133,[2]Sheet1!$B$1:$C$65536,2,0)</f>
        <v>透明质酸修护贴敷料</v>
      </c>
      <c r="E133" s="3" t="str">
        <f>VLOOKUP(C133,[2]Sheet1!$B$1:$D$65536,3,0)</f>
        <v>25gx6贴</v>
      </c>
      <c r="F133" s="3">
        <v>10</v>
      </c>
      <c r="G133" s="4"/>
    </row>
    <row r="134" spans="1:7">
      <c r="A134" s="3">
        <v>744</v>
      </c>
      <c r="B134" s="3" t="s">
        <v>132</v>
      </c>
      <c r="C134" s="12">
        <v>150077</v>
      </c>
      <c r="D134" s="3" t="str">
        <f>VLOOKUP(C134,[2]Sheet1!$B$1:$C$65536,2,0)</f>
        <v>薇诺娜舒缓控油洁面泡沫</v>
      </c>
      <c r="E134" s="3" t="str">
        <f>VLOOKUP(C134,[2]Sheet1!$B$1:$D$65536,3,0)</f>
        <v>150ml</v>
      </c>
      <c r="F134" s="3">
        <v>4</v>
      </c>
      <c r="G134" s="4"/>
    </row>
    <row r="135" spans="1:7">
      <c r="A135" s="3">
        <v>713</v>
      </c>
      <c r="B135" s="3" t="s">
        <v>133</v>
      </c>
      <c r="C135" s="12">
        <v>218904</v>
      </c>
      <c r="D135" s="3" t="str">
        <f>VLOOKUP(C135,[2]Sheet1!$B$1:$C$65536,2,0)</f>
        <v>酵母重组胶原蛋白液体敷料</v>
      </c>
      <c r="E135" s="3" t="str">
        <f>VLOOKUP(C135,[2]Sheet1!$B$1:$D$65536,3,0)</f>
        <v>100ml</v>
      </c>
      <c r="F135" s="3">
        <v>2</v>
      </c>
      <c r="G135" s="4"/>
    </row>
    <row r="136" spans="1:7">
      <c r="A136" s="3">
        <v>713</v>
      </c>
      <c r="B136" s="3" t="s">
        <v>133</v>
      </c>
      <c r="C136" s="12">
        <v>215791</v>
      </c>
      <c r="D136" s="3" t="str">
        <f>VLOOKUP(C136,[2]Sheet1!$B$1:$C$65536,2,0)</f>
        <v>薇诺娜舒敏保湿喷雾</v>
      </c>
      <c r="E136" s="3" t="str">
        <f>VLOOKUP(C136,[2]Sheet1!$B$1:$D$65536,3,0)</f>
        <v>50ml</v>
      </c>
      <c r="F136" s="3">
        <v>5</v>
      </c>
      <c r="G136" s="4"/>
    </row>
    <row r="137" spans="1:7">
      <c r="A137" s="3">
        <v>713</v>
      </c>
      <c r="B137" s="3" t="s">
        <v>133</v>
      </c>
      <c r="C137" s="12">
        <v>215787</v>
      </c>
      <c r="D137" s="3" t="str">
        <f>VLOOKUP(C137,[2]Sheet1!$B$1:$C$65536,2,0)</f>
        <v>薇诺娜柔润保湿洁颜慕斯</v>
      </c>
      <c r="E137" s="3" t="str">
        <f>VLOOKUP(C137,[2]Sheet1!$B$1:$D$65536,3,0)</f>
        <v>150ml</v>
      </c>
      <c r="F137" s="3">
        <v>4</v>
      </c>
      <c r="G137" s="4"/>
    </row>
    <row r="138" spans="1:7">
      <c r="A138" s="3">
        <v>713</v>
      </c>
      <c r="B138" s="3" t="s">
        <v>133</v>
      </c>
      <c r="C138" s="12">
        <v>181299</v>
      </c>
      <c r="D138" s="3" t="str">
        <f>VLOOKUP(C138,[2]Sheet1!$B$1:$C$65536,2,0)</f>
        <v>薇诺娜柔润保湿乳液</v>
      </c>
      <c r="E138" s="3" t="str">
        <f>VLOOKUP(C138,[2]Sheet1!$B$1:$D$65536,3,0)</f>
        <v>50g</v>
      </c>
      <c r="F138" s="3">
        <v>4</v>
      </c>
      <c r="G138" s="4"/>
    </row>
    <row r="139" spans="1:7">
      <c r="A139" s="3">
        <v>713</v>
      </c>
      <c r="B139" s="3" t="s">
        <v>133</v>
      </c>
      <c r="C139" s="12">
        <v>181297</v>
      </c>
      <c r="D139" s="3" t="str">
        <f>VLOOKUP(C139,[2]Sheet1!$B$1:$C$65536,2,0)</f>
        <v>薇诺娜柔润保湿柔肤水</v>
      </c>
      <c r="E139" s="3" t="str">
        <f>VLOOKUP(C139,[2]Sheet1!$B$1:$D$65536,3,0)</f>
        <v>120ml</v>
      </c>
      <c r="F139" s="3">
        <v>4</v>
      </c>
      <c r="G139" s="4"/>
    </row>
    <row r="140" spans="1:7">
      <c r="A140" s="3">
        <v>713</v>
      </c>
      <c r="B140" s="3" t="s">
        <v>133</v>
      </c>
      <c r="C140" s="12">
        <v>150087</v>
      </c>
      <c r="D140" s="3" t="str">
        <f>VLOOKUP(C140,[2]Sheet1!$B$1:$C$65536,2,0)</f>
        <v>薇诺娜清痘修复精华液</v>
      </c>
      <c r="E140" s="3" t="str">
        <f>VLOOKUP(C140,[2]Sheet1!$B$1:$D$65536,3,0)</f>
        <v>25g</v>
      </c>
      <c r="F140" s="3">
        <v>2</v>
      </c>
      <c r="G140" s="4"/>
    </row>
    <row r="141" spans="1:7">
      <c r="A141" s="3">
        <v>713</v>
      </c>
      <c r="B141" s="3" t="s">
        <v>133</v>
      </c>
      <c r="C141" s="12">
        <v>150077</v>
      </c>
      <c r="D141" s="3" t="str">
        <f>VLOOKUP(C141,[2]Sheet1!$B$1:$C$65536,2,0)</f>
        <v>薇诺娜舒缓控油洁面泡沫</v>
      </c>
      <c r="E141" s="3" t="str">
        <f>VLOOKUP(C141,[2]Sheet1!$B$1:$D$65536,3,0)</f>
        <v>150ml</v>
      </c>
      <c r="F141" s="3">
        <v>4</v>
      </c>
      <c r="G141" s="4"/>
    </row>
    <row r="142" spans="1:7">
      <c r="A142" s="3">
        <v>587</v>
      </c>
      <c r="B142" s="3" t="s">
        <v>134</v>
      </c>
      <c r="C142" s="12">
        <v>214778</v>
      </c>
      <c r="D142" s="3" t="str">
        <f>VLOOKUP(C142,[2]Sheet1!$B$1:$C$65536,2,0)</f>
        <v>薇诺娜柔润保湿精华液</v>
      </c>
      <c r="E142" s="3" t="str">
        <f>VLOOKUP(C142,[2]Sheet1!$B$1:$D$65536,3,0)</f>
        <v>30ml</v>
      </c>
      <c r="F142" s="3">
        <v>8</v>
      </c>
      <c r="G142" s="4"/>
    </row>
    <row r="143" spans="1:7">
      <c r="A143" s="3">
        <v>587</v>
      </c>
      <c r="B143" s="3" t="s">
        <v>134</v>
      </c>
      <c r="C143" s="12">
        <v>191033</v>
      </c>
      <c r="D143" s="3" t="str">
        <f>VLOOKUP(C143,[2]Sheet1!$B$1:$C$65536,2,0)</f>
        <v>薇诺娜光透皙白淡斑精华液</v>
      </c>
      <c r="E143" s="3" t="str">
        <f>VLOOKUP(C143,[2]Sheet1!$B$1:$D$65536,3,0)</f>
        <v>30ml</v>
      </c>
      <c r="F143" s="3">
        <v>4</v>
      </c>
      <c r="G143" s="4"/>
    </row>
    <row r="144" spans="1:7">
      <c r="A144" s="3">
        <v>587</v>
      </c>
      <c r="B144" s="3" t="s">
        <v>134</v>
      </c>
      <c r="C144" s="12">
        <v>181297</v>
      </c>
      <c r="D144" s="3" t="str">
        <f>VLOOKUP(C144,[2]Sheet1!$B$1:$C$65536,2,0)</f>
        <v>薇诺娜柔润保湿柔肤水</v>
      </c>
      <c r="E144" s="3" t="str">
        <f>VLOOKUP(C144,[2]Sheet1!$B$1:$D$65536,3,0)</f>
        <v>120ml</v>
      </c>
      <c r="F144" s="3">
        <v>10</v>
      </c>
      <c r="G144" s="4"/>
    </row>
    <row r="145" spans="1:7">
      <c r="A145" s="3">
        <v>587</v>
      </c>
      <c r="B145" s="3" t="s">
        <v>134</v>
      </c>
      <c r="C145" s="12">
        <v>181291</v>
      </c>
      <c r="D145" s="3" t="str">
        <f>VLOOKUP(C145,[2]Sheet1!$B$1:$C$65536,2,0)</f>
        <v>薇诺娜透明质酸复合原液</v>
      </c>
      <c r="E145" s="3" t="str">
        <f>VLOOKUP(C145,[2]Sheet1!$B$1:$D$65536,3,0)</f>
        <v>30ml</v>
      </c>
      <c r="F145" s="3">
        <v>4</v>
      </c>
      <c r="G145" s="4"/>
    </row>
    <row r="146" spans="1:7">
      <c r="A146" s="3">
        <v>587</v>
      </c>
      <c r="B146" s="3" t="s">
        <v>134</v>
      </c>
      <c r="C146" s="12">
        <v>172377</v>
      </c>
      <c r="D146" s="3" t="str">
        <f>VLOOKUP(C146,[2]Sheet1!$B$1:$C$65536,2,0)</f>
        <v>薇诺娜舒敏保湿喷雾</v>
      </c>
      <c r="E146" s="3" t="str">
        <f>VLOOKUP(C146,[2]Sheet1!$B$1:$D$65536,3,0)</f>
        <v>150ml</v>
      </c>
      <c r="F146" s="3">
        <v>10</v>
      </c>
      <c r="G146" s="4"/>
    </row>
    <row r="147" spans="1:7">
      <c r="A147" s="3">
        <v>587</v>
      </c>
      <c r="B147" s="3" t="s">
        <v>134</v>
      </c>
      <c r="C147" s="12">
        <v>172340</v>
      </c>
      <c r="D147" s="3" t="str">
        <f>VLOOKUP(C147,[2]Sheet1!$B$1:$C$65536,2,0)</f>
        <v>透明质酸修护生物膜</v>
      </c>
      <c r="E147" s="3" t="str">
        <f>VLOOKUP(C147,[2]Sheet1!$B$1:$D$65536,3,0)</f>
        <v>50g</v>
      </c>
      <c r="F147" s="3">
        <v>10</v>
      </c>
      <c r="G147" s="6" t="str">
        <f>VLOOKUP(C147,[3]Sheet1!$A$27:$L$91,12,0)</f>
        <v>专柜</v>
      </c>
    </row>
    <row r="148" spans="1:7">
      <c r="A148" s="3">
        <v>587</v>
      </c>
      <c r="B148" s="3" t="s">
        <v>134</v>
      </c>
      <c r="C148" s="12">
        <v>166671</v>
      </c>
      <c r="D148" s="3" t="str">
        <f>VLOOKUP(C148,[2]Sheet1!$B$1:$C$65536,2,0)</f>
        <v>透明质酸修护生物膜</v>
      </c>
      <c r="E148" s="3" t="str">
        <f>VLOOKUP(C148,[2]Sheet1!$B$1:$D$65536,3,0)</f>
        <v>80g</v>
      </c>
      <c r="F148" s="3">
        <v>10</v>
      </c>
      <c r="G148" s="6" t="str">
        <f>VLOOKUP(C148,[3]Sheet1!$A$27:$L$91,12,0)</f>
        <v>专柜</v>
      </c>
    </row>
    <row r="149" spans="1:7">
      <c r="A149" s="3">
        <v>587</v>
      </c>
      <c r="B149" s="3" t="s">
        <v>134</v>
      </c>
      <c r="C149" s="12">
        <v>150094</v>
      </c>
      <c r="D149" s="3" t="str">
        <f>VLOOKUP(C149,[2]Sheet1!$B$1:$C$65536,2,0)</f>
        <v>薇诺娜柔润保湿霜</v>
      </c>
      <c r="E149" s="3" t="str">
        <f>VLOOKUP(C149,[2]Sheet1!$B$1:$D$65536,3,0)</f>
        <v>80g</v>
      </c>
      <c r="F149" s="3">
        <v>10</v>
      </c>
      <c r="G149" s="4"/>
    </row>
    <row r="150" spans="1:7">
      <c r="A150" s="3">
        <v>367</v>
      </c>
      <c r="B150" s="3" t="s">
        <v>135</v>
      </c>
      <c r="C150" s="12">
        <v>236580</v>
      </c>
      <c r="D150" s="3" t="str">
        <f>VLOOKUP(C150,[2]Sheet1!$B$1:$C$65536,2,0)</f>
        <v>酵母重组胶原蛋白修复敷料</v>
      </c>
      <c r="E150" s="3" t="str">
        <f>VLOOKUP(C150,[2]Sheet1!$B$1:$D$65536,3,0)</f>
        <v>15g</v>
      </c>
      <c r="F150" s="3">
        <v>6</v>
      </c>
      <c r="G150" s="4"/>
    </row>
    <row r="151" spans="1:7">
      <c r="A151" s="3">
        <v>367</v>
      </c>
      <c r="B151" s="3" t="s">
        <v>135</v>
      </c>
      <c r="C151" s="12">
        <v>214778</v>
      </c>
      <c r="D151" s="3" t="str">
        <f>VLOOKUP(C151,[2]Sheet1!$B$1:$C$65536,2,0)</f>
        <v>薇诺娜柔润保湿精华液</v>
      </c>
      <c r="E151" s="3" t="str">
        <f>VLOOKUP(C151,[2]Sheet1!$B$1:$D$65536,3,0)</f>
        <v>30ml</v>
      </c>
      <c r="F151" s="3">
        <v>4</v>
      </c>
      <c r="G151" s="4"/>
    </row>
    <row r="152" spans="1:7">
      <c r="A152" s="3">
        <v>367</v>
      </c>
      <c r="B152" s="3" t="s">
        <v>135</v>
      </c>
      <c r="C152" s="12">
        <v>181299</v>
      </c>
      <c r="D152" s="3" t="str">
        <f>VLOOKUP(C152,[2]Sheet1!$B$1:$C$65536,2,0)</f>
        <v>薇诺娜柔润保湿乳液</v>
      </c>
      <c r="E152" s="3" t="str">
        <f>VLOOKUP(C152,[2]Sheet1!$B$1:$D$65536,3,0)</f>
        <v>50g</v>
      </c>
      <c r="F152" s="3">
        <v>6</v>
      </c>
      <c r="G152" s="4"/>
    </row>
    <row r="153" spans="1:7">
      <c r="A153" s="3">
        <v>367</v>
      </c>
      <c r="B153" s="3" t="s">
        <v>135</v>
      </c>
      <c r="C153" s="12">
        <v>172377</v>
      </c>
      <c r="D153" s="3" t="str">
        <f>VLOOKUP(C153,[2]Sheet1!$B$1:$C$65536,2,0)</f>
        <v>薇诺娜舒敏保湿喷雾</v>
      </c>
      <c r="E153" s="3" t="str">
        <f>VLOOKUP(C153,[2]Sheet1!$B$1:$D$65536,3,0)</f>
        <v>150ml</v>
      </c>
      <c r="F153" s="3">
        <v>4</v>
      </c>
      <c r="G153" s="4"/>
    </row>
    <row r="154" spans="1:7">
      <c r="A154" s="3">
        <v>367</v>
      </c>
      <c r="B154" s="3" t="s">
        <v>135</v>
      </c>
      <c r="C154" s="12">
        <v>150094</v>
      </c>
      <c r="D154" s="3" t="str">
        <f>VLOOKUP(C154,[2]Sheet1!$B$1:$C$65536,2,0)</f>
        <v>薇诺娜柔润保湿霜</v>
      </c>
      <c r="E154" s="3" t="str">
        <f>VLOOKUP(C154,[2]Sheet1!$B$1:$D$65536,3,0)</f>
        <v>80g</v>
      </c>
      <c r="F154" s="3">
        <v>4</v>
      </c>
      <c r="G154" s="4"/>
    </row>
    <row r="155" spans="1:7">
      <c r="A155" s="3">
        <v>367</v>
      </c>
      <c r="B155" s="3" t="s">
        <v>135</v>
      </c>
      <c r="C155" s="12">
        <v>150088</v>
      </c>
      <c r="D155" s="3" t="str">
        <f>VLOOKUP(C155,[2]Sheet1!$B$1:$C$65536,2,0)</f>
        <v>薇诺娜舒敏保湿洁面乳</v>
      </c>
      <c r="E155" s="3" t="str">
        <f>VLOOKUP(C155,[2]Sheet1!$B$1:$D$65536,3,0)</f>
        <v>80g</v>
      </c>
      <c r="F155" s="3">
        <v>4</v>
      </c>
      <c r="G155" s="4"/>
    </row>
    <row r="156" spans="1:7">
      <c r="A156" s="3">
        <v>102479</v>
      </c>
      <c r="B156" s="3" t="s">
        <v>2</v>
      </c>
      <c r="C156" s="12">
        <v>245065</v>
      </c>
      <c r="D156" s="3" t="str">
        <f>VLOOKUP(C156,[2]Sheet1!$B$1:$C$65536,2,0)</f>
        <v>医用修复敷料</v>
      </c>
      <c r="E156" s="3" t="str">
        <f>VLOOKUP(C156,[2]Sheet1!$B$1:$D$65536,3,0)</f>
        <v>25g 贴敷型椭圆形(T)T-3</v>
      </c>
      <c r="F156" s="3">
        <v>40</v>
      </c>
      <c r="G156" s="4"/>
    </row>
    <row r="157" spans="1:7">
      <c r="A157" s="3">
        <v>102479</v>
      </c>
      <c r="B157" s="3" t="s">
        <v>2</v>
      </c>
      <c r="C157" s="12">
        <v>215787</v>
      </c>
      <c r="D157" s="3" t="str">
        <f>VLOOKUP(C157,[2]Sheet1!$B$1:$C$65536,2,0)</f>
        <v>薇诺娜柔润保湿洁颜慕斯</v>
      </c>
      <c r="E157" s="3" t="str">
        <f>VLOOKUP(C157,[2]Sheet1!$B$1:$D$65536,3,0)</f>
        <v>150ml</v>
      </c>
      <c r="F157" s="3">
        <v>4</v>
      </c>
      <c r="G157" s="4"/>
    </row>
    <row r="158" spans="1:7">
      <c r="A158" s="3">
        <v>102479</v>
      </c>
      <c r="B158" s="3" t="s">
        <v>2</v>
      </c>
      <c r="C158" s="12">
        <v>191175</v>
      </c>
      <c r="D158" s="3" t="str">
        <f>VLOOKUP(C158,[2]Sheet1!$B$1:$C$65536,2,0)</f>
        <v>薇诺娜柔润保湿BB霜（亮肌色）</v>
      </c>
      <c r="E158" s="3" t="str">
        <f>VLOOKUP(C158,[2]Sheet1!$B$1:$D$65536,3,0)</f>
        <v>50g</v>
      </c>
      <c r="F158" s="3">
        <v>4</v>
      </c>
      <c r="G158" s="4"/>
    </row>
    <row r="159" spans="1:7">
      <c r="A159" s="3">
        <v>102479</v>
      </c>
      <c r="B159" s="3" t="s">
        <v>2</v>
      </c>
      <c r="C159" s="12">
        <v>181297</v>
      </c>
      <c r="D159" s="3" t="str">
        <f>VLOOKUP(C159,[2]Sheet1!$B$1:$C$65536,2,0)</f>
        <v>薇诺娜柔润保湿柔肤水</v>
      </c>
      <c r="E159" s="3" t="str">
        <f>VLOOKUP(C159,[2]Sheet1!$B$1:$D$65536,3,0)</f>
        <v>120ml</v>
      </c>
      <c r="F159" s="3">
        <v>6</v>
      </c>
      <c r="G159" s="4"/>
    </row>
    <row r="160" spans="1:7">
      <c r="A160" s="3">
        <v>102479</v>
      </c>
      <c r="B160" s="3" t="s">
        <v>2</v>
      </c>
      <c r="C160" s="12">
        <v>150094</v>
      </c>
      <c r="D160" s="3" t="str">
        <f>VLOOKUP(C160,[2]Sheet1!$B$1:$C$65536,2,0)</f>
        <v>薇诺娜柔润保湿霜</v>
      </c>
      <c r="E160" s="3" t="str">
        <f>VLOOKUP(C160,[2]Sheet1!$B$1:$D$65536,3,0)</f>
        <v>80g</v>
      </c>
      <c r="F160" s="3">
        <v>6</v>
      </c>
      <c r="G160" s="4"/>
    </row>
    <row r="161" spans="1:7">
      <c r="A161" s="3">
        <v>726</v>
      </c>
      <c r="B161" s="3" t="s">
        <v>136</v>
      </c>
      <c r="C161" s="12">
        <v>215787</v>
      </c>
      <c r="D161" s="3" t="str">
        <f>VLOOKUP(C161,[2]Sheet1!$B$1:$C$65536,2,0)</f>
        <v>薇诺娜柔润保湿洁颜慕斯</v>
      </c>
      <c r="E161" s="3" t="str">
        <f>VLOOKUP(C161,[2]Sheet1!$B$1:$D$65536,3,0)</f>
        <v>150ml</v>
      </c>
      <c r="F161" s="3">
        <v>6</v>
      </c>
      <c r="G161" s="4"/>
    </row>
    <row r="162" spans="1:7">
      <c r="A162" s="3">
        <v>726</v>
      </c>
      <c r="B162" s="3" t="s">
        <v>136</v>
      </c>
      <c r="C162" s="12">
        <v>214778</v>
      </c>
      <c r="D162" s="3" t="str">
        <f>VLOOKUP(C162,[2]Sheet1!$B$1:$C$65536,2,0)</f>
        <v>薇诺娜柔润保湿精华液</v>
      </c>
      <c r="E162" s="3" t="str">
        <f>VLOOKUP(C162,[2]Sheet1!$B$1:$D$65536,3,0)</f>
        <v>30ml</v>
      </c>
      <c r="F162" s="3">
        <v>6</v>
      </c>
      <c r="G162" s="4"/>
    </row>
    <row r="163" spans="1:7">
      <c r="A163" s="3">
        <v>726</v>
      </c>
      <c r="B163" s="3" t="s">
        <v>136</v>
      </c>
      <c r="C163" s="12">
        <v>191175</v>
      </c>
      <c r="D163" s="3" t="str">
        <f>VLOOKUP(C163,[2]Sheet1!$B$1:$C$65536,2,0)</f>
        <v>薇诺娜柔润保湿BB霜（亮肌色）</v>
      </c>
      <c r="E163" s="3" t="str">
        <f>VLOOKUP(C163,[2]Sheet1!$B$1:$D$65536,3,0)</f>
        <v>50g</v>
      </c>
      <c r="F163" s="3">
        <v>4</v>
      </c>
      <c r="G163" s="4"/>
    </row>
    <row r="164" spans="1:7">
      <c r="A164" s="3">
        <v>726</v>
      </c>
      <c r="B164" s="3" t="s">
        <v>136</v>
      </c>
      <c r="C164" s="12">
        <v>181301</v>
      </c>
      <c r="D164" s="3" t="str">
        <f>VLOOKUP(C164,[2]Sheet1!$B$1:$C$65536,2,0)</f>
        <v>薇诺娜柔润保湿面膜</v>
      </c>
      <c r="E164" s="3" t="str">
        <f>VLOOKUP(C164,[2]Sheet1!$B$1:$D$65536,3,0)</f>
        <v>25ml×6贴</v>
      </c>
      <c r="F164" s="3">
        <v>10</v>
      </c>
      <c r="G164" s="4"/>
    </row>
    <row r="165" spans="1:7">
      <c r="A165" s="3">
        <v>726</v>
      </c>
      <c r="B165" s="3" t="s">
        <v>136</v>
      </c>
      <c r="C165" s="12">
        <v>181299</v>
      </c>
      <c r="D165" s="3" t="str">
        <f>VLOOKUP(C165,[2]Sheet1!$B$1:$C$65536,2,0)</f>
        <v>薇诺娜柔润保湿乳液</v>
      </c>
      <c r="E165" s="3" t="str">
        <f>VLOOKUP(C165,[2]Sheet1!$B$1:$D$65536,3,0)</f>
        <v>50g</v>
      </c>
      <c r="F165" s="3">
        <v>10</v>
      </c>
      <c r="G165" s="4"/>
    </row>
    <row r="166" spans="1:7">
      <c r="A166" s="3">
        <v>726</v>
      </c>
      <c r="B166" s="3" t="s">
        <v>136</v>
      </c>
      <c r="C166" s="12">
        <v>181297</v>
      </c>
      <c r="D166" s="3" t="str">
        <f>VLOOKUP(C166,[2]Sheet1!$B$1:$C$65536,2,0)</f>
        <v>薇诺娜柔润保湿柔肤水</v>
      </c>
      <c r="E166" s="3" t="str">
        <f>VLOOKUP(C166,[2]Sheet1!$B$1:$D$65536,3,0)</f>
        <v>120ml</v>
      </c>
      <c r="F166" s="3">
        <v>6</v>
      </c>
      <c r="G166" s="4"/>
    </row>
    <row r="167" spans="1:7">
      <c r="A167" s="3">
        <v>726</v>
      </c>
      <c r="B167" s="3" t="s">
        <v>136</v>
      </c>
      <c r="C167" s="12">
        <v>166670</v>
      </c>
      <c r="D167" s="3" t="str">
        <f>VLOOKUP(C167,[2]Sheet1!$B$1:$C$65536,2,0)</f>
        <v>透明质酸修护贴敷料</v>
      </c>
      <c r="E167" s="3" t="str">
        <f>VLOOKUP(C167,[2]Sheet1!$B$1:$D$65536,3,0)</f>
        <v>25gx6贴</v>
      </c>
      <c r="F167" s="3">
        <v>20</v>
      </c>
      <c r="G167" s="4"/>
    </row>
    <row r="168" spans="1:7">
      <c r="A168" s="3">
        <v>726</v>
      </c>
      <c r="B168" s="3" t="s">
        <v>136</v>
      </c>
      <c r="C168" s="12">
        <v>150102</v>
      </c>
      <c r="D168" s="3" t="str">
        <f>VLOOKUP(C168,[2]Sheet1!$B$1:$C$65536,2,0)</f>
        <v>薇诺娜紧致眼霜</v>
      </c>
      <c r="E168" s="3" t="str">
        <f>VLOOKUP(C168,[2]Sheet1!$B$1:$D$65536,3,0)</f>
        <v>20g</v>
      </c>
      <c r="F168" s="3">
        <v>10</v>
      </c>
      <c r="G168" s="4"/>
    </row>
    <row r="169" spans="1:7">
      <c r="A169" s="3">
        <v>726</v>
      </c>
      <c r="B169" s="3" t="s">
        <v>136</v>
      </c>
      <c r="C169" s="12">
        <v>150077</v>
      </c>
      <c r="D169" s="3" t="str">
        <f>VLOOKUP(C169,[2]Sheet1!$B$1:$C$65536,2,0)</f>
        <v>薇诺娜舒缓控油洁面泡沫</v>
      </c>
      <c r="E169" s="3" t="str">
        <f>VLOOKUP(C169,[2]Sheet1!$B$1:$D$65536,3,0)</f>
        <v>150ml</v>
      </c>
      <c r="F169" s="3">
        <v>10</v>
      </c>
      <c r="G169" s="4"/>
    </row>
    <row r="170" spans="1:7">
      <c r="A170" s="3">
        <v>122176</v>
      </c>
      <c r="B170" s="3" t="s">
        <v>137</v>
      </c>
      <c r="C170" s="12">
        <v>181301</v>
      </c>
      <c r="D170" s="3" t="str">
        <f>VLOOKUP(C170,[2]Sheet1!$B$1:$C$65536,2,0)</f>
        <v>薇诺娜柔润保湿面膜</v>
      </c>
      <c r="E170" s="3" t="str">
        <f>VLOOKUP(C170,[2]Sheet1!$B$1:$D$65536,3,0)</f>
        <v>25ml×6贴</v>
      </c>
      <c r="F170" s="3">
        <v>4</v>
      </c>
      <c r="G170" s="4"/>
    </row>
    <row r="171" spans="1:7">
      <c r="A171" s="3">
        <v>122176</v>
      </c>
      <c r="B171" s="3" t="s">
        <v>137</v>
      </c>
      <c r="C171" s="12">
        <v>181297</v>
      </c>
      <c r="D171" s="3" t="str">
        <f>VLOOKUP(C171,[2]Sheet1!$B$1:$C$65536,2,0)</f>
        <v>薇诺娜柔润保湿柔肤水</v>
      </c>
      <c r="E171" s="3" t="str">
        <f>VLOOKUP(C171,[2]Sheet1!$B$1:$D$65536,3,0)</f>
        <v>120ml</v>
      </c>
      <c r="F171" s="3">
        <v>3</v>
      </c>
      <c r="G171" s="4"/>
    </row>
    <row r="172" spans="1:7">
      <c r="A172" s="3">
        <v>122176</v>
      </c>
      <c r="B172" s="3" t="s">
        <v>137</v>
      </c>
      <c r="C172" s="12">
        <v>166671</v>
      </c>
      <c r="D172" s="3" t="str">
        <f>VLOOKUP(C172,[2]Sheet1!$B$1:$C$65536,2,0)</f>
        <v>透明质酸修护生物膜</v>
      </c>
      <c r="E172" s="3" t="str">
        <f>VLOOKUP(C172,[2]Sheet1!$B$1:$D$65536,3,0)</f>
        <v>80g</v>
      </c>
      <c r="F172" s="3">
        <v>1</v>
      </c>
      <c r="G172" s="6" t="str">
        <f>VLOOKUP(C172,[3]Sheet1!$A$27:$L$91,12,0)</f>
        <v>专柜</v>
      </c>
    </row>
    <row r="173" spans="1:7">
      <c r="A173" s="3">
        <v>122176</v>
      </c>
      <c r="B173" s="3" t="s">
        <v>137</v>
      </c>
      <c r="C173" s="12">
        <v>150094</v>
      </c>
      <c r="D173" s="3" t="str">
        <f>VLOOKUP(C173,[2]Sheet1!$B$1:$C$65536,2,0)</f>
        <v>薇诺娜柔润保湿霜</v>
      </c>
      <c r="E173" s="3" t="str">
        <f>VLOOKUP(C173,[2]Sheet1!$B$1:$D$65536,3,0)</f>
        <v>80g</v>
      </c>
      <c r="F173" s="3">
        <v>1</v>
      </c>
      <c r="G173" s="4"/>
    </row>
    <row r="174" spans="1:7">
      <c r="A174" s="3">
        <v>122176</v>
      </c>
      <c r="B174" s="3" t="s">
        <v>137</v>
      </c>
      <c r="C174" s="12">
        <v>150088</v>
      </c>
      <c r="D174" s="3" t="str">
        <f>VLOOKUP(C174,[2]Sheet1!$B$1:$C$65536,2,0)</f>
        <v>薇诺娜舒敏保湿洁面乳</v>
      </c>
      <c r="E174" s="3" t="str">
        <f>VLOOKUP(C174,[2]Sheet1!$B$1:$D$65536,3,0)</f>
        <v>80g</v>
      </c>
      <c r="F174" s="3">
        <v>2</v>
      </c>
      <c r="G174" s="4"/>
    </row>
    <row r="175" spans="1:7">
      <c r="A175" s="3">
        <v>116482</v>
      </c>
      <c r="B175" s="3" t="s">
        <v>138</v>
      </c>
      <c r="C175" s="12">
        <v>245065</v>
      </c>
      <c r="D175" s="3" t="str">
        <f>VLOOKUP(C175,[2]Sheet1!$B$1:$C$65536,2,0)</f>
        <v>医用修复敷料</v>
      </c>
      <c r="E175" s="3" t="str">
        <f>VLOOKUP(C175,[2]Sheet1!$B$1:$D$65536,3,0)</f>
        <v>25g 贴敷型椭圆形(T)T-3</v>
      </c>
      <c r="F175" s="3">
        <v>50</v>
      </c>
      <c r="G175" s="4"/>
    </row>
    <row r="176" spans="1:7">
      <c r="A176" s="3">
        <v>116482</v>
      </c>
      <c r="B176" s="3" t="s">
        <v>138</v>
      </c>
      <c r="C176" s="12">
        <v>215787</v>
      </c>
      <c r="D176" s="3" t="str">
        <f>VLOOKUP(C176,[2]Sheet1!$B$1:$C$65536,2,0)</f>
        <v>薇诺娜柔润保湿洁颜慕斯</v>
      </c>
      <c r="E176" s="3" t="str">
        <f>VLOOKUP(C176,[2]Sheet1!$B$1:$D$65536,3,0)</f>
        <v>150ml</v>
      </c>
      <c r="F176" s="3">
        <v>4</v>
      </c>
      <c r="G176" s="4"/>
    </row>
    <row r="177" spans="1:7">
      <c r="A177" s="3">
        <v>116482</v>
      </c>
      <c r="B177" s="3" t="s">
        <v>138</v>
      </c>
      <c r="C177" s="12">
        <v>166670</v>
      </c>
      <c r="D177" s="3" t="str">
        <f>VLOOKUP(C177,[2]Sheet1!$B$1:$C$65536,2,0)</f>
        <v>透明质酸修护贴敷料</v>
      </c>
      <c r="E177" s="3" t="str">
        <f>VLOOKUP(C177,[2]Sheet1!$B$1:$D$65536,3,0)</f>
        <v>25gx6贴</v>
      </c>
      <c r="F177" s="3">
        <v>4</v>
      </c>
      <c r="G177" s="4"/>
    </row>
    <row r="178" spans="1:7">
      <c r="A178" s="3">
        <v>724</v>
      </c>
      <c r="B178" s="3" t="s">
        <v>139</v>
      </c>
      <c r="C178" s="12">
        <v>89062</v>
      </c>
      <c r="D178" s="3" t="str">
        <f>VLOOKUP(C178,[2]Sheet1!$B$1:$C$65536,2,0)</f>
        <v>薇诺娜舒敏保湿修复霜</v>
      </c>
      <c r="E178" s="3" t="str">
        <f>VLOOKUP(C178,[2]Sheet1!$B$1:$D$65536,3,0)</f>
        <v>50g</v>
      </c>
      <c r="F178" s="3">
        <v>2</v>
      </c>
      <c r="G178" s="4"/>
    </row>
    <row r="179" spans="1:7">
      <c r="A179" s="3">
        <v>724</v>
      </c>
      <c r="B179" s="3" t="s">
        <v>139</v>
      </c>
      <c r="C179" s="12">
        <v>245065</v>
      </c>
      <c r="D179" s="3" t="str">
        <f>VLOOKUP(C179,[2]Sheet1!$B$1:$C$65536,2,0)</f>
        <v>医用修复敷料</v>
      </c>
      <c r="E179" s="3" t="str">
        <f>VLOOKUP(C179,[2]Sheet1!$B$1:$D$65536,3,0)</f>
        <v>25g 贴敷型椭圆形(T)T-3</v>
      </c>
      <c r="F179" s="3">
        <v>40</v>
      </c>
      <c r="G179" s="4"/>
    </row>
    <row r="180" spans="1:7">
      <c r="A180" s="3">
        <v>724</v>
      </c>
      <c r="B180" s="3" t="s">
        <v>139</v>
      </c>
      <c r="C180" s="12">
        <v>236580</v>
      </c>
      <c r="D180" s="3" t="str">
        <f>VLOOKUP(C180,[2]Sheet1!$B$1:$C$65536,2,0)</f>
        <v>酵母重组胶原蛋白修复敷料</v>
      </c>
      <c r="E180" s="3" t="str">
        <f>VLOOKUP(C180,[2]Sheet1!$B$1:$D$65536,3,0)</f>
        <v>15g</v>
      </c>
      <c r="F180" s="3">
        <v>6</v>
      </c>
      <c r="G180" s="4"/>
    </row>
    <row r="181" spans="1:7">
      <c r="A181" s="3">
        <v>724</v>
      </c>
      <c r="B181" s="3" t="s">
        <v>139</v>
      </c>
      <c r="C181" s="12">
        <v>236550</v>
      </c>
      <c r="D181" s="3" t="str">
        <f>VLOOKUP(C181,[2]Sheet1!$B$1:$C$65536,2,0)</f>
        <v>酵母重组胶原蛋白修复敷料</v>
      </c>
      <c r="E181" s="3" t="str">
        <f>VLOOKUP(C181,[2]Sheet1!$B$1:$D$65536,3,0)</f>
        <v>50g</v>
      </c>
      <c r="F181" s="3">
        <v>4</v>
      </c>
      <c r="G181" s="4"/>
    </row>
    <row r="182" spans="1:7">
      <c r="A182" s="3">
        <v>724</v>
      </c>
      <c r="B182" s="3" t="s">
        <v>139</v>
      </c>
      <c r="C182" s="12">
        <v>218904</v>
      </c>
      <c r="D182" s="3" t="str">
        <f>VLOOKUP(C182,[2]Sheet1!$B$1:$C$65536,2,0)</f>
        <v>酵母重组胶原蛋白液体敷料</v>
      </c>
      <c r="E182" s="3" t="str">
        <f>VLOOKUP(C182,[2]Sheet1!$B$1:$D$65536,3,0)</f>
        <v>100ml</v>
      </c>
      <c r="F182" s="3">
        <v>6</v>
      </c>
      <c r="G182" s="4"/>
    </row>
    <row r="183" spans="1:7">
      <c r="A183" s="3">
        <v>724</v>
      </c>
      <c r="B183" s="3" t="s">
        <v>139</v>
      </c>
      <c r="C183" s="12">
        <v>214778</v>
      </c>
      <c r="D183" s="3" t="str">
        <f>VLOOKUP(C183,[2]Sheet1!$B$1:$C$65536,2,0)</f>
        <v>薇诺娜柔润保湿精华液</v>
      </c>
      <c r="E183" s="3" t="str">
        <f>VLOOKUP(C183,[2]Sheet1!$B$1:$D$65536,3,0)</f>
        <v>30ml</v>
      </c>
      <c r="F183" s="3">
        <v>4</v>
      </c>
      <c r="G183" s="4"/>
    </row>
    <row r="184" spans="1:7">
      <c r="A184" s="3">
        <v>351</v>
      </c>
      <c r="B184" s="3" t="s">
        <v>140</v>
      </c>
      <c r="C184" s="12">
        <v>214778</v>
      </c>
      <c r="D184" s="3" t="str">
        <f>VLOOKUP(C184,[2]Sheet1!$B$1:$C$65536,2,0)</f>
        <v>薇诺娜柔润保湿精华液</v>
      </c>
      <c r="E184" s="3" t="str">
        <f>VLOOKUP(C184,[2]Sheet1!$B$1:$D$65536,3,0)</f>
        <v>30ml</v>
      </c>
      <c r="F184" s="3">
        <v>8</v>
      </c>
      <c r="G184" s="4"/>
    </row>
    <row r="185" spans="1:7">
      <c r="A185" s="3">
        <v>351</v>
      </c>
      <c r="B185" s="3" t="s">
        <v>140</v>
      </c>
      <c r="C185" s="12">
        <v>181301</v>
      </c>
      <c r="D185" s="3" t="str">
        <f>VLOOKUP(C185,[2]Sheet1!$B$1:$C$65536,2,0)</f>
        <v>薇诺娜柔润保湿面膜</v>
      </c>
      <c r="E185" s="3" t="str">
        <f>VLOOKUP(C185,[2]Sheet1!$B$1:$D$65536,3,0)</f>
        <v>25ml×6贴</v>
      </c>
      <c r="F185" s="3">
        <v>10</v>
      </c>
      <c r="G185" s="4"/>
    </row>
    <row r="186" spans="1:7">
      <c r="A186" s="3">
        <v>351</v>
      </c>
      <c r="B186" s="3" t="s">
        <v>140</v>
      </c>
      <c r="C186" s="12">
        <v>181299</v>
      </c>
      <c r="D186" s="3" t="str">
        <f>VLOOKUP(C186,[2]Sheet1!$B$1:$C$65536,2,0)</f>
        <v>薇诺娜柔润保湿乳液</v>
      </c>
      <c r="E186" s="3" t="str">
        <f>VLOOKUP(C186,[2]Sheet1!$B$1:$D$65536,3,0)</f>
        <v>50g</v>
      </c>
      <c r="F186" s="3">
        <v>6</v>
      </c>
      <c r="G186" s="4"/>
    </row>
    <row r="187" spans="1:7">
      <c r="A187" s="3">
        <v>549</v>
      </c>
      <c r="B187" s="3" t="s">
        <v>141</v>
      </c>
      <c r="C187" s="12">
        <v>214778</v>
      </c>
      <c r="D187" s="3" t="str">
        <f>VLOOKUP(C187,[2]Sheet1!$B$1:$C$65536,2,0)</f>
        <v>薇诺娜柔润保湿精华液</v>
      </c>
      <c r="E187" s="3" t="str">
        <f>VLOOKUP(C187,[2]Sheet1!$B$1:$D$65536,3,0)</f>
        <v>30ml</v>
      </c>
      <c r="F187" s="3">
        <v>6</v>
      </c>
      <c r="G187" s="4"/>
    </row>
    <row r="188" spans="1:7">
      <c r="A188" s="3">
        <v>549</v>
      </c>
      <c r="B188" s="3" t="s">
        <v>141</v>
      </c>
      <c r="C188" s="12">
        <v>150089</v>
      </c>
      <c r="D188" s="3" t="str">
        <f>VLOOKUP(C188,[2]Sheet1!$B$1:$C$65536,2,0)</f>
        <v>薇诺娜舒敏保湿润肤水</v>
      </c>
      <c r="E188" s="3" t="str">
        <f>VLOOKUP(C188,[2]Sheet1!$B$1:$D$65536,3,0)</f>
        <v>120ml</v>
      </c>
      <c r="F188" s="3">
        <v>2</v>
      </c>
      <c r="G188" s="4"/>
    </row>
    <row r="189" spans="1:7">
      <c r="A189" s="3">
        <v>549</v>
      </c>
      <c r="B189" s="3" t="s">
        <v>141</v>
      </c>
      <c r="C189" s="11">
        <v>150102</v>
      </c>
      <c r="D189" s="3" t="str">
        <f>VLOOKUP(C189,[2]Sheet1!$B$1:$C$65536,2,0)</f>
        <v>薇诺娜紧致眼霜</v>
      </c>
      <c r="E189" s="3" t="str">
        <f>VLOOKUP(C189,[2]Sheet1!$B$1:$D$65536,3,0)</f>
        <v>20g</v>
      </c>
      <c r="F189" s="3">
        <v>2</v>
      </c>
      <c r="G189" s="4"/>
    </row>
    <row r="190" spans="1:7">
      <c r="A190" s="3">
        <v>539</v>
      </c>
      <c r="B190" s="3" t="s">
        <v>142</v>
      </c>
      <c r="C190" s="12">
        <v>215787</v>
      </c>
      <c r="D190" s="3" t="str">
        <f>VLOOKUP(C190,[2]Sheet1!$B$1:$C$65536,2,0)</f>
        <v>薇诺娜柔润保湿洁颜慕斯</v>
      </c>
      <c r="E190" s="3" t="str">
        <f>VLOOKUP(C190,[2]Sheet1!$B$1:$D$65536,3,0)</f>
        <v>150ml</v>
      </c>
      <c r="F190" s="3">
        <v>2</v>
      </c>
      <c r="G190" s="4"/>
    </row>
    <row r="191" spans="1:7">
      <c r="A191" s="3">
        <v>539</v>
      </c>
      <c r="B191" s="3" t="s">
        <v>142</v>
      </c>
      <c r="C191" s="12">
        <v>191033</v>
      </c>
      <c r="D191" s="3" t="str">
        <f>VLOOKUP(C191,[2]Sheet1!$B$1:$C$65536,2,0)</f>
        <v>薇诺娜光透皙白淡斑精华液</v>
      </c>
      <c r="E191" s="3" t="str">
        <f>VLOOKUP(C191,[2]Sheet1!$B$1:$D$65536,3,0)</f>
        <v>30ml</v>
      </c>
      <c r="F191" s="3">
        <v>6</v>
      </c>
      <c r="G191" s="4"/>
    </row>
    <row r="192" spans="1:7">
      <c r="A192" s="3">
        <v>123007</v>
      </c>
      <c r="B192" s="3" t="s">
        <v>143</v>
      </c>
      <c r="C192" s="12">
        <v>204079</v>
      </c>
      <c r="D192" s="3" t="str">
        <f>VLOOKUP(C192,[2]Sheet1!$B$1:$C$65536,2,0)</f>
        <v>薇诺娜光透皙白修护晚霜</v>
      </c>
      <c r="E192" s="3" t="str">
        <f>VLOOKUP(C192,[2]Sheet1!$B$1:$D$65536,3,0)</f>
        <v>50g</v>
      </c>
      <c r="F192" s="3">
        <v>2</v>
      </c>
      <c r="G192" s="4"/>
    </row>
    <row r="193" spans="1:7">
      <c r="A193" s="3">
        <v>123007</v>
      </c>
      <c r="B193" s="3" t="s">
        <v>143</v>
      </c>
      <c r="C193" s="12">
        <v>204077</v>
      </c>
      <c r="D193" s="3" t="str">
        <f>VLOOKUP(C193,[2]Sheet1!$B$1:$C$65536,2,0)</f>
        <v>薇诺娜光透皙白隔离日霜</v>
      </c>
      <c r="E193" s="3" t="str">
        <f>VLOOKUP(C193,[2]Sheet1!$B$1:$D$65536,3,0)</f>
        <v>50g</v>
      </c>
      <c r="F193" s="3">
        <v>2</v>
      </c>
      <c r="G193" s="4"/>
    </row>
    <row r="194" spans="1:7">
      <c r="A194" s="3">
        <v>123007</v>
      </c>
      <c r="B194" s="3" t="s">
        <v>143</v>
      </c>
      <c r="C194" s="12">
        <v>191175</v>
      </c>
      <c r="D194" s="3" t="str">
        <f>VLOOKUP(C194,[2]Sheet1!$B$1:$C$65536,2,0)</f>
        <v>薇诺娜柔润保湿BB霜（亮肌色）</v>
      </c>
      <c r="E194" s="3" t="str">
        <f>VLOOKUP(C194,[2]Sheet1!$B$1:$D$65536,3,0)</f>
        <v>50g</v>
      </c>
      <c r="F194" s="3">
        <v>2</v>
      </c>
      <c r="G194" s="4"/>
    </row>
    <row r="195" spans="1:7">
      <c r="A195" s="3">
        <v>123007</v>
      </c>
      <c r="B195" s="3" t="s">
        <v>143</v>
      </c>
      <c r="C195" s="12">
        <v>191033</v>
      </c>
      <c r="D195" s="3" t="str">
        <f>VLOOKUP(C195,[2]Sheet1!$B$1:$C$65536,2,0)</f>
        <v>薇诺娜光透皙白淡斑精华液</v>
      </c>
      <c r="E195" s="3" t="str">
        <f>VLOOKUP(C195,[2]Sheet1!$B$1:$D$65536,3,0)</f>
        <v>30ml</v>
      </c>
      <c r="F195" s="3">
        <v>10</v>
      </c>
      <c r="G195" s="4"/>
    </row>
    <row r="196" spans="1:7">
      <c r="A196" s="3">
        <v>123007</v>
      </c>
      <c r="B196" s="3" t="s">
        <v>143</v>
      </c>
      <c r="C196" s="12">
        <v>181299</v>
      </c>
      <c r="D196" s="3" t="str">
        <f>VLOOKUP(C196,[2]Sheet1!$B$1:$C$65536,2,0)</f>
        <v>薇诺娜柔润保湿乳液</v>
      </c>
      <c r="E196" s="3" t="str">
        <f>VLOOKUP(C196,[2]Sheet1!$B$1:$D$65536,3,0)</f>
        <v>50g</v>
      </c>
      <c r="F196" s="3">
        <v>4</v>
      </c>
      <c r="G196" s="4"/>
    </row>
    <row r="197" spans="1:7">
      <c r="A197" s="3">
        <v>123007</v>
      </c>
      <c r="B197" s="3" t="s">
        <v>143</v>
      </c>
      <c r="C197" s="12">
        <v>181297</v>
      </c>
      <c r="D197" s="3" t="str">
        <f>VLOOKUP(C197,[2]Sheet1!$B$1:$C$65536,2,0)</f>
        <v>薇诺娜柔润保湿柔肤水</v>
      </c>
      <c r="E197" s="3" t="str">
        <f>VLOOKUP(C197,[2]Sheet1!$B$1:$D$65536,3,0)</f>
        <v>120ml</v>
      </c>
      <c r="F197" s="3">
        <v>4</v>
      </c>
      <c r="G197" s="4"/>
    </row>
    <row r="198" spans="1:7">
      <c r="A198" s="3">
        <v>123007</v>
      </c>
      <c r="B198" s="3" t="s">
        <v>143</v>
      </c>
      <c r="C198" s="12">
        <v>150102</v>
      </c>
      <c r="D198" s="3" t="str">
        <f>VLOOKUP(C198,[2]Sheet1!$B$1:$C$65536,2,0)</f>
        <v>薇诺娜紧致眼霜</v>
      </c>
      <c r="E198" s="3" t="str">
        <f>VLOOKUP(C198,[2]Sheet1!$B$1:$D$65536,3,0)</f>
        <v>20g</v>
      </c>
      <c r="F198" s="3">
        <v>6</v>
      </c>
      <c r="G198" s="4"/>
    </row>
    <row r="199" spans="1:7">
      <c r="A199" s="3">
        <v>746</v>
      </c>
      <c r="B199" s="3" t="s">
        <v>144</v>
      </c>
      <c r="C199" s="12">
        <v>181297</v>
      </c>
      <c r="D199" s="3" t="str">
        <f>VLOOKUP(C199,[2]Sheet1!$B$1:$C$65536,2,0)</f>
        <v>薇诺娜柔润保湿柔肤水</v>
      </c>
      <c r="E199" s="3" t="str">
        <f>VLOOKUP(C199,[2]Sheet1!$B$1:$D$65536,3,0)</f>
        <v>120ml</v>
      </c>
      <c r="F199" s="3">
        <v>10</v>
      </c>
      <c r="G199" s="4"/>
    </row>
    <row r="200" spans="1:7">
      <c r="A200" s="3">
        <v>746</v>
      </c>
      <c r="B200" s="3" t="s">
        <v>144</v>
      </c>
      <c r="C200" s="12">
        <v>166670</v>
      </c>
      <c r="D200" s="3" t="str">
        <f>VLOOKUP(C200,[2]Sheet1!$B$1:$C$65536,2,0)</f>
        <v>透明质酸修护贴敷料</v>
      </c>
      <c r="E200" s="3" t="str">
        <f>VLOOKUP(C200,[2]Sheet1!$B$1:$D$65536,3,0)</f>
        <v>25gx6贴</v>
      </c>
      <c r="F200" s="3">
        <v>10</v>
      </c>
      <c r="G200" s="4"/>
    </row>
    <row r="201" spans="1:7">
      <c r="A201" s="3">
        <v>746</v>
      </c>
      <c r="B201" s="3" t="s">
        <v>144</v>
      </c>
      <c r="C201" s="12">
        <v>150088</v>
      </c>
      <c r="D201" s="3" t="str">
        <f>VLOOKUP(C201,[2]Sheet1!$B$1:$C$65536,2,0)</f>
        <v>薇诺娜舒敏保湿洁面乳</v>
      </c>
      <c r="E201" s="3" t="str">
        <f>VLOOKUP(C201,[2]Sheet1!$B$1:$D$65536,3,0)</f>
        <v>80g</v>
      </c>
      <c r="F201" s="3">
        <v>3</v>
      </c>
      <c r="G201" s="4"/>
    </row>
    <row r="202" spans="1:7">
      <c r="A202" s="3">
        <v>594</v>
      </c>
      <c r="B202" s="3" t="s">
        <v>145</v>
      </c>
      <c r="C202" s="12">
        <v>245065</v>
      </c>
      <c r="D202" s="3" t="str">
        <f>VLOOKUP(C202,[2]Sheet1!$B$1:$C$65536,2,0)</f>
        <v>医用修复敷料</v>
      </c>
      <c r="E202" s="3" t="str">
        <f>VLOOKUP(C202,[2]Sheet1!$B$1:$D$65536,3,0)</f>
        <v>25g 贴敷型椭圆形(T)T-3</v>
      </c>
      <c r="F202" s="3">
        <v>30</v>
      </c>
      <c r="G202" s="4"/>
    </row>
    <row r="203" spans="1:7">
      <c r="A203" s="3">
        <v>594</v>
      </c>
      <c r="B203" s="3" t="s">
        <v>145</v>
      </c>
      <c r="C203" s="12">
        <v>218904</v>
      </c>
      <c r="D203" s="3" t="str">
        <f>VLOOKUP(C203,[2]Sheet1!$B$1:$C$65536,2,0)</f>
        <v>酵母重组胶原蛋白液体敷料</v>
      </c>
      <c r="E203" s="3" t="str">
        <f>VLOOKUP(C203,[2]Sheet1!$B$1:$D$65536,3,0)</f>
        <v>100ml</v>
      </c>
      <c r="F203" s="3">
        <v>2</v>
      </c>
      <c r="G203" s="4"/>
    </row>
    <row r="204" spans="1:7">
      <c r="A204" s="3">
        <v>594</v>
      </c>
      <c r="B204" s="3" t="s">
        <v>145</v>
      </c>
      <c r="C204" s="12">
        <v>214778</v>
      </c>
      <c r="D204" s="3" t="str">
        <f>VLOOKUP(C204,[2]Sheet1!$B$1:$C$65536,2,0)</f>
        <v>薇诺娜柔润保湿精华液</v>
      </c>
      <c r="E204" s="3" t="str">
        <f>VLOOKUP(C204,[2]Sheet1!$B$1:$D$65536,3,0)</f>
        <v>30ml</v>
      </c>
      <c r="F204" s="3">
        <v>2</v>
      </c>
      <c r="G204" s="4"/>
    </row>
    <row r="205" spans="1:7">
      <c r="A205" s="3">
        <v>594</v>
      </c>
      <c r="B205" s="3" t="s">
        <v>145</v>
      </c>
      <c r="C205" s="12">
        <v>166670</v>
      </c>
      <c r="D205" s="3" t="str">
        <f>VLOOKUP(C205,[2]Sheet1!$B$1:$C$65536,2,0)</f>
        <v>透明质酸修护贴敷料</v>
      </c>
      <c r="E205" s="3" t="str">
        <f>VLOOKUP(C205,[2]Sheet1!$B$1:$D$65536,3,0)</f>
        <v>25gx6贴</v>
      </c>
      <c r="F205" s="3">
        <v>4</v>
      </c>
      <c r="G205" s="4"/>
    </row>
    <row r="206" spans="1:7">
      <c r="A206" s="3">
        <v>515</v>
      </c>
      <c r="B206" s="3" t="s">
        <v>146</v>
      </c>
      <c r="C206" s="12">
        <v>240722</v>
      </c>
      <c r="D206" s="3" t="str">
        <f>VLOOKUP(C206,[2]Sheet1!$B$1:$C$65536,2,0)</f>
        <v>薇诺娜屏障修护冻干面膜组合-屏障修护冻干面膜+纯净水</v>
      </c>
      <c r="E206" s="3" t="str">
        <f>VLOOKUP(C206,[2]Sheet1!$B$1:$D$65536,3,0)</f>
        <v>*6</v>
      </c>
      <c r="F206" s="3">
        <v>2</v>
      </c>
      <c r="G206" s="6" t="str">
        <f>VLOOKUP(C206,[3]Sheet1!$A$27:$L$91,12,0)</f>
        <v>专柜</v>
      </c>
    </row>
    <row r="207" spans="1:7">
      <c r="A207" s="3">
        <v>515</v>
      </c>
      <c r="B207" s="3" t="s">
        <v>146</v>
      </c>
      <c r="C207" s="12">
        <v>215787</v>
      </c>
      <c r="D207" s="3" t="str">
        <f>VLOOKUP(C207,[2]Sheet1!$B$1:$C$65536,2,0)</f>
        <v>薇诺娜柔润保湿洁颜慕斯</v>
      </c>
      <c r="E207" s="3" t="str">
        <f>VLOOKUP(C207,[2]Sheet1!$B$1:$D$65536,3,0)</f>
        <v>150ml</v>
      </c>
      <c r="F207" s="3">
        <v>6</v>
      </c>
      <c r="G207" s="4"/>
    </row>
    <row r="208" spans="1:7">
      <c r="A208" s="3">
        <v>515</v>
      </c>
      <c r="B208" s="3" t="s">
        <v>146</v>
      </c>
      <c r="C208" s="12">
        <v>214778</v>
      </c>
      <c r="D208" s="3" t="str">
        <f>VLOOKUP(C208,[2]Sheet1!$B$1:$C$65536,2,0)</f>
        <v>薇诺娜柔润保湿精华液</v>
      </c>
      <c r="E208" s="3" t="str">
        <f>VLOOKUP(C208,[2]Sheet1!$B$1:$D$65536,3,0)</f>
        <v>30ml</v>
      </c>
      <c r="F208" s="3">
        <v>4</v>
      </c>
      <c r="G208" s="4"/>
    </row>
    <row r="209" spans="1:7">
      <c r="A209" s="3">
        <v>515</v>
      </c>
      <c r="B209" s="3" t="s">
        <v>146</v>
      </c>
      <c r="C209" s="12">
        <v>204079</v>
      </c>
      <c r="D209" s="3" t="str">
        <f>VLOOKUP(C209,[2]Sheet1!$B$1:$C$65536,2,0)</f>
        <v>薇诺娜光透皙白修护晚霜</v>
      </c>
      <c r="E209" s="3" t="str">
        <f>VLOOKUP(C209,[2]Sheet1!$B$1:$D$65536,3,0)</f>
        <v>50g</v>
      </c>
      <c r="F209" s="3">
        <v>2</v>
      </c>
      <c r="G209" s="4"/>
    </row>
    <row r="210" spans="1:7">
      <c r="A210" s="3">
        <v>515</v>
      </c>
      <c r="B210" s="3" t="s">
        <v>146</v>
      </c>
      <c r="C210" s="12">
        <v>191033</v>
      </c>
      <c r="D210" s="3" t="str">
        <f>VLOOKUP(C210,[2]Sheet1!$B$1:$C$65536,2,0)</f>
        <v>薇诺娜光透皙白淡斑精华液</v>
      </c>
      <c r="E210" s="3" t="str">
        <f>VLOOKUP(C210,[2]Sheet1!$B$1:$D$65536,3,0)</f>
        <v>30ml</v>
      </c>
      <c r="F210" s="3">
        <v>2</v>
      </c>
      <c r="G210" s="4"/>
    </row>
    <row r="211" spans="1:7">
      <c r="A211" s="3">
        <v>515</v>
      </c>
      <c r="B211" s="3" t="s">
        <v>146</v>
      </c>
      <c r="C211" s="12">
        <v>185347</v>
      </c>
      <c r="D211" s="3" t="str">
        <f>VLOOKUP(C211,[2]Sheet1!$B$1:$C$65536,2,0)</f>
        <v>薇诺娜柔润赋活眼霜</v>
      </c>
      <c r="E211" s="3" t="str">
        <f>VLOOKUP(C211,[2]Sheet1!$B$1:$D$65536,3,0)</f>
        <v>15g</v>
      </c>
      <c r="F211" s="3">
        <v>3</v>
      </c>
      <c r="G211" s="6" t="str">
        <f>VLOOKUP(C211,[3]Sheet1!$A$27:$L$91,12,0)</f>
        <v>淘汰</v>
      </c>
    </row>
    <row r="212" spans="1:7">
      <c r="A212" s="3">
        <v>515</v>
      </c>
      <c r="B212" s="3" t="s">
        <v>146</v>
      </c>
      <c r="C212" s="12">
        <v>181299</v>
      </c>
      <c r="D212" s="3" t="str">
        <f>VLOOKUP(C212,[2]Sheet1!$B$1:$C$65536,2,0)</f>
        <v>薇诺娜柔润保湿乳液</v>
      </c>
      <c r="E212" s="3" t="str">
        <f>VLOOKUP(C212,[2]Sheet1!$B$1:$D$65536,3,0)</f>
        <v>50g</v>
      </c>
      <c r="F212" s="3">
        <v>8</v>
      </c>
      <c r="G212" s="4"/>
    </row>
    <row r="213" spans="1:7">
      <c r="A213" s="3">
        <v>515</v>
      </c>
      <c r="B213" s="3" t="s">
        <v>146</v>
      </c>
      <c r="C213" s="12">
        <v>181297</v>
      </c>
      <c r="D213" s="3" t="str">
        <f>VLOOKUP(C213,[2]Sheet1!$B$1:$C$65536,2,0)</f>
        <v>薇诺娜柔润保湿柔肤水</v>
      </c>
      <c r="E213" s="3" t="str">
        <f>VLOOKUP(C213,[2]Sheet1!$B$1:$D$65536,3,0)</f>
        <v>120ml</v>
      </c>
      <c r="F213" s="3">
        <v>8</v>
      </c>
      <c r="G213" s="4"/>
    </row>
    <row r="214" spans="1:7">
      <c r="A214" s="3">
        <v>750</v>
      </c>
      <c r="B214" s="3" t="s">
        <v>147</v>
      </c>
      <c r="C214" s="12">
        <v>214778</v>
      </c>
      <c r="D214" s="3" t="str">
        <f>VLOOKUP(C214,[2]Sheet1!$B$1:$C$65536,2,0)</f>
        <v>薇诺娜柔润保湿精华液</v>
      </c>
      <c r="E214" s="3" t="str">
        <f>VLOOKUP(C214,[2]Sheet1!$B$1:$D$65536,3,0)</f>
        <v>30ml</v>
      </c>
      <c r="F214" s="3">
        <v>6</v>
      </c>
      <c r="G214" s="4"/>
    </row>
    <row r="215" spans="1:7">
      <c r="A215" s="3">
        <v>750</v>
      </c>
      <c r="B215" s="3" t="s">
        <v>147</v>
      </c>
      <c r="C215" s="12">
        <v>204080</v>
      </c>
      <c r="D215" s="3" t="str">
        <f>VLOOKUP(C215,[2]Sheet1!$B$1:$C$65536,2,0)</f>
        <v>薇诺娜光透皙白晶粹水</v>
      </c>
      <c r="E215" s="3" t="str">
        <f>VLOOKUP(C215,[2]Sheet1!$B$1:$D$65536,3,0)</f>
        <v>120ml</v>
      </c>
      <c r="F215" s="3">
        <v>2</v>
      </c>
      <c r="G215" s="4"/>
    </row>
    <row r="216" spans="1:7">
      <c r="A216" s="3">
        <v>750</v>
      </c>
      <c r="B216" s="3" t="s">
        <v>147</v>
      </c>
      <c r="C216" s="12">
        <v>185350</v>
      </c>
      <c r="D216" s="3" t="str">
        <f>VLOOKUP(C216,[2]Sheet1!$B$1:$C$65536,2,0)</f>
        <v>薇诺娜清透防晒乳SPF48PA+++</v>
      </c>
      <c r="E216" s="3" t="str">
        <f>VLOOKUP(C216,[2]Sheet1!$B$1:$D$65536,3,0)</f>
        <v>50g</v>
      </c>
      <c r="F216" s="3">
        <v>6</v>
      </c>
      <c r="G216" s="4"/>
    </row>
    <row r="217" spans="1:7">
      <c r="A217" s="3">
        <v>750</v>
      </c>
      <c r="B217" s="3" t="s">
        <v>147</v>
      </c>
      <c r="C217" s="12">
        <v>150102</v>
      </c>
      <c r="D217" s="3" t="str">
        <f>VLOOKUP(C217,[2]Sheet1!$B$1:$C$65536,2,0)</f>
        <v>薇诺娜紧致眼霜</v>
      </c>
      <c r="E217" s="3" t="str">
        <f>VLOOKUP(C217,[2]Sheet1!$B$1:$D$65536,3,0)</f>
        <v>20g</v>
      </c>
      <c r="F217" s="3">
        <v>6</v>
      </c>
      <c r="G217" s="4"/>
    </row>
    <row r="218" spans="1:7">
      <c r="A218" s="3">
        <v>750</v>
      </c>
      <c r="B218" s="3" t="s">
        <v>147</v>
      </c>
      <c r="C218" s="12">
        <v>150089</v>
      </c>
      <c r="D218" s="3" t="str">
        <f>VLOOKUP(C218,[2]Sheet1!$B$1:$C$65536,2,0)</f>
        <v>薇诺娜舒敏保湿润肤水</v>
      </c>
      <c r="E218" s="3" t="str">
        <f>VLOOKUP(C218,[2]Sheet1!$B$1:$D$65536,3,0)</f>
        <v>120ml</v>
      </c>
      <c r="F218" s="3">
        <v>6</v>
      </c>
      <c r="G218" s="4"/>
    </row>
    <row r="219" spans="1:7">
      <c r="A219" s="3">
        <v>114286</v>
      </c>
      <c r="B219" s="3" t="s">
        <v>148</v>
      </c>
      <c r="C219" s="12">
        <v>245065</v>
      </c>
      <c r="D219" s="3" t="str">
        <f>VLOOKUP(C219,[2]Sheet1!$B$1:$C$65536,2,0)</f>
        <v>医用修复敷料</v>
      </c>
      <c r="E219" s="3" t="str">
        <f>VLOOKUP(C219,[2]Sheet1!$B$1:$D$65536,3,0)</f>
        <v>25g 贴敷型椭圆形(T)T-3</v>
      </c>
      <c r="F219" s="3">
        <v>30</v>
      </c>
      <c r="G219" s="4"/>
    </row>
    <row r="220" spans="1:7">
      <c r="A220" s="3">
        <v>114286</v>
      </c>
      <c r="B220" s="3" t="s">
        <v>148</v>
      </c>
      <c r="C220" s="12">
        <v>181301</v>
      </c>
      <c r="D220" s="3" t="str">
        <f>VLOOKUP(C220,[2]Sheet1!$B$1:$C$65536,2,0)</f>
        <v>薇诺娜柔润保湿面膜</v>
      </c>
      <c r="E220" s="3" t="str">
        <f>VLOOKUP(C220,[2]Sheet1!$B$1:$D$65536,3,0)</f>
        <v>25ml×6贴</v>
      </c>
      <c r="F220" s="3">
        <v>10</v>
      </c>
      <c r="G220" s="4"/>
    </row>
    <row r="221" spans="1:7">
      <c r="A221" s="3">
        <v>114286</v>
      </c>
      <c r="B221" s="3" t="s">
        <v>148</v>
      </c>
      <c r="C221" s="12">
        <v>181299</v>
      </c>
      <c r="D221" s="3" t="str">
        <f>VLOOKUP(C221,[2]Sheet1!$B$1:$C$65536,2,0)</f>
        <v>薇诺娜柔润保湿乳液</v>
      </c>
      <c r="E221" s="3" t="str">
        <f>VLOOKUP(C221,[2]Sheet1!$B$1:$D$65536,3,0)</f>
        <v>50g</v>
      </c>
      <c r="F221" s="3">
        <v>8</v>
      </c>
      <c r="G221" s="4"/>
    </row>
    <row r="222" spans="1:7">
      <c r="A222" s="3">
        <v>114286</v>
      </c>
      <c r="B222" s="3" t="s">
        <v>148</v>
      </c>
      <c r="C222" s="12">
        <v>181297</v>
      </c>
      <c r="D222" s="3" t="str">
        <f>VLOOKUP(C222,[2]Sheet1!$B$1:$C$65536,2,0)</f>
        <v>薇诺娜柔润保湿柔肤水</v>
      </c>
      <c r="E222" s="3" t="str">
        <f>VLOOKUP(C222,[2]Sheet1!$B$1:$D$65536,3,0)</f>
        <v>120ml</v>
      </c>
      <c r="F222" s="3">
        <v>6</v>
      </c>
      <c r="G222" s="4"/>
    </row>
    <row r="223" spans="1:7">
      <c r="A223" s="3">
        <v>114286</v>
      </c>
      <c r="B223" s="3" t="s">
        <v>148</v>
      </c>
      <c r="C223" s="12">
        <v>172377</v>
      </c>
      <c r="D223" s="3" t="str">
        <f>VLOOKUP(C223,[2]Sheet1!$B$1:$C$65536,2,0)</f>
        <v>薇诺娜舒敏保湿喷雾</v>
      </c>
      <c r="E223" s="3" t="str">
        <f>VLOOKUP(C223,[2]Sheet1!$B$1:$D$65536,3,0)</f>
        <v>150ml</v>
      </c>
      <c r="F223" s="3">
        <v>10</v>
      </c>
      <c r="G223" s="4"/>
    </row>
    <row r="224" spans="7:7">
      <c r="G224" s="13"/>
    </row>
  </sheetData>
  <autoFilter ref="A1:H223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topLeftCell="A324" workbookViewId="0">
      <selection activeCell="D347" sqref="D347"/>
    </sheetView>
  </sheetViews>
  <sheetFormatPr defaultColWidth="9" defaultRowHeight="13.5" outlineLevelCol="7"/>
  <cols>
    <col min="1" max="1" width="9" style="1"/>
    <col min="2" max="2" width="15.25" style="1" customWidth="1"/>
    <col min="3" max="3" width="9" style="1"/>
    <col min="4" max="4" width="29.25" style="1" customWidth="1"/>
    <col min="5" max="5" width="16.5" style="1" customWidth="1"/>
    <col min="6" max="6" width="13" style="1" customWidth="1"/>
    <col min="7" max="7" width="27" style="2" customWidth="1"/>
    <col min="8" max="8" width="65.375" style="1" customWidth="1"/>
    <col min="9" max="16384" width="9" style="1"/>
  </cols>
  <sheetData>
    <row r="1" spans="1:8">
      <c r="A1" s="3" t="s">
        <v>98</v>
      </c>
      <c r="B1" s="3" t="s">
        <v>99</v>
      </c>
      <c r="C1" s="3" t="s">
        <v>9</v>
      </c>
      <c r="D1" s="3" t="s">
        <v>10</v>
      </c>
      <c r="E1" s="3" t="s">
        <v>11</v>
      </c>
      <c r="F1" s="3" t="s">
        <v>149</v>
      </c>
      <c r="G1" s="4" t="s">
        <v>102</v>
      </c>
      <c r="H1" s="5" t="s">
        <v>103</v>
      </c>
    </row>
    <row r="2" spans="1:7">
      <c r="A2" s="3">
        <v>104430</v>
      </c>
      <c r="B2" s="3" t="s">
        <v>150</v>
      </c>
      <c r="C2" s="3">
        <v>150086</v>
      </c>
      <c r="D2" s="3" t="s">
        <v>44</v>
      </c>
      <c r="E2" s="3" t="s">
        <v>22</v>
      </c>
      <c r="F2" s="3">
        <v>2</v>
      </c>
      <c r="G2" s="4"/>
    </row>
    <row r="3" spans="1:7">
      <c r="A3" s="3">
        <v>104430</v>
      </c>
      <c r="B3" s="3" t="s">
        <v>150</v>
      </c>
      <c r="C3" s="3">
        <v>150090</v>
      </c>
      <c r="D3" s="3" t="s">
        <v>13</v>
      </c>
      <c r="E3" s="3" t="s">
        <v>14</v>
      </c>
      <c r="F3" s="3">
        <v>8</v>
      </c>
      <c r="G3" s="4"/>
    </row>
    <row r="4" spans="1:7">
      <c r="A4" s="3">
        <v>104430</v>
      </c>
      <c r="B4" s="3" t="s">
        <v>150</v>
      </c>
      <c r="C4" s="3">
        <v>150096</v>
      </c>
      <c r="D4" s="3" t="s">
        <v>48</v>
      </c>
      <c r="E4" s="3" t="s">
        <v>14</v>
      </c>
      <c r="F4" s="3">
        <v>4</v>
      </c>
      <c r="G4" s="4"/>
    </row>
    <row r="5" spans="1:7">
      <c r="A5" s="3">
        <v>104430</v>
      </c>
      <c r="B5" s="3" t="s">
        <v>150</v>
      </c>
      <c r="C5" s="3">
        <v>181297</v>
      </c>
      <c r="D5" s="3" t="s">
        <v>21</v>
      </c>
      <c r="E5" s="3" t="s">
        <v>22</v>
      </c>
      <c r="F5" s="3">
        <v>3</v>
      </c>
      <c r="G5" s="4"/>
    </row>
    <row r="6" spans="1:7">
      <c r="A6" s="3">
        <v>104430</v>
      </c>
      <c r="B6" s="3" t="s">
        <v>150</v>
      </c>
      <c r="C6" s="3">
        <v>191033</v>
      </c>
      <c r="D6" s="3" t="s">
        <v>24</v>
      </c>
      <c r="E6" s="3" t="s">
        <v>25</v>
      </c>
      <c r="F6" s="3">
        <v>3</v>
      </c>
      <c r="G6" s="4"/>
    </row>
    <row r="7" spans="1:7">
      <c r="A7" s="3">
        <v>104430</v>
      </c>
      <c r="B7" s="3" t="s">
        <v>150</v>
      </c>
      <c r="C7" s="3">
        <v>214782</v>
      </c>
      <c r="D7" s="3" t="s">
        <v>46</v>
      </c>
      <c r="E7" s="3" t="s">
        <v>14</v>
      </c>
      <c r="F7" s="3">
        <v>2</v>
      </c>
      <c r="G7" s="4"/>
    </row>
    <row r="8" spans="1:7">
      <c r="A8" s="3">
        <v>117310</v>
      </c>
      <c r="B8" s="3" t="s">
        <v>151</v>
      </c>
      <c r="C8" s="3">
        <v>150095</v>
      </c>
      <c r="D8" s="3" t="s">
        <v>49</v>
      </c>
      <c r="E8" s="3" t="s">
        <v>25</v>
      </c>
      <c r="F8" s="3">
        <v>2</v>
      </c>
      <c r="G8" s="4"/>
    </row>
    <row r="9" spans="1:7">
      <c r="A9" s="3">
        <v>117310</v>
      </c>
      <c r="B9" s="3" t="s">
        <v>151</v>
      </c>
      <c r="C9" s="3">
        <v>150096</v>
      </c>
      <c r="D9" s="3" t="s">
        <v>48</v>
      </c>
      <c r="E9" s="3" t="s">
        <v>14</v>
      </c>
      <c r="F9" s="3">
        <v>2</v>
      </c>
      <c r="G9" s="4"/>
    </row>
    <row r="10" spans="1:7">
      <c r="A10" s="3">
        <v>117310</v>
      </c>
      <c r="B10" s="3" t="s">
        <v>151</v>
      </c>
      <c r="C10" s="3">
        <v>214782</v>
      </c>
      <c r="D10" s="3" t="s">
        <v>46</v>
      </c>
      <c r="E10" s="3" t="s">
        <v>14</v>
      </c>
      <c r="F10" s="3">
        <v>2</v>
      </c>
      <c r="G10" s="4"/>
    </row>
    <row r="11" spans="1:7">
      <c r="A11" s="3">
        <v>117310</v>
      </c>
      <c r="B11" s="3" t="s">
        <v>151</v>
      </c>
      <c r="C11" s="3">
        <v>214783</v>
      </c>
      <c r="D11" s="3" t="s">
        <v>63</v>
      </c>
      <c r="E11" s="3" t="s">
        <v>25</v>
      </c>
      <c r="F11" s="3">
        <v>2</v>
      </c>
      <c r="G11" s="4"/>
    </row>
    <row r="12" spans="1:7">
      <c r="A12" s="3">
        <v>117310</v>
      </c>
      <c r="B12" s="3" t="s">
        <v>151</v>
      </c>
      <c r="C12" s="3">
        <v>236550</v>
      </c>
      <c r="D12" s="3" t="s">
        <v>28</v>
      </c>
      <c r="E12" s="3" t="s">
        <v>14</v>
      </c>
      <c r="F12" s="3">
        <v>6</v>
      </c>
      <c r="G12" s="4"/>
    </row>
    <row r="13" spans="1:7">
      <c r="A13" s="3">
        <v>117310</v>
      </c>
      <c r="B13" s="3" t="s">
        <v>151</v>
      </c>
      <c r="C13" s="3">
        <v>242574</v>
      </c>
      <c r="D13" s="3" t="s">
        <v>61</v>
      </c>
      <c r="E13" s="3" t="s">
        <v>31</v>
      </c>
      <c r="F13" s="3">
        <v>2</v>
      </c>
      <c r="G13" s="4"/>
    </row>
    <row r="14" spans="1:7">
      <c r="A14" s="3">
        <v>117310</v>
      </c>
      <c r="B14" s="3" t="s">
        <v>151</v>
      </c>
      <c r="C14" s="3">
        <v>242576</v>
      </c>
      <c r="D14" s="3" t="s">
        <v>52</v>
      </c>
      <c r="E14" s="3" t="s">
        <v>25</v>
      </c>
      <c r="F14" s="3">
        <v>2</v>
      </c>
      <c r="G14" s="4"/>
    </row>
    <row r="15" spans="1:7">
      <c r="A15" s="3">
        <v>359</v>
      </c>
      <c r="B15" s="3" t="s">
        <v>152</v>
      </c>
      <c r="C15" s="3">
        <v>150090</v>
      </c>
      <c r="D15" s="3" t="s">
        <v>13</v>
      </c>
      <c r="E15" s="3" t="s">
        <v>14</v>
      </c>
      <c r="F15" s="3">
        <v>3</v>
      </c>
      <c r="G15" s="4"/>
    </row>
    <row r="16" spans="1:7">
      <c r="A16" s="3">
        <v>106485</v>
      </c>
      <c r="B16" s="3" t="s">
        <v>153</v>
      </c>
      <c r="C16" s="3">
        <v>181301</v>
      </c>
      <c r="D16" s="3" t="s">
        <v>37</v>
      </c>
      <c r="E16" s="3" t="s">
        <v>38</v>
      </c>
      <c r="F16" s="3">
        <v>6</v>
      </c>
      <c r="G16" s="4"/>
    </row>
    <row r="17" spans="1:7">
      <c r="A17" s="3">
        <v>106485</v>
      </c>
      <c r="B17" s="3" t="s">
        <v>153</v>
      </c>
      <c r="C17" s="3">
        <v>242576</v>
      </c>
      <c r="D17" s="3" t="s">
        <v>52</v>
      </c>
      <c r="E17" s="3" t="s">
        <v>25</v>
      </c>
      <c r="F17" s="3">
        <v>10</v>
      </c>
      <c r="G17" s="4"/>
    </row>
    <row r="18" spans="1:7">
      <c r="A18" s="3">
        <v>104428</v>
      </c>
      <c r="B18" s="3" t="s">
        <v>154</v>
      </c>
      <c r="C18" s="3">
        <v>150102</v>
      </c>
      <c r="D18" s="3" t="s">
        <v>30</v>
      </c>
      <c r="E18" s="3" t="s">
        <v>31</v>
      </c>
      <c r="F18" s="3">
        <v>5</v>
      </c>
      <c r="G18" s="4"/>
    </row>
    <row r="19" spans="1:7">
      <c r="A19" s="3">
        <v>104428</v>
      </c>
      <c r="B19" s="3" t="s">
        <v>154</v>
      </c>
      <c r="C19" s="3">
        <v>184993</v>
      </c>
      <c r="D19" s="3" t="s">
        <v>50</v>
      </c>
      <c r="E19" s="3" t="s">
        <v>76</v>
      </c>
      <c r="F19" s="3">
        <v>4</v>
      </c>
      <c r="G19" s="4"/>
    </row>
    <row r="20" spans="1:7">
      <c r="A20" s="3">
        <v>122906</v>
      </c>
      <c r="B20" s="3" t="s">
        <v>107</v>
      </c>
      <c r="C20" s="3">
        <v>150090</v>
      </c>
      <c r="D20" s="3" t="s">
        <v>13</v>
      </c>
      <c r="E20" s="3" t="s">
        <v>14</v>
      </c>
      <c r="F20" s="3">
        <v>14</v>
      </c>
      <c r="G20" s="4"/>
    </row>
    <row r="21" spans="1:7">
      <c r="A21" s="3">
        <v>585</v>
      </c>
      <c r="B21" s="3" t="s">
        <v>108</v>
      </c>
      <c r="C21" s="3">
        <v>150092</v>
      </c>
      <c r="D21" s="3" t="s">
        <v>64</v>
      </c>
      <c r="E21" s="3" t="s">
        <v>65</v>
      </c>
      <c r="F21" s="3">
        <v>6</v>
      </c>
      <c r="G21" s="4"/>
    </row>
    <row r="22" spans="1:7">
      <c r="A22" s="3">
        <v>585</v>
      </c>
      <c r="B22" s="3" t="s">
        <v>108</v>
      </c>
      <c r="C22" s="3">
        <v>150093</v>
      </c>
      <c r="D22" s="3" t="s">
        <v>19</v>
      </c>
      <c r="E22" s="3" t="s">
        <v>20</v>
      </c>
      <c r="F22" s="3">
        <v>4</v>
      </c>
      <c r="G22" s="4"/>
    </row>
    <row r="23" spans="1:7">
      <c r="A23" s="3">
        <v>585</v>
      </c>
      <c r="B23" s="3" t="s">
        <v>108</v>
      </c>
      <c r="C23" s="3">
        <v>191033</v>
      </c>
      <c r="D23" s="3" t="s">
        <v>24</v>
      </c>
      <c r="E23" s="3" t="s">
        <v>25</v>
      </c>
      <c r="F23" s="3">
        <v>2</v>
      </c>
      <c r="G23" s="4"/>
    </row>
    <row r="24" spans="1:7">
      <c r="A24" s="3">
        <v>111400</v>
      </c>
      <c r="B24" s="3" t="s">
        <v>155</v>
      </c>
      <c r="C24" s="3">
        <v>185350</v>
      </c>
      <c r="D24" s="3" t="s">
        <v>47</v>
      </c>
      <c r="E24" s="3" t="s">
        <v>14</v>
      </c>
      <c r="F24" s="3">
        <v>6</v>
      </c>
      <c r="G24" s="4"/>
    </row>
    <row r="25" spans="1:7">
      <c r="A25" s="3">
        <v>371</v>
      </c>
      <c r="B25" s="3" t="s">
        <v>156</v>
      </c>
      <c r="C25" s="3">
        <v>172377</v>
      </c>
      <c r="D25" s="3" t="s">
        <v>36</v>
      </c>
      <c r="E25" s="3" t="s">
        <v>18</v>
      </c>
      <c r="F25" s="3">
        <v>4</v>
      </c>
      <c r="G25" s="4"/>
    </row>
    <row r="26" spans="1:7">
      <c r="A26" s="3">
        <v>371</v>
      </c>
      <c r="B26" s="3" t="s">
        <v>156</v>
      </c>
      <c r="C26" s="3">
        <v>191033</v>
      </c>
      <c r="D26" s="3" t="s">
        <v>24</v>
      </c>
      <c r="E26" s="3" t="s">
        <v>25</v>
      </c>
      <c r="F26" s="3">
        <v>8</v>
      </c>
      <c r="G26" s="4"/>
    </row>
    <row r="27" spans="1:7">
      <c r="A27" s="3">
        <v>371</v>
      </c>
      <c r="B27" s="3" t="s">
        <v>156</v>
      </c>
      <c r="C27" s="3">
        <v>214783</v>
      </c>
      <c r="D27" s="3" t="s">
        <v>63</v>
      </c>
      <c r="E27" s="3" t="s">
        <v>25</v>
      </c>
      <c r="F27" s="3">
        <v>4</v>
      </c>
      <c r="G27" s="4"/>
    </row>
    <row r="28" spans="1:7">
      <c r="A28" s="3">
        <v>377</v>
      </c>
      <c r="B28" s="3" t="s">
        <v>157</v>
      </c>
      <c r="C28" s="3">
        <v>150090</v>
      </c>
      <c r="D28" s="3" t="s">
        <v>13</v>
      </c>
      <c r="E28" s="3" t="s">
        <v>14</v>
      </c>
      <c r="F28" s="3">
        <v>6</v>
      </c>
      <c r="G28" s="4"/>
    </row>
    <row r="29" spans="1:7">
      <c r="A29" s="3">
        <v>377</v>
      </c>
      <c r="B29" s="3" t="s">
        <v>157</v>
      </c>
      <c r="C29" s="3">
        <v>204079</v>
      </c>
      <c r="D29" s="3" t="s">
        <v>66</v>
      </c>
      <c r="E29" s="3" t="s">
        <v>14</v>
      </c>
      <c r="F29" s="3">
        <v>2</v>
      </c>
      <c r="G29" s="4"/>
    </row>
    <row r="30" spans="1:7">
      <c r="A30" s="3">
        <v>102567</v>
      </c>
      <c r="B30" s="3" t="s">
        <v>158</v>
      </c>
      <c r="C30" s="3">
        <v>150090</v>
      </c>
      <c r="D30" s="3" t="s">
        <v>13</v>
      </c>
      <c r="E30" s="3" t="s">
        <v>14</v>
      </c>
      <c r="F30" s="3">
        <v>4</v>
      </c>
      <c r="G30" s="4"/>
    </row>
    <row r="31" spans="1:7">
      <c r="A31" s="3">
        <v>102567</v>
      </c>
      <c r="B31" s="3" t="s">
        <v>158</v>
      </c>
      <c r="C31" s="3">
        <v>150093</v>
      </c>
      <c r="D31" s="3" t="s">
        <v>19</v>
      </c>
      <c r="E31" s="3" t="s">
        <v>20</v>
      </c>
      <c r="F31" s="3">
        <v>2</v>
      </c>
      <c r="G31" s="4"/>
    </row>
    <row r="32" spans="1:7">
      <c r="A32" s="3">
        <v>102567</v>
      </c>
      <c r="B32" s="3" t="s">
        <v>158</v>
      </c>
      <c r="C32" s="3">
        <v>215787</v>
      </c>
      <c r="D32" s="3" t="s">
        <v>17</v>
      </c>
      <c r="E32" s="3" t="s">
        <v>18</v>
      </c>
      <c r="F32" s="3">
        <v>4</v>
      </c>
      <c r="G32" s="4"/>
    </row>
    <row r="33" spans="1:7">
      <c r="A33" s="3">
        <v>150090</v>
      </c>
      <c r="B33" s="3" t="s">
        <v>159</v>
      </c>
      <c r="C33" s="3">
        <v>150088</v>
      </c>
      <c r="D33" s="3" t="s">
        <v>26</v>
      </c>
      <c r="E33" s="3" t="s">
        <v>27</v>
      </c>
      <c r="F33" s="3">
        <v>4</v>
      </c>
      <c r="G33" s="4"/>
    </row>
    <row r="34" spans="1:7">
      <c r="A34" s="3">
        <v>150090</v>
      </c>
      <c r="B34" s="3" t="s">
        <v>159</v>
      </c>
      <c r="C34" s="3">
        <v>150090</v>
      </c>
      <c r="D34" s="3" t="s">
        <v>13</v>
      </c>
      <c r="E34" s="3" t="s">
        <v>14</v>
      </c>
      <c r="F34" s="3">
        <v>8</v>
      </c>
      <c r="G34" s="4"/>
    </row>
    <row r="35" spans="1:7">
      <c r="A35" s="3">
        <v>150090</v>
      </c>
      <c r="B35" s="3" t="s">
        <v>159</v>
      </c>
      <c r="C35" s="3">
        <v>150095</v>
      </c>
      <c r="D35" s="3" t="s">
        <v>49</v>
      </c>
      <c r="E35" s="3" t="s">
        <v>25</v>
      </c>
      <c r="F35" s="3">
        <v>4</v>
      </c>
      <c r="G35" s="4"/>
    </row>
    <row r="36" spans="1:7">
      <c r="A36" s="3">
        <v>150090</v>
      </c>
      <c r="B36" s="3" t="s">
        <v>159</v>
      </c>
      <c r="C36" s="3">
        <v>214778</v>
      </c>
      <c r="D36" s="3" t="s">
        <v>34</v>
      </c>
      <c r="E36" s="3" t="s">
        <v>25</v>
      </c>
      <c r="F36" s="3">
        <v>4</v>
      </c>
      <c r="G36" s="4"/>
    </row>
    <row r="37" spans="1:7">
      <c r="A37" s="3">
        <v>730</v>
      </c>
      <c r="B37" s="3" t="s">
        <v>110</v>
      </c>
      <c r="C37" s="3">
        <v>150077</v>
      </c>
      <c r="D37" s="3" t="s">
        <v>23</v>
      </c>
      <c r="E37" s="3" t="s">
        <v>18</v>
      </c>
      <c r="F37" s="3">
        <v>8</v>
      </c>
      <c r="G37" s="4"/>
    </row>
    <row r="38" spans="1:7">
      <c r="A38" s="3">
        <v>730</v>
      </c>
      <c r="B38" s="3" t="s">
        <v>110</v>
      </c>
      <c r="C38" s="3">
        <v>150090</v>
      </c>
      <c r="D38" s="3" t="s">
        <v>13</v>
      </c>
      <c r="E38" s="3" t="s">
        <v>14</v>
      </c>
      <c r="F38" s="3">
        <v>20</v>
      </c>
      <c r="G38" s="4"/>
    </row>
    <row r="39" spans="1:7">
      <c r="A39" s="3">
        <v>730</v>
      </c>
      <c r="B39" s="3" t="s">
        <v>110</v>
      </c>
      <c r="C39" s="3">
        <v>150102</v>
      </c>
      <c r="D39" s="3" t="s">
        <v>30</v>
      </c>
      <c r="E39" s="3" t="s">
        <v>31</v>
      </c>
      <c r="F39" s="3">
        <v>10</v>
      </c>
      <c r="G39" s="4"/>
    </row>
    <row r="40" spans="1:7">
      <c r="A40" s="3">
        <v>730</v>
      </c>
      <c r="B40" s="3" t="s">
        <v>110</v>
      </c>
      <c r="C40" s="3">
        <v>218904</v>
      </c>
      <c r="D40" s="3" t="s">
        <v>32</v>
      </c>
      <c r="E40" s="3" t="s">
        <v>33</v>
      </c>
      <c r="F40" s="3">
        <v>10</v>
      </c>
      <c r="G40" s="4"/>
    </row>
    <row r="41" spans="1:7">
      <c r="A41" s="3">
        <v>730</v>
      </c>
      <c r="B41" s="3" t="s">
        <v>110</v>
      </c>
      <c r="C41" s="3">
        <v>236580</v>
      </c>
      <c r="D41" s="3" t="s">
        <v>28</v>
      </c>
      <c r="E41" s="3" t="s">
        <v>29</v>
      </c>
      <c r="F41" s="3">
        <v>40</v>
      </c>
      <c r="G41" s="4"/>
    </row>
    <row r="42" spans="1:7">
      <c r="A42" s="3">
        <v>730</v>
      </c>
      <c r="B42" s="3" t="s">
        <v>110</v>
      </c>
      <c r="C42" s="3">
        <v>236580</v>
      </c>
      <c r="D42" s="3" t="s">
        <v>28</v>
      </c>
      <c r="E42" s="3" t="s">
        <v>29</v>
      </c>
      <c r="F42" s="3">
        <v>40</v>
      </c>
      <c r="G42" s="4"/>
    </row>
    <row r="43" spans="1:7">
      <c r="A43" s="3">
        <v>706</v>
      </c>
      <c r="B43" s="3" t="s">
        <v>111</v>
      </c>
      <c r="C43" s="3">
        <v>236580</v>
      </c>
      <c r="D43" s="3" t="s">
        <v>28</v>
      </c>
      <c r="E43" s="3" t="s">
        <v>29</v>
      </c>
      <c r="F43" s="3" t="s">
        <v>160</v>
      </c>
      <c r="G43" s="4"/>
    </row>
    <row r="44" spans="1:7">
      <c r="A44" s="3">
        <v>103199</v>
      </c>
      <c r="B44" s="3" t="s">
        <v>112</v>
      </c>
      <c r="C44" s="3">
        <v>150077</v>
      </c>
      <c r="D44" s="3" t="s">
        <v>23</v>
      </c>
      <c r="E44" s="3" t="s">
        <v>18</v>
      </c>
      <c r="F44" s="3">
        <v>6</v>
      </c>
      <c r="G44" s="4"/>
    </row>
    <row r="45" spans="1:7">
      <c r="A45" s="3">
        <v>103199</v>
      </c>
      <c r="B45" s="3" t="s">
        <v>112</v>
      </c>
      <c r="C45" s="3">
        <v>150090</v>
      </c>
      <c r="D45" s="3" t="s">
        <v>13</v>
      </c>
      <c r="E45" s="3" t="s">
        <v>14</v>
      </c>
      <c r="F45" s="3">
        <v>10</v>
      </c>
      <c r="G45" s="4"/>
    </row>
    <row r="46" spans="1:7">
      <c r="A46" s="3">
        <v>103199</v>
      </c>
      <c r="B46" s="3" t="s">
        <v>112</v>
      </c>
      <c r="C46" s="3">
        <v>150102</v>
      </c>
      <c r="D46" s="3" t="s">
        <v>30</v>
      </c>
      <c r="E46" s="3" t="s">
        <v>31</v>
      </c>
      <c r="F46" s="3">
        <v>4</v>
      </c>
      <c r="G46" s="4"/>
    </row>
    <row r="47" spans="1:7">
      <c r="A47" s="3">
        <v>103199</v>
      </c>
      <c r="B47" s="3" t="s">
        <v>112</v>
      </c>
      <c r="C47" s="3">
        <v>166670</v>
      </c>
      <c r="D47" s="3" t="s">
        <v>41</v>
      </c>
      <c r="E47" s="3" t="s">
        <v>42</v>
      </c>
      <c r="F47" s="3">
        <v>6</v>
      </c>
      <c r="G47" s="4"/>
    </row>
    <row r="48" spans="1:7">
      <c r="A48" s="3">
        <v>103199</v>
      </c>
      <c r="B48" s="3" t="s">
        <v>112</v>
      </c>
      <c r="C48" s="3">
        <v>181301</v>
      </c>
      <c r="D48" s="3" t="s">
        <v>37</v>
      </c>
      <c r="E48" s="3" t="s">
        <v>38</v>
      </c>
      <c r="F48" s="3">
        <v>10</v>
      </c>
      <c r="G48" s="4"/>
    </row>
    <row r="49" spans="1:7">
      <c r="A49" s="3">
        <v>103199</v>
      </c>
      <c r="B49" s="3" t="s">
        <v>112</v>
      </c>
      <c r="C49" s="3">
        <v>191033</v>
      </c>
      <c r="D49" s="3" t="s">
        <v>24</v>
      </c>
      <c r="E49" s="3" t="s">
        <v>25</v>
      </c>
      <c r="F49" s="3">
        <v>6</v>
      </c>
      <c r="G49" s="4"/>
    </row>
    <row r="50" spans="1:7">
      <c r="A50" s="3">
        <v>103199</v>
      </c>
      <c r="B50" s="3" t="s">
        <v>112</v>
      </c>
      <c r="C50" s="3">
        <v>218904</v>
      </c>
      <c r="D50" s="3" t="s">
        <v>32</v>
      </c>
      <c r="E50" s="3" t="s">
        <v>33</v>
      </c>
      <c r="F50" s="3">
        <v>10</v>
      </c>
      <c r="G50" s="4"/>
    </row>
    <row r="51" spans="1:7">
      <c r="A51" s="3">
        <v>108656</v>
      </c>
      <c r="B51" s="3" t="s">
        <v>0</v>
      </c>
      <c r="C51" s="3">
        <v>89062</v>
      </c>
      <c r="D51" s="3" t="s">
        <v>73</v>
      </c>
      <c r="E51" s="3" t="s">
        <v>14</v>
      </c>
      <c r="F51" s="3">
        <v>6</v>
      </c>
      <c r="G51" s="4"/>
    </row>
    <row r="52" spans="1:7">
      <c r="A52" s="3">
        <v>108656</v>
      </c>
      <c r="B52" s="3" t="s">
        <v>0</v>
      </c>
      <c r="C52" s="3">
        <v>150077</v>
      </c>
      <c r="D52" s="3" t="s">
        <v>23</v>
      </c>
      <c r="E52" s="3" t="s">
        <v>18</v>
      </c>
      <c r="F52" s="3">
        <v>6</v>
      </c>
      <c r="G52" s="4"/>
    </row>
    <row r="53" spans="1:7">
      <c r="A53" s="3">
        <v>108656</v>
      </c>
      <c r="B53" s="3" t="s">
        <v>0</v>
      </c>
      <c r="C53" s="3">
        <v>150086</v>
      </c>
      <c r="D53" s="3" t="s">
        <v>44</v>
      </c>
      <c r="E53" s="3" t="s">
        <v>22</v>
      </c>
      <c r="F53" s="3">
        <v>6</v>
      </c>
      <c r="G53" s="4"/>
    </row>
    <row r="54" spans="1:7">
      <c r="A54" s="3">
        <v>108656</v>
      </c>
      <c r="B54" s="3" t="s">
        <v>0</v>
      </c>
      <c r="C54" s="3">
        <v>150087</v>
      </c>
      <c r="D54" s="3" t="s">
        <v>39</v>
      </c>
      <c r="E54" s="3" t="s">
        <v>40</v>
      </c>
      <c r="F54" s="3">
        <v>10</v>
      </c>
      <c r="G54" s="4"/>
    </row>
    <row r="55" spans="1:7">
      <c r="A55" s="3">
        <v>108656</v>
      </c>
      <c r="B55" s="3" t="s">
        <v>0</v>
      </c>
      <c r="C55" s="3">
        <v>150088</v>
      </c>
      <c r="D55" s="3" t="s">
        <v>26</v>
      </c>
      <c r="E55" s="3" t="s">
        <v>27</v>
      </c>
      <c r="F55" s="3">
        <v>10</v>
      </c>
      <c r="G55" s="4"/>
    </row>
    <row r="56" spans="1:7">
      <c r="A56" s="3">
        <v>108656</v>
      </c>
      <c r="B56" s="3" t="s">
        <v>0</v>
      </c>
      <c r="C56" s="3">
        <v>150088</v>
      </c>
      <c r="D56" s="3" t="s">
        <v>26</v>
      </c>
      <c r="E56" s="3" t="s">
        <v>27</v>
      </c>
      <c r="F56" s="3">
        <v>6</v>
      </c>
      <c r="G56" s="4"/>
    </row>
    <row r="57" spans="1:7">
      <c r="A57" s="3">
        <v>108656</v>
      </c>
      <c r="B57" s="3" t="s">
        <v>0</v>
      </c>
      <c r="C57" s="3">
        <v>150089</v>
      </c>
      <c r="D57" s="3" t="s">
        <v>35</v>
      </c>
      <c r="E57" s="3" t="s">
        <v>22</v>
      </c>
      <c r="F57" s="3">
        <v>4</v>
      </c>
      <c r="G57" s="4"/>
    </row>
    <row r="58" spans="1:7">
      <c r="A58" s="3">
        <v>108656</v>
      </c>
      <c r="B58" s="3" t="s">
        <v>0</v>
      </c>
      <c r="C58" s="3">
        <v>150090</v>
      </c>
      <c r="D58" s="3" t="s">
        <v>13</v>
      </c>
      <c r="E58" s="3" t="s">
        <v>14</v>
      </c>
      <c r="F58" s="3">
        <v>10</v>
      </c>
      <c r="G58" s="4"/>
    </row>
    <row r="59" spans="1:7">
      <c r="A59" s="3">
        <v>108656</v>
      </c>
      <c r="B59" s="3" t="s">
        <v>0</v>
      </c>
      <c r="C59" s="3">
        <v>150091</v>
      </c>
      <c r="D59" s="3" t="s">
        <v>13</v>
      </c>
      <c r="E59" s="3" t="s">
        <v>29</v>
      </c>
      <c r="F59" s="3">
        <v>10</v>
      </c>
      <c r="G59" s="6" t="str">
        <f>VLOOKUP(C59,[3]Sheet1!$A$2:$L$91,12,0)</f>
        <v>不销售</v>
      </c>
    </row>
    <row r="60" spans="1:7">
      <c r="A60" s="3">
        <v>108656</v>
      </c>
      <c r="B60" s="3" t="s">
        <v>0</v>
      </c>
      <c r="C60" s="3">
        <v>150092</v>
      </c>
      <c r="D60" s="3" t="s">
        <v>64</v>
      </c>
      <c r="E60" s="3" t="s">
        <v>65</v>
      </c>
      <c r="F60" s="3">
        <v>4</v>
      </c>
      <c r="G60" s="4"/>
    </row>
    <row r="61" spans="1:7">
      <c r="A61" s="3">
        <v>108656</v>
      </c>
      <c r="B61" s="3" t="s">
        <v>0</v>
      </c>
      <c r="C61" s="3">
        <v>150093</v>
      </c>
      <c r="D61" s="3" t="s">
        <v>19</v>
      </c>
      <c r="E61" s="3" t="s">
        <v>20</v>
      </c>
      <c r="F61" s="3">
        <v>10</v>
      </c>
      <c r="G61" s="4"/>
    </row>
    <row r="62" spans="1:7">
      <c r="A62" s="3">
        <v>108656</v>
      </c>
      <c r="B62" s="3" t="s">
        <v>0</v>
      </c>
      <c r="C62" s="3">
        <v>150094</v>
      </c>
      <c r="D62" s="3" t="s">
        <v>19</v>
      </c>
      <c r="E62" s="3" t="s">
        <v>27</v>
      </c>
      <c r="F62" s="3">
        <v>60</v>
      </c>
      <c r="G62" s="4"/>
    </row>
    <row r="63" spans="1:7">
      <c r="A63" s="3">
        <v>108656</v>
      </c>
      <c r="B63" s="3" t="s">
        <v>0</v>
      </c>
      <c r="C63" s="3">
        <v>150101</v>
      </c>
      <c r="D63" s="3" t="s">
        <v>56</v>
      </c>
      <c r="E63" s="3" t="s">
        <v>14</v>
      </c>
      <c r="F63" s="3">
        <v>4</v>
      </c>
      <c r="G63" s="4"/>
    </row>
    <row r="64" spans="1:7">
      <c r="A64" s="3">
        <v>108656</v>
      </c>
      <c r="B64" s="3" t="s">
        <v>0</v>
      </c>
      <c r="C64" s="3">
        <v>150102</v>
      </c>
      <c r="D64" s="3" t="s">
        <v>30</v>
      </c>
      <c r="E64" s="3" t="s">
        <v>31</v>
      </c>
      <c r="F64" s="3">
        <v>6</v>
      </c>
      <c r="G64" s="4"/>
    </row>
    <row r="65" spans="1:7">
      <c r="A65" s="3">
        <v>108656</v>
      </c>
      <c r="B65" s="3" t="s">
        <v>0</v>
      </c>
      <c r="C65" s="3">
        <v>166670</v>
      </c>
      <c r="D65" s="3" t="s">
        <v>41</v>
      </c>
      <c r="E65" s="3" t="s">
        <v>42</v>
      </c>
      <c r="F65" s="3">
        <v>10</v>
      </c>
      <c r="G65" s="4"/>
    </row>
    <row r="66" spans="1:7">
      <c r="A66" s="3">
        <v>108656</v>
      </c>
      <c r="B66" s="3" t="s">
        <v>0</v>
      </c>
      <c r="C66" s="3">
        <v>166671</v>
      </c>
      <c r="D66" s="3" t="s">
        <v>77</v>
      </c>
      <c r="E66" s="3" t="s">
        <v>27</v>
      </c>
      <c r="F66" s="3">
        <v>6</v>
      </c>
      <c r="G66" s="6" t="str">
        <f>VLOOKUP(C66,[3]Sheet1!$A$2:$L$91,12,0)</f>
        <v>专柜</v>
      </c>
    </row>
    <row r="67" spans="1:7">
      <c r="A67" s="3">
        <v>108656</v>
      </c>
      <c r="B67" s="3" t="s">
        <v>0</v>
      </c>
      <c r="C67" s="3">
        <v>172340</v>
      </c>
      <c r="D67" s="3" t="s">
        <v>77</v>
      </c>
      <c r="E67" s="3" t="s">
        <v>14</v>
      </c>
      <c r="F67" s="3">
        <v>6</v>
      </c>
      <c r="G67" s="6" t="str">
        <f>VLOOKUP(C67,[3]Sheet1!$A$2:$L$91,12,0)</f>
        <v>专柜</v>
      </c>
    </row>
    <row r="68" spans="1:7">
      <c r="A68" s="3">
        <v>108656</v>
      </c>
      <c r="B68" s="3" t="s">
        <v>0</v>
      </c>
      <c r="C68" s="3">
        <v>172377</v>
      </c>
      <c r="D68" s="3" t="s">
        <v>36</v>
      </c>
      <c r="E68" s="3" t="s">
        <v>18</v>
      </c>
      <c r="F68" s="3">
        <v>12</v>
      </c>
      <c r="G68" s="4"/>
    </row>
    <row r="69" spans="1:7">
      <c r="A69" s="3">
        <v>108656</v>
      </c>
      <c r="B69" s="3" t="s">
        <v>0</v>
      </c>
      <c r="C69" s="3">
        <v>181297</v>
      </c>
      <c r="D69" s="3" t="s">
        <v>21</v>
      </c>
      <c r="E69" s="3" t="s">
        <v>22</v>
      </c>
      <c r="F69" s="3">
        <v>6</v>
      </c>
      <c r="G69" s="4"/>
    </row>
    <row r="70" spans="1:7">
      <c r="A70" s="3">
        <v>108656</v>
      </c>
      <c r="B70" s="3" t="s">
        <v>0</v>
      </c>
      <c r="C70" s="3">
        <v>181299</v>
      </c>
      <c r="D70" s="3" t="s">
        <v>43</v>
      </c>
      <c r="E70" s="3" t="s">
        <v>14</v>
      </c>
      <c r="F70" s="3">
        <v>6</v>
      </c>
      <c r="G70" s="4"/>
    </row>
    <row r="71" spans="1:7">
      <c r="A71" s="3">
        <v>108656</v>
      </c>
      <c r="B71" s="3" t="s">
        <v>0</v>
      </c>
      <c r="C71" s="3">
        <v>181301</v>
      </c>
      <c r="D71" s="3" t="s">
        <v>37</v>
      </c>
      <c r="E71" s="3" t="s">
        <v>38</v>
      </c>
      <c r="F71" s="3">
        <v>6</v>
      </c>
      <c r="G71" s="4"/>
    </row>
    <row r="72" spans="1:7">
      <c r="A72" s="3">
        <v>108656</v>
      </c>
      <c r="B72" s="3" t="s">
        <v>0</v>
      </c>
      <c r="C72" s="3">
        <v>184997</v>
      </c>
      <c r="D72" s="3" t="s">
        <v>50</v>
      </c>
      <c r="E72" s="3" t="s">
        <v>51</v>
      </c>
      <c r="F72" s="3">
        <v>3</v>
      </c>
      <c r="G72" s="4"/>
    </row>
    <row r="73" spans="1:7">
      <c r="A73" s="3">
        <v>108656</v>
      </c>
      <c r="B73" s="3" t="s">
        <v>0</v>
      </c>
      <c r="C73" s="3">
        <v>185347</v>
      </c>
      <c r="D73" s="3" t="s">
        <v>67</v>
      </c>
      <c r="E73" s="3" t="s">
        <v>29</v>
      </c>
      <c r="F73" s="3">
        <v>4</v>
      </c>
      <c r="G73" s="6" t="str">
        <f>VLOOKUP(C73,[3]Sheet1!$A$2:$L$91,12,0)</f>
        <v>淘汰</v>
      </c>
    </row>
    <row r="74" spans="1:7">
      <c r="A74" s="3">
        <v>108656</v>
      </c>
      <c r="B74" s="3" t="s">
        <v>0</v>
      </c>
      <c r="C74" s="3">
        <v>185348</v>
      </c>
      <c r="D74" s="3" t="s">
        <v>57</v>
      </c>
      <c r="E74" s="3" t="s">
        <v>58</v>
      </c>
      <c r="F74" s="3">
        <v>4</v>
      </c>
      <c r="G74" s="4"/>
    </row>
    <row r="75" spans="1:7">
      <c r="A75" s="3">
        <v>108656</v>
      </c>
      <c r="B75" s="3" t="s">
        <v>0</v>
      </c>
      <c r="C75" s="3">
        <v>191033</v>
      </c>
      <c r="D75" s="3" t="s">
        <v>24</v>
      </c>
      <c r="E75" s="3" t="s">
        <v>25</v>
      </c>
      <c r="F75" s="3">
        <v>10</v>
      </c>
      <c r="G75" s="4"/>
    </row>
    <row r="76" spans="1:7">
      <c r="A76" s="3">
        <v>108656</v>
      </c>
      <c r="B76" s="3" t="s">
        <v>0</v>
      </c>
      <c r="C76" s="3">
        <v>204077</v>
      </c>
      <c r="D76" s="3" t="s">
        <v>62</v>
      </c>
      <c r="E76" s="3" t="s">
        <v>14</v>
      </c>
      <c r="F76" s="3">
        <v>2</v>
      </c>
      <c r="G76" s="4"/>
    </row>
    <row r="77" spans="1:7">
      <c r="A77" s="3">
        <v>108656</v>
      </c>
      <c r="B77" s="3" t="s">
        <v>0</v>
      </c>
      <c r="C77" s="3">
        <v>204078</v>
      </c>
      <c r="D77" s="3" t="s">
        <v>70</v>
      </c>
      <c r="E77" s="3" t="s">
        <v>71</v>
      </c>
      <c r="F77" s="3">
        <v>2</v>
      </c>
      <c r="G77" s="4"/>
    </row>
    <row r="78" spans="1:7">
      <c r="A78" s="3">
        <v>108656</v>
      </c>
      <c r="B78" s="3" t="s">
        <v>0</v>
      </c>
      <c r="C78" s="3">
        <v>204079</v>
      </c>
      <c r="D78" s="3" t="s">
        <v>66</v>
      </c>
      <c r="E78" s="3" t="s">
        <v>14</v>
      </c>
      <c r="F78" s="3">
        <v>2</v>
      </c>
      <c r="G78" s="4"/>
    </row>
    <row r="79" spans="1:7">
      <c r="A79" s="3">
        <v>108656</v>
      </c>
      <c r="B79" s="3" t="s">
        <v>0</v>
      </c>
      <c r="C79" s="3">
        <v>214778</v>
      </c>
      <c r="D79" s="3" t="s">
        <v>34</v>
      </c>
      <c r="E79" s="3" t="s">
        <v>25</v>
      </c>
      <c r="F79" s="3">
        <v>4</v>
      </c>
      <c r="G79" s="4"/>
    </row>
    <row r="80" spans="1:7">
      <c r="A80" s="3">
        <v>108656</v>
      </c>
      <c r="B80" s="3" t="s">
        <v>0</v>
      </c>
      <c r="C80" s="3">
        <v>215787</v>
      </c>
      <c r="D80" s="3" t="s">
        <v>17</v>
      </c>
      <c r="E80" s="3" t="s">
        <v>18</v>
      </c>
      <c r="F80" s="3">
        <v>10</v>
      </c>
      <c r="G80" s="4"/>
    </row>
    <row r="81" spans="1:7">
      <c r="A81" s="3">
        <v>108656</v>
      </c>
      <c r="B81" s="3" t="s">
        <v>0</v>
      </c>
      <c r="C81" s="3">
        <v>215791</v>
      </c>
      <c r="D81" s="3" t="s">
        <v>36</v>
      </c>
      <c r="E81" s="3" t="s">
        <v>72</v>
      </c>
      <c r="F81" s="3">
        <v>10</v>
      </c>
      <c r="G81" s="4"/>
    </row>
    <row r="82" spans="1:7">
      <c r="A82" s="3">
        <v>108656</v>
      </c>
      <c r="B82" s="3" t="s">
        <v>0</v>
      </c>
      <c r="C82" s="3">
        <v>218904</v>
      </c>
      <c r="D82" s="3" t="s">
        <v>32</v>
      </c>
      <c r="E82" s="3" t="s">
        <v>33</v>
      </c>
      <c r="F82" s="3">
        <v>10</v>
      </c>
      <c r="G82" s="4"/>
    </row>
    <row r="83" spans="1:7">
      <c r="A83" s="3">
        <v>108656</v>
      </c>
      <c r="B83" s="3" t="s">
        <v>0</v>
      </c>
      <c r="C83" s="3">
        <v>232483</v>
      </c>
      <c r="D83" s="3" t="s">
        <v>91</v>
      </c>
      <c r="E83" s="3" t="s">
        <v>27</v>
      </c>
      <c r="F83" s="3">
        <v>4</v>
      </c>
      <c r="G83" s="4"/>
    </row>
    <row r="84" spans="1:7">
      <c r="A84" s="3">
        <v>108656</v>
      </c>
      <c r="B84" s="3" t="s">
        <v>0</v>
      </c>
      <c r="C84" s="3">
        <v>236550</v>
      </c>
      <c r="D84" s="3" t="s">
        <v>28</v>
      </c>
      <c r="E84" s="3" t="s">
        <v>14</v>
      </c>
      <c r="F84" s="3">
        <v>6</v>
      </c>
      <c r="G84" s="4"/>
    </row>
    <row r="85" spans="1:7">
      <c r="A85" s="3">
        <v>385</v>
      </c>
      <c r="B85" s="3" t="s">
        <v>114</v>
      </c>
      <c r="C85" s="3">
        <v>191033</v>
      </c>
      <c r="D85" s="3" t="s">
        <v>24</v>
      </c>
      <c r="E85" s="3" t="s">
        <v>25</v>
      </c>
      <c r="F85" s="3">
        <v>4</v>
      </c>
      <c r="G85" s="4"/>
    </row>
    <row r="86" spans="1:7">
      <c r="A86" s="3">
        <v>112415</v>
      </c>
      <c r="B86" s="3" t="s">
        <v>161</v>
      </c>
      <c r="C86" s="3">
        <v>150086</v>
      </c>
      <c r="D86" s="3" t="s">
        <v>44</v>
      </c>
      <c r="E86" s="3" t="s">
        <v>22</v>
      </c>
      <c r="F86" s="3">
        <v>1</v>
      </c>
      <c r="G86" s="4"/>
    </row>
    <row r="87" spans="1:7">
      <c r="A87" s="3">
        <v>112415</v>
      </c>
      <c r="B87" s="3" t="s">
        <v>161</v>
      </c>
      <c r="C87" s="3">
        <v>150093</v>
      </c>
      <c r="D87" s="3" t="s">
        <v>19</v>
      </c>
      <c r="E87" s="3" t="s">
        <v>20</v>
      </c>
      <c r="F87" s="3">
        <v>7</v>
      </c>
      <c r="G87" s="4"/>
    </row>
    <row r="88" spans="1:7">
      <c r="A88" s="3">
        <v>112415</v>
      </c>
      <c r="B88" s="3" t="s">
        <v>161</v>
      </c>
      <c r="C88" s="3">
        <v>166670</v>
      </c>
      <c r="D88" s="3" t="s">
        <v>41</v>
      </c>
      <c r="E88" s="3" t="s">
        <v>42</v>
      </c>
      <c r="F88" s="3">
        <v>5</v>
      </c>
      <c r="G88" s="4"/>
    </row>
    <row r="89" spans="1:7">
      <c r="A89" s="3">
        <v>710</v>
      </c>
      <c r="B89" s="3" t="s">
        <v>115</v>
      </c>
      <c r="C89" s="3">
        <v>218904</v>
      </c>
      <c r="D89" s="3" t="s">
        <v>32</v>
      </c>
      <c r="E89" s="3" t="s">
        <v>33</v>
      </c>
      <c r="F89" s="3">
        <v>4</v>
      </c>
      <c r="G89" s="4"/>
    </row>
    <row r="90" spans="1:7">
      <c r="A90" s="3">
        <v>329</v>
      </c>
      <c r="B90" s="3" t="s">
        <v>162</v>
      </c>
      <c r="C90" s="3">
        <v>150090</v>
      </c>
      <c r="D90" s="3" t="s">
        <v>13</v>
      </c>
      <c r="E90" s="3" t="s">
        <v>14</v>
      </c>
      <c r="F90" s="3">
        <v>2</v>
      </c>
      <c r="G90" s="4"/>
    </row>
    <row r="91" spans="1:7">
      <c r="A91" s="3">
        <v>707</v>
      </c>
      <c r="B91" s="3" t="s">
        <v>163</v>
      </c>
      <c r="C91" s="3">
        <v>215787</v>
      </c>
      <c r="D91" s="3" t="s">
        <v>17</v>
      </c>
      <c r="E91" s="3" t="s">
        <v>18</v>
      </c>
      <c r="F91" s="3">
        <v>6</v>
      </c>
      <c r="G91" s="4"/>
    </row>
    <row r="92" spans="1:7">
      <c r="A92" s="3">
        <v>379</v>
      </c>
      <c r="B92" s="3" t="s">
        <v>164</v>
      </c>
      <c r="C92" s="3">
        <v>150088</v>
      </c>
      <c r="D92" s="3" t="s">
        <v>26</v>
      </c>
      <c r="E92" s="3" t="s">
        <v>27</v>
      </c>
      <c r="F92" s="3">
        <v>6</v>
      </c>
      <c r="G92" s="4"/>
    </row>
    <row r="93" spans="1:7">
      <c r="A93" s="3">
        <v>379</v>
      </c>
      <c r="B93" s="3" t="s">
        <v>164</v>
      </c>
      <c r="C93" s="3">
        <v>150089</v>
      </c>
      <c r="D93" s="3" t="s">
        <v>35</v>
      </c>
      <c r="E93" s="3" t="s">
        <v>22</v>
      </c>
      <c r="F93" s="3">
        <v>2</v>
      </c>
      <c r="G93" s="4"/>
    </row>
    <row r="94" spans="1:7">
      <c r="A94" s="3">
        <v>379</v>
      </c>
      <c r="B94" s="3" t="s">
        <v>164</v>
      </c>
      <c r="C94" s="3">
        <v>150095</v>
      </c>
      <c r="D94" s="3" t="s">
        <v>49</v>
      </c>
      <c r="E94" s="3" t="s">
        <v>25</v>
      </c>
      <c r="F94" s="3">
        <v>2</v>
      </c>
      <c r="G94" s="4"/>
    </row>
    <row r="95" spans="1:7">
      <c r="A95" s="3">
        <v>379</v>
      </c>
      <c r="B95" s="3" t="s">
        <v>164</v>
      </c>
      <c r="C95" s="3">
        <v>245065</v>
      </c>
      <c r="D95" s="3" t="s">
        <v>15</v>
      </c>
      <c r="E95" s="3" t="s">
        <v>16</v>
      </c>
      <c r="F95" s="3">
        <v>40</v>
      </c>
      <c r="G95" s="4"/>
    </row>
    <row r="96" spans="1:7">
      <c r="A96" s="3">
        <v>102935</v>
      </c>
      <c r="B96" s="3" t="s">
        <v>165</v>
      </c>
      <c r="C96" s="3">
        <v>150090</v>
      </c>
      <c r="D96" s="3" t="s">
        <v>13</v>
      </c>
      <c r="E96" s="3" t="s">
        <v>14</v>
      </c>
      <c r="F96" s="3">
        <v>2</v>
      </c>
      <c r="G96" s="4"/>
    </row>
    <row r="97" spans="1:7">
      <c r="A97" s="3">
        <v>102935</v>
      </c>
      <c r="B97" s="3" t="s">
        <v>165</v>
      </c>
      <c r="C97" s="3">
        <v>150093</v>
      </c>
      <c r="D97" s="3" t="s">
        <v>19</v>
      </c>
      <c r="E97" s="3" t="s">
        <v>20</v>
      </c>
      <c r="F97" s="3" t="s">
        <v>166</v>
      </c>
      <c r="G97" s="4"/>
    </row>
    <row r="98" spans="1:7">
      <c r="A98" s="3">
        <v>717</v>
      </c>
      <c r="B98" s="3" t="s">
        <v>167</v>
      </c>
      <c r="C98" s="3">
        <v>89062</v>
      </c>
      <c r="D98" s="3" t="s">
        <v>73</v>
      </c>
      <c r="E98" s="3" t="s">
        <v>14</v>
      </c>
      <c r="F98" s="3">
        <v>2</v>
      </c>
      <c r="G98" s="4"/>
    </row>
    <row r="99" spans="1:7">
      <c r="A99" s="3">
        <v>115971</v>
      </c>
      <c r="B99" s="3" t="s">
        <v>168</v>
      </c>
      <c r="C99" s="3">
        <v>150090</v>
      </c>
      <c r="D99" s="3" t="s">
        <v>13</v>
      </c>
      <c r="E99" s="3" t="s">
        <v>14</v>
      </c>
      <c r="F99" s="3">
        <v>2</v>
      </c>
      <c r="G99" s="4"/>
    </row>
    <row r="100" spans="1:7">
      <c r="A100" s="3">
        <v>115971</v>
      </c>
      <c r="B100" s="3" t="s">
        <v>168</v>
      </c>
      <c r="C100" s="3">
        <v>150094</v>
      </c>
      <c r="D100" s="3" t="s">
        <v>19</v>
      </c>
      <c r="E100" s="3" t="s">
        <v>27</v>
      </c>
      <c r="F100" s="3" t="s">
        <v>169</v>
      </c>
      <c r="G100" s="4"/>
    </row>
    <row r="101" spans="1:7">
      <c r="A101" s="3">
        <v>115971</v>
      </c>
      <c r="B101" s="3" t="s">
        <v>168</v>
      </c>
      <c r="C101" s="3">
        <v>181297</v>
      </c>
      <c r="D101" s="3" t="s">
        <v>21</v>
      </c>
      <c r="E101" s="3" t="s">
        <v>22</v>
      </c>
      <c r="F101" s="3">
        <v>2</v>
      </c>
      <c r="G101" s="4"/>
    </row>
    <row r="102" spans="1:7">
      <c r="A102" s="3">
        <v>399</v>
      </c>
      <c r="B102" s="3" t="s">
        <v>170</v>
      </c>
      <c r="C102" s="3">
        <v>194146</v>
      </c>
      <c r="D102" s="3" t="s">
        <v>54</v>
      </c>
      <c r="E102" s="3" t="s">
        <v>55</v>
      </c>
      <c r="F102" s="3">
        <v>4</v>
      </c>
      <c r="G102" s="6" t="str">
        <f>VLOOKUP(C102,[3]Sheet1!$A$2:$L$91,12,0)</f>
        <v>停产</v>
      </c>
    </row>
    <row r="103" spans="1:7">
      <c r="A103" s="3">
        <v>399</v>
      </c>
      <c r="B103" s="3" t="s">
        <v>170</v>
      </c>
      <c r="C103" s="3">
        <v>215787</v>
      </c>
      <c r="D103" s="3" t="s">
        <v>17</v>
      </c>
      <c r="E103" s="3" t="s">
        <v>18</v>
      </c>
      <c r="F103" s="3">
        <v>6</v>
      </c>
      <c r="G103" s="4"/>
    </row>
    <row r="104" spans="1:7">
      <c r="A104" s="3">
        <v>118074</v>
      </c>
      <c r="B104" s="3" t="s">
        <v>171</v>
      </c>
      <c r="C104" s="3">
        <v>191110</v>
      </c>
      <c r="D104" s="3" t="s">
        <v>53</v>
      </c>
      <c r="E104" s="3" t="s">
        <v>25</v>
      </c>
      <c r="F104" s="3">
        <v>4</v>
      </c>
      <c r="G104" s="6" t="str">
        <f>VLOOKUP(C104,[3]Sheet1!$A$2:$L$91,12,0)</f>
        <v>专柜销售</v>
      </c>
    </row>
    <row r="105" spans="1:7">
      <c r="A105" s="3">
        <v>118074</v>
      </c>
      <c r="B105" s="3" t="s">
        <v>171</v>
      </c>
      <c r="C105" s="3">
        <v>204077</v>
      </c>
      <c r="D105" s="3" t="s">
        <v>62</v>
      </c>
      <c r="E105" s="3" t="s">
        <v>14</v>
      </c>
      <c r="F105" s="3">
        <v>4</v>
      </c>
      <c r="G105" s="4"/>
    </row>
    <row r="106" spans="1:7">
      <c r="A106" s="3">
        <v>118074</v>
      </c>
      <c r="B106" s="3" t="s">
        <v>171</v>
      </c>
      <c r="C106" s="3">
        <v>214778</v>
      </c>
      <c r="D106" s="3" t="s">
        <v>34</v>
      </c>
      <c r="E106" s="3" t="s">
        <v>25</v>
      </c>
      <c r="F106" s="3">
        <v>4</v>
      </c>
      <c r="G106" s="4"/>
    </row>
    <row r="107" spans="1:7">
      <c r="A107" s="3">
        <v>118074</v>
      </c>
      <c r="B107" s="3" t="s">
        <v>171</v>
      </c>
      <c r="C107" s="3">
        <v>236550</v>
      </c>
      <c r="D107" s="3" t="s">
        <v>28</v>
      </c>
      <c r="E107" s="3" t="s">
        <v>14</v>
      </c>
      <c r="F107" s="3">
        <v>8</v>
      </c>
      <c r="G107" s="4"/>
    </row>
    <row r="108" spans="1:7">
      <c r="A108" s="3">
        <v>106865</v>
      </c>
      <c r="B108" s="3" t="s">
        <v>172</v>
      </c>
      <c r="C108" s="3">
        <v>150077</v>
      </c>
      <c r="D108" s="3" t="s">
        <v>23</v>
      </c>
      <c r="E108" s="3" t="s">
        <v>18</v>
      </c>
      <c r="F108" s="3">
        <v>2</v>
      </c>
      <c r="G108" s="4"/>
    </row>
    <row r="109" spans="1:7">
      <c r="A109" s="3">
        <v>106865</v>
      </c>
      <c r="B109" s="3" t="s">
        <v>172</v>
      </c>
      <c r="C109" s="3">
        <v>166671</v>
      </c>
      <c r="D109" s="3" t="s">
        <v>77</v>
      </c>
      <c r="E109" s="3" t="s">
        <v>27</v>
      </c>
      <c r="F109" s="3">
        <v>2</v>
      </c>
      <c r="G109" s="6" t="str">
        <f>VLOOKUP(C109,[3]Sheet1!$A$2:$L$91,12,0)</f>
        <v>专柜</v>
      </c>
    </row>
    <row r="110" spans="1:7">
      <c r="A110" s="3">
        <v>106865</v>
      </c>
      <c r="B110" s="3" t="s">
        <v>172</v>
      </c>
      <c r="C110" s="3">
        <v>204078</v>
      </c>
      <c r="D110" s="3" t="s">
        <v>70</v>
      </c>
      <c r="E110" s="3" t="s">
        <v>71</v>
      </c>
      <c r="F110" s="3">
        <v>2</v>
      </c>
      <c r="G110" s="4"/>
    </row>
    <row r="111" spans="1:7">
      <c r="A111" s="3">
        <v>106865</v>
      </c>
      <c r="B111" s="3" t="s">
        <v>172</v>
      </c>
      <c r="C111" s="3">
        <v>215791</v>
      </c>
      <c r="D111" s="3" t="s">
        <v>36</v>
      </c>
      <c r="E111" s="3" t="s">
        <v>72</v>
      </c>
      <c r="F111" s="3">
        <v>5</v>
      </c>
      <c r="G111" s="4"/>
    </row>
    <row r="112" spans="1:7">
      <c r="A112" s="3">
        <v>112888</v>
      </c>
      <c r="B112" s="3" t="s">
        <v>173</v>
      </c>
      <c r="C112" s="3">
        <v>166670</v>
      </c>
      <c r="D112" s="3" t="s">
        <v>41</v>
      </c>
      <c r="E112" s="3" t="s">
        <v>42</v>
      </c>
      <c r="F112" s="3">
        <v>4</v>
      </c>
      <c r="G112" s="4"/>
    </row>
    <row r="113" spans="1:7">
      <c r="A113" s="3">
        <v>355</v>
      </c>
      <c r="B113" s="3" t="s">
        <v>174</v>
      </c>
      <c r="C113" s="3">
        <v>150089</v>
      </c>
      <c r="D113" s="3" t="s">
        <v>35</v>
      </c>
      <c r="E113" s="3" t="s">
        <v>22</v>
      </c>
      <c r="F113" s="3">
        <v>4</v>
      </c>
      <c r="G113" s="4"/>
    </row>
    <row r="114" spans="1:7">
      <c r="A114" s="3">
        <v>355</v>
      </c>
      <c r="B114" s="3" t="s">
        <v>174</v>
      </c>
      <c r="C114" s="3">
        <v>218904</v>
      </c>
      <c r="D114" s="3" t="s">
        <v>32</v>
      </c>
      <c r="E114" s="3" t="s">
        <v>33</v>
      </c>
      <c r="F114" s="3">
        <v>4</v>
      </c>
      <c r="G114" s="4"/>
    </row>
    <row r="115" spans="1:7">
      <c r="A115" s="3">
        <v>106399</v>
      </c>
      <c r="B115" s="3" t="s">
        <v>175</v>
      </c>
      <c r="C115" s="3">
        <v>150089</v>
      </c>
      <c r="D115" s="3" t="s">
        <v>35</v>
      </c>
      <c r="E115" s="3" t="s">
        <v>22</v>
      </c>
      <c r="F115" s="3">
        <v>10</v>
      </c>
      <c r="G115" s="4"/>
    </row>
    <row r="116" spans="1:7">
      <c r="A116" s="3">
        <v>106399</v>
      </c>
      <c r="B116" s="3" t="s">
        <v>175</v>
      </c>
      <c r="C116" s="3">
        <v>181299</v>
      </c>
      <c r="D116" s="3" t="s">
        <v>43</v>
      </c>
      <c r="E116" s="3" t="s">
        <v>14</v>
      </c>
      <c r="F116" s="3">
        <v>6</v>
      </c>
      <c r="G116" s="4"/>
    </row>
    <row r="117" spans="1:7">
      <c r="A117" s="3">
        <v>106399</v>
      </c>
      <c r="B117" s="3" t="s">
        <v>175</v>
      </c>
      <c r="C117" s="3">
        <v>184997</v>
      </c>
      <c r="D117" s="3" t="s">
        <v>50</v>
      </c>
      <c r="E117" s="3" t="s">
        <v>51</v>
      </c>
      <c r="F117" s="3">
        <v>4</v>
      </c>
      <c r="G117" s="4"/>
    </row>
    <row r="118" spans="1:7">
      <c r="A118" s="3">
        <v>106399</v>
      </c>
      <c r="B118" s="3" t="s">
        <v>175</v>
      </c>
      <c r="C118" s="3">
        <v>185350</v>
      </c>
      <c r="D118" s="3" t="s">
        <v>47</v>
      </c>
      <c r="E118" s="3" t="s">
        <v>14</v>
      </c>
      <c r="F118" s="3">
        <v>10</v>
      </c>
      <c r="G118" s="4"/>
    </row>
    <row r="119" spans="1:7">
      <c r="A119" s="3">
        <v>105267</v>
      </c>
      <c r="B119" s="3" t="s">
        <v>8</v>
      </c>
      <c r="C119" s="3">
        <v>150077</v>
      </c>
      <c r="D119" s="3" t="s">
        <v>23</v>
      </c>
      <c r="E119" s="3" t="s">
        <v>18</v>
      </c>
      <c r="F119" s="3">
        <v>20</v>
      </c>
      <c r="G119" s="4"/>
    </row>
    <row r="120" spans="1:7">
      <c r="A120" s="3">
        <v>105267</v>
      </c>
      <c r="B120" s="3" t="s">
        <v>8</v>
      </c>
      <c r="C120" s="3">
        <v>150086</v>
      </c>
      <c r="D120" s="3" t="s">
        <v>44</v>
      </c>
      <c r="E120" s="3" t="s">
        <v>22</v>
      </c>
      <c r="F120" s="3">
        <v>20</v>
      </c>
      <c r="G120" s="4"/>
    </row>
    <row r="121" spans="1:7">
      <c r="A121" s="3">
        <v>105267</v>
      </c>
      <c r="B121" s="3" t="s">
        <v>8</v>
      </c>
      <c r="C121" s="3">
        <v>150087</v>
      </c>
      <c r="D121" s="3" t="s">
        <v>39</v>
      </c>
      <c r="E121" s="3" t="s">
        <v>40</v>
      </c>
      <c r="F121" s="3">
        <v>8</v>
      </c>
      <c r="G121" s="4"/>
    </row>
    <row r="122" spans="1:7">
      <c r="A122" s="3">
        <v>105267</v>
      </c>
      <c r="B122" s="3" t="s">
        <v>8</v>
      </c>
      <c r="C122" s="3">
        <v>150090</v>
      </c>
      <c r="D122" s="3" t="s">
        <v>13</v>
      </c>
      <c r="E122" s="3" t="s">
        <v>14</v>
      </c>
      <c r="F122" s="3">
        <v>30</v>
      </c>
      <c r="G122" s="4"/>
    </row>
    <row r="123" spans="1:7">
      <c r="A123" s="3">
        <v>105267</v>
      </c>
      <c r="B123" s="3" t="s">
        <v>8</v>
      </c>
      <c r="C123" s="3">
        <v>150101</v>
      </c>
      <c r="D123" s="3" t="s">
        <v>56</v>
      </c>
      <c r="E123" s="3" t="s">
        <v>14</v>
      </c>
      <c r="F123" s="3">
        <v>10</v>
      </c>
      <c r="G123" s="4"/>
    </row>
    <row r="124" spans="1:7">
      <c r="A124" s="3">
        <v>105267</v>
      </c>
      <c r="B124" s="3" t="s">
        <v>8</v>
      </c>
      <c r="C124" s="3">
        <v>150102</v>
      </c>
      <c r="D124" s="3" t="s">
        <v>30</v>
      </c>
      <c r="E124" s="3" t="s">
        <v>31</v>
      </c>
      <c r="F124" s="3">
        <v>20</v>
      </c>
      <c r="G124" s="4"/>
    </row>
    <row r="125" spans="1:7">
      <c r="A125" s="3">
        <v>105267</v>
      </c>
      <c r="B125" s="3" t="s">
        <v>8</v>
      </c>
      <c r="C125" s="3">
        <v>172377</v>
      </c>
      <c r="D125" s="3" t="s">
        <v>36</v>
      </c>
      <c r="E125" s="3" t="s">
        <v>18</v>
      </c>
      <c r="F125" s="3">
        <v>20</v>
      </c>
      <c r="G125" s="4"/>
    </row>
    <row r="126" spans="1:7">
      <c r="A126" s="3">
        <v>105267</v>
      </c>
      <c r="B126" s="3" t="s">
        <v>8</v>
      </c>
      <c r="C126" s="3">
        <v>181291</v>
      </c>
      <c r="D126" s="3" t="s">
        <v>45</v>
      </c>
      <c r="E126" s="3" t="s">
        <v>25</v>
      </c>
      <c r="F126" s="3">
        <v>20</v>
      </c>
      <c r="G126" s="4"/>
    </row>
    <row r="127" spans="1:7">
      <c r="A127" s="3">
        <v>105267</v>
      </c>
      <c r="B127" s="3" t="s">
        <v>8</v>
      </c>
      <c r="C127" s="3">
        <v>181297</v>
      </c>
      <c r="D127" s="3" t="s">
        <v>21</v>
      </c>
      <c r="E127" s="3" t="s">
        <v>22</v>
      </c>
      <c r="F127" s="3">
        <v>20</v>
      </c>
      <c r="G127" s="4"/>
    </row>
    <row r="128" spans="1:7">
      <c r="A128" s="3">
        <v>105267</v>
      </c>
      <c r="B128" s="3" t="s">
        <v>8</v>
      </c>
      <c r="C128" s="3">
        <v>181299</v>
      </c>
      <c r="D128" s="3" t="s">
        <v>43</v>
      </c>
      <c r="E128" s="3" t="s">
        <v>14</v>
      </c>
      <c r="F128" s="3">
        <v>10</v>
      </c>
      <c r="G128" s="4"/>
    </row>
    <row r="129" spans="1:7">
      <c r="A129" s="3">
        <v>105267</v>
      </c>
      <c r="B129" s="3" t="s">
        <v>8</v>
      </c>
      <c r="C129" s="3">
        <v>184997</v>
      </c>
      <c r="D129" s="3" t="s">
        <v>50</v>
      </c>
      <c r="E129" s="3" t="s">
        <v>51</v>
      </c>
      <c r="F129" s="3">
        <v>6</v>
      </c>
      <c r="G129" s="4"/>
    </row>
    <row r="130" spans="1:7">
      <c r="A130" s="3">
        <v>105267</v>
      </c>
      <c r="B130" s="3" t="s">
        <v>8</v>
      </c>
      <c r="C130" s="3">
        <v>185348</v>
      </c>
      <c r="D130" s="3" t="s">
        <v>57</v>
      </c>
      <c r="E130" s="3" t="s">
        <v>58</v>
      </c>
      <c r="F130" s="3">
        <v>8</v>
      </c>
      <c r="G130" s="4"/>
    </row>
    <row r="131" spans="1:7">
      <c r="A131" s="3">
        <v>105267</v>
      </c>
      <c r="B131" s="3" t="s">
        <v>8</v>
      </c>
      <c r="C131" s="3">
        <v>191033</v>
      </c>
      <c r="D131" s="3" t="s">
        <v>24</v>
      </c>
      <c r="E131" s="3" t="s">
        <v>25</v>
      </c>
      <c r="F131" s="3">
        <v>5</v>
      </c>
      <c r="G131" s="4"/>
    </row>
    <row r="132" spans="1:7">
      <c r="A132" s="3">
        <v>105267</v>
      </c>
      <c r="B132" s="3" t="s">
        <v>8</v>
      </c>
      <c r="C132" s="3">
        <v>191110</v>
      </c>
      <c r="D132" s="3" t="s">
        <v>53</v>
      </c>
      <c r="E132" s="3" t="s">
        <v>25</v>
      </c>
      <c r="F132" s="3">
        <v>16</v>
      </c>
      <c r="G132" s="6" t="str">
        <f>VLOOKUP(C132,[3]Sheet1!$A$2:$L$91,12,0)</f>
        <v>专柜销售</v>
      </c>
    </row>
    <row r="133" spans="1:7">
      <c r="A133" s="3">
        <v>105267</v>
      </c>
      <c r="B133" s="3" t="s">
        <v>8</v>
      </c>
      <c r="C133" s="3">
        <v>192488</v>
      </c>
      <c r="D133" s="3" t="s">
        <v>87</v>
      </c>
      <c r="E133" s="3" t="s">
        <v>88</v>
      </c>
      <c r="F133" s="3">
        <v>5</v>
      </c>
      <c r="G133" s="6" t="s">
        <v>176</v>
      </c>
    </row>
    <row r="134" spans="1:7">
      <c r="A134" s="3">
        <v>105267</v>
      </c>
      <c r="B134" s="3" t="s">
        <v>8</v>
      </c>
      <c r="C134" s="3">
        <v>204077</v>
      </c>
      <c r="D134" s="3" t="s">
        <v>62</v>
      </c>
      <c r="E134" s="3" t="s">
        <v>14</v>
      </c>
      <c r="F134" s="3">
        <v>5</v>
      </c>
      <c r="G134" s="4"/>
    </row>
    <row r="135" spans="1:7">
      <c r="A135" s="3">
        <v>105267</v>
      </c>
      <c r="B135" s="3" t="s">
        <v>8</v>
      </c>
      <c r="C135" s="3">
        <v>214772</v>
      </c>
      <c r="D135" s="3" t="s">
        <v>90</v>
      </c>
      <c r="E135" s="3" t="s">
        <v>14</v>
      </c>
      <c r="F135" s="3">
        <v>4</v>
      </c>
      <c r="G135" s="6" t="str">
        <f>VLOOKUP(C135,[3]Sheet1!$A$2:$L$91,12,0)</f>
        <v>专柜</v>
      </c>
    </row>
    <row r="136" spans="1:7">
      <c r="A136" s="3">
        <v>105267</v>
      </c>
      <c r="B136" s="3" t="s">
        <v>8</v>
      </c>
      <c r="C136" s="3">
        <v>214782</v>
      </c>
      <c r="D136" s="3" t="s">
        <v>46</v>
      </c>
      <c r="E136" s="3" t="s">
        <v>14</v>
      </c>
      <c r="F136" s="3">
        <v>10</v>
      </c>
      <c r="G136" s="4"/>
    </row>
    <row r="137" spans="1:7">
      <c r="A137" s="3">
        <v>105267</v>
      </c>
      <c r="B137" s="3" t="s">
        <v>8</v>
      </c>
      <c r="C137" s="3">
        <v>215787</v>
      </c>
      <c r="D137" s="3" t="s">
        <v>17</v>
      </c>
      <c r="E137" s="3" t="s">
        <v>18</v>
      </c>
      <c r="F137" s="3">
        <v>20</v>
      </c>
      <c r="G137" s="4"/>
    </row>
    <row r="138" spans="1:7">
      <c r="A138" s="3">
        <v>105267</v>
      </c>
      <c r="B138" s="3" t="s">
        <v>8</v>
      </c>
      <c r="C138" s="3">
        <v>241566</v>
      </c>
      <c r="D138" s="3" t="s">
        <v>59</v>
      </c>
      <c r="E138" s="3" t="s">
        <v>60</v>
      </c>
      <c r="F138" s="3">
        <v>6</v>
      </c>
      <c r="G138" s="4"/>
    </row>
    <row r="139" spans="1:7">
      <c r="A139" s="3">
        <v>511</v>
      </c>
      <c r="B139" s="3" t="s">
        <v>122</v>
      </c>
      <c r="C139" s="3">
        <v>150077</v>
      </c>
      <c r="D139" s="3" t="s">
        <v>23</v>
      </c>
      <c r="E139" s="3" t="s">
        <v>18</v>
      </c>
      <c r="F139" s="3">
        <v>6</v>
      </c>
      <c r="G139" s="4"/>
    </row>
    <row r="140" spans="1:7">
      <c r="A140" s="3">
        <v>511</v>
      </c>
      <c r="B140" s="3" t="s">
        <v>122</v>
      </c>
      <c r="C140" s="3">
        <v>150088</v>
      </c>
      <c r="D140" s="3" t="s">
        <v>26</v>
      </c>
      <c r="E140" s="3" t="s">
        <v>27</v>
      </c>
      <c r="F140" s="3">
        <v>50</v>
      </c>
      <c r="G140" s="4"/>
    </row>
    <row r="141" spans="1:7">
      <c r="A141" s="3">
        <v>511</v>
      </c>
      <c r="B141" s="3" t="s">
        <v>122</v>
      </c>
      <c r="C141" s="3">
        <v>150102</v>
      </c>
      <c r="D141" s="3" t="s">
        <v>30</v>
      </c>
      <c r="E141" s="3" t="s">
        <v>31</v>
      </c>
      <c r="F141" s="3">
        <v>6</v>
      </c>
      <c r="G141" s="4"/>
    </row>
    <row r="142" spans="1:7">
      <c r="A142" s="3">
        <v>511</v>
      </c>
      <c r="B142" s="3" t="s">
        <v>122</v>
      </c>
      <c r="C142" s="3">
        <v>214782</v>
      </c>
      <c r="D142" s="3" t="s">
        <v>46</v>
      </c>
      <c r="E142" s="3" t="s">
        <v>14</v>
      </c>
      <c r="F142" s="3">
        <v>10</v>
      </c>
      <c r="G142" s="4"/>
    </row>
    <row r="143" spans="1:7">
      <c r="A143" s="3">
        <v>511</v>
      </c>
      <c r="B143" s="3" t="s">
        <v>122</v>
      </c>
      <c r="C143" s="3">
        <v>218904</v>
      </c>
      <c r="D143" s="3" t="s">
        <v>32</v>
      </c>
      <c r="E143" s="3" t="s">
        <v>33</v>
      </c>
      <c r="F143" s="3">
        <v>10</v>
      </c>
      <c r="G143" s="4"/>
    </row>
    <row r="144" spans="1:7">
      <c r="A144" s="3">
        <v>716</v>
      </c>
      <c r="B144" s="3" t="s">
        <v>177</v>
      </c>
      <c r="C144" s="3">
        <v>191033</v>
      </c>
      <c r="D144" s="3" t="s">
        <v>24</v>
      </c>
      <c r="E144" s="3" t="s">
        <v>25</v>
      </c>
      <c r="F144" s="3">
        <v>6</v>
      </c>
      <c r="G144" s="4"/>
    </row>
    <row r="145" spans="1:7">
      <c r="A145" s="3">
        <v>339</v>
      </c>
      <c r="B145" s="3" t="s">
        <v>123</v>
      </c>
      <c r="C145" s="3">
        <v>172377</v>
      </c>
      <c r="D145" s="3" t="s">
        <v>36</v>
      </c>
      <c r="E145" s="3" t="s">
        <v>18</v>
      </c>
      <c r="F145" s="3">
        <v>4</v>
      </c>
      <c r="G145" s="4"/>
    </row>
    <row r="146" spans="1:7">
      <c r="A146" s="3">
        <v>339</v>
      </c>
      <c r="B146" s="3" t="s">
        <v>123</v>
      </c>
      <c r="C146" s="3">
        <v>204077</v>
      </c>
      <c r="D146" s="3" t="s">
        <v>62</v>
      </c>
      <c r="E146" s="3" t="s">
        <v>14</v>
      </c>
      <c r="F146" s="3">
        <v>2</v>
      </c>
      <c r="G146" s="4"/>
    </row>
    <row r="147" spans="1:7">
      <c r="A147" s="3">
        <v>546</v>
      </c>
      <c r="B147" s="3" t="s">
        <v>178</v>
      </c>
      <c r="C147" s="3">
        <v>191033</v>
      </c>
      <c r="D147" s="3" t="s">
        <v>24</v>
      </c>
      <c r="E147" s="3" t="s">
        <v>25</v>
      </c>
      <c r="F147" s="3">
        <v>6</v>
      </c>
      <c r="G147" s="4"/>
    </row>
    <row r="148" spans="1:7">
      <c r="A148" s="3">
        <v>546</v>
      </c>
      <c r="B148" s="3" t="s">
        <v>178</v>
      </c>
      <c r="C148" s="3">
        <v>214776</v>
      </c>
      <c r="D148" s="3" t="s">
        <v>75</v>
      </c>
      <c r="E148" s="3" t="s">
        <v>14</v>
      </c>
      <c r="F148" s="3">
        <v>8</v>
      </c>
      <c r="G148" s="6" t="str">
        <f>VLOOKUP(C148,[3]Sheet1!$A$2:$L$91,12,0)</f>
        <v>专柜</v>
      </c>
    </row>
    <row r="149" spans="1:7">
      <c r="A149" s="3">
        <v>341</v>
      </c>
      <c r="B149" s="3" t="s">
        <v>179</v>
      </c>
      <c r="C149" s="3">
        <v>150096</v>
      </c>
      <c r="D149" s="3" t="s">
        <v>48</v>
      </c>
      <c r="E149" s="3" t="s">
        <v>14</v>
      </c>
      <c r="F149" s="3">
        <v>4</v>
      </c>
      <c r="G149" s="4"/>
    </row>
    <row r="150" spans="1:7">
      <c r="A150" s="3">
        <v>102564</v>
      </c>
      <c r="B150" s="3" t="s">
        <v>180</v>
      </c>
      <c r="C150" s="3">
        <v>150102</v>
      </c>
      <c r="D150" s="3" t="s">
        <v>30</v>
      </c>
      <c r="E150" s="3" t="s">
        <v>31</v>
      </c>
      <c r="F150" s="3">
        <v>2</v>
      </c>
      <c r="G150" s="4"/>
    </row>
    <row r="151" spans="1:7">
      <c r="A151" s="3">
        <v>357</v>
      </c>
      <c r="B151" s="3" t="s">
        <v>3</v>
      </c>
      <c r="C151" s="3">
        <v>89062</v>
      </c>
      <c r="D151" s="7" t="s">
        <v>73</v>
      </c>
      <c r="E151" s="7" t="s">
        <v>14</v>
      </c>
      <c r="F151" s="3">
        <v>6</v>
      </c>
      <c r="G151" s="4"/>
    </row>
    <row r="152" spans="1:7">
      <c r="A152" s="3">
        <v>357</v>
      </c>
      <c r="B152" s="3" t="s">
        <v>3</v>
      </c>
      <c r="C152" s="3">
        <v>150086</v>
      </c>
      <c r="D152" s="3" t="s">
        <v>44</v>
      </c>
      <c r="E152" s="3" t="s">
        <v>22</v>
      </c>
      <c r="F152" s="3">
        <v>6</v>
      </c>
      <c r="G152" s="4"/>
    </row>
    <row r="153" spans="1:7">
      <c r="A153" s="3">
        <v>357</v>
      </c>
      <c r="B153" s="3" t="s">
        <v>3</v>
      </c>
      <c r="C153" s="3">
        <v>150089</v>
      </c>
      <c r="D153" s="3" t="s">
        <v>35</v>
      </c>
      <c r="E153" s="3" t="s">
        <v>22</v>
      </c>
      <c r="F153" s="3">
        <v>5</v>
      </c>
      <c r="G153" s="4"/>
    </row>
    <row r="154" spans="1:7">
      <c r="A154" s="3">
        <v>357</v>
      </c>
      <c r="B154" s="3" t="s">
        <v>3</v>
      </c>
      <c r="C154" s="3">
        <v>150090</v>
      </c>
      <c r="D154" s="3" t="s">
        <v>13</v>
      </c>
      <c r="E154" s="3" t="s">
        <v>14</v>
      </c>
      <c r="F154" s="3">
        <v>6</v>
      </c>
      <c r="G154" s="4"/>
    </row>
    <row r="155" spans="1:7">
      <c r="A155" s="3">
        <v>357</v>
      </c>
      <c r="B155" s="3" t="s">
        <v>3</v>
      </c>
      <c r="C155" s="3">
        <v>150093</v>
      </c>
      <c r="D155" s="3" t="s">
        <v>19</v>
      </c>
      <c r="E155" s="3" t="s">
        <v>20</v>
      </c>
      <c r="F155" s="3">
        <v>5</v>
      </c>
      <c r="G155" s="4"/>
    </row>
    <row r="156" spans="1:7">
      <c r="A156" s="3">
        <v>357</v>
      </c>
      <c r="B156" s="3" t="s">
        <v>3</v>
      </c>
      <c r="C156" s="3">
        <v>150095</v>
      </c>
      <c r="D156" s="3" t="s">
        <v>49</v>
      </c>
      <c r="E156" s="3" t="s">
        <v>25</v>
      </c>
      <c r="F156" s="3">
        <v>10</v>
      </c>
      <c r="G156" s="4"/>
    </row>
    <row r="157" spans="1:7">
      <c r="A157" s="3">
        <v>357</v>
      </c>
      <c r="B157" s="3" t="s">
        <v>3</v>
      </c>
      <c r="C157" s="3">
        <v>150102</v>
      </c>
      <c r="D157" s="3" t="s">
        <v>30</v>
      </c>
      <c r="E157" s="3" t="s">
        <v>31</v>
      </c>
      <c r="F157" s="3">
        <v>8</v>
      </c>
      <c r="G157" s="4"/>
    </row>
    <row r="158" spans="1:7">
      <c r="A158" s="3">
        <v>357</v>
      </c>
      <c r="B158" s="3" t="s">
        <v>3</v>
      </c>
      <c r="C158" s="3">
        <v>172377</v>
      </c>
      <c r="D158" s="3" t="s">
        <v>36</v>
      </c>
      <c r="E158" s="3" t="s">
        <v>18</v>
      </c>
      <c r="F158" s="3">
        <v>5</v>
      </c>
      <c r="G158" s="4"/>
    </row>
    <row r="159" spans="1:7">
      <c r="A159" s="3">
        <v>357</v>
      </c>
      <c r="B159" s="3" t="s">
        <v>3</v>
      </c>
      <c r="C159" s="3">
        <v>181300</v>
      </c>
      <c r="D159" s="3" t="s">
        <v>83</v>
      </c>
      <c r="E159" s="3" t="s">
        <v>58</v>
      </c>
      <c r="F159" s="3">
        <v>6</v>
      </c>
      <c r="G159" s="6" t="str">
        <f>VLOOKUP(C159,[3]Sheet1!$A$2:$L$91,12,0)</f>
        <v>停产</v>
      </c>
    </row>
    <row r="160" spans="1:7">
      <c r="A160" s="3">
        <v>357</v>
      </c>
      <c r="B160" s="3" t="s">
        <v>3</v>
      </c>
      <c r="C160" s="3">
        <v>181301</v>
      </c>
      <c r="D160" s="3" t="s">
        <v>37</v>
      </c>
      <c r="E160" s="3" t="s">
        <v>38</v>
      </c>
      <c r="F160" s="3">
        <v>10</v>
      </c>
      <c r="G160" s="4"/>
    </row>
    <row r="161" spans="1:7">
      <c r="A161" s="3">
        <v>357</v>
      </c>
      <c r="B161" s="3" t="s">
        <v>3</v>
      </c>
      <c r="C161" s="3">
        <v>185347</v>
      </c>
      <c r="D161" s="3" t="s">
        <v>67</v>
      </c>
      <c r="E161" s="3" t="s">
        <v>29</v>
      </c>
      <c r="F161" s="3">
        <v>10</v>
      </c>
      <c r="G161" s="6" t="str">
        <f>VLOOKUP(C161,[3]Sheet1!$A$2:$L$91,12,0)</f>
        <v>淘汰</v>
      </c>
    </row>
    <row r="162" spans="1:7">
      <c r="A162" s="3">
        <v>357</v>
      </c>
      <c r="B162" s="3" t="s">
        <v>3</v>
      </c>
      <c r="C162" s="3">
        <v>185350</v>
      </c>
      <c r="D162" s="3" t="s">
        <v>47</v>
      </c>
      <c r="E162" s="3" t="s">
        <v>14</v>
      </c>
      <c r="F162" s="3">
        <v>10</v>
      </c>
      <c r="G162" s="4"/>
    </row>
    <row r="163" spans="1:7">
      <c r="A163" s="3">
        <v>357</v>
      </c>
      <c r="B163" s="3" t="s">
        <v>3</v>
      </c>
      <c r="C163" s="3">
        <v>185353</v>
      </c>
      <c r="D163" s="3" t="s">
        <v>68</v>
      </c>
      <c r="E163" s="3" t="s">
        <v>69</v>
      </c>
      <c r="F163" s="3">
        <v>6</v>
      </c>
      <c r="G163" s="4"/>
    </row>
    <row r="164" spans="1:7">
      <c r="A164" s="3">
        <v>357</v>
      </c>
      <c r="B164" s="3" t="s">
        <v>3</v>
      </c>
      <c r="C164" s="3">
        <v>191176</v>
      </c>
      <c r="D164" s="3" t="s">
        <v>84</v>
      </c>
      <c r="E164" s="3" t="s">
        <v>14</v>
      </c>
      <c r="F164" s="3">
        <v>4</v>
      </c>
      <c r="G164" s="4"/>
    </row>
    <row r="165" spans="1:7">
      <c r="A165" s="3">
        <v>357</v>
      </c>
      <c r="B165" s="3" t="s">
        <v>3</v>
      </c>
      <c r="C165" s="3">
        <v>194146</v>
      </c>
      <c r="D165" s="3" t="s">
        <v>54</v>
      </c>
      <c r="E165" s="3" t="s">
        <v>55</v>
      </c>
      <c r="F165" s="3">
        <v>10</v>
      </c>
      <c r="G165" s="6" t="str">
        <f>VLOOKUP(C165,[3]Sheet1!$A$2:$L$91,12,0)</f>
        <v>停产</v>
      </c>
    </row>
    <row r="166" spans="1:7">
      <c r="A166" s="3">
        <v>357</v>
      </c>
      <c r="B166" s="3" t="s">
        <v>3</v>
      </c>
      <c r="C166" s="3">
        <v>204077</v>
      </c>
      <c r="D166" s="3" t="s">
        <v>62</v>
      </c>
      <c r="E166" s="3" t="s">
        <v>14</v>
      </c>
      <c r="F166" s="3">
        <v>3</v>
      </c>
      <c r="G166" s="4"/>
    </row>
    <row r="167" spans="1:7">
      <c r="A167" s="3">
        <v>357</v>
      </c>
      <c r="B167" s="3" t="s">
        <v>3</v>
      </c>
      <c r="C167" s="3">
        <v>204078</v>
      </c>
      <c r="D167" s="3" t="s">
        <v>70</v>
      </c>
      <c r="E167" s="3" t="s">
        <v>71</v>
      </c>
      <c r="F167" s="3">
        <v>6</v>
      </c>
      <c r="G167" s="4"/>
    </row>
    <row r="168" spans="1:7">
      <c r="A168" s="3">
        <v>357</v>
      </c>
      <c r="B168" s="3" t="s">
        <v>3</v>
      </c>
      <c r="C168" s="3">
        <v>204079</v>
      </c>
      <c r="D168" s="3" t="s">
        <v>66</v>
      </c>
      <c r="E168" s="3" t="s">
        <v>14</v>
      </c>
      <c r="F168" s="3">
        <v>5</v>
      </c>
      <c r="G168" s="4"/>
    </row>
    <row r="169" spans="1:7">
      <c r="A169" s="3">
        <v>357</v>
      </c>
      <c r="B169" s="3" t="s">
        <v>3</v>
      </c>
      <c r="C169" s="3">
        <v>204080</v>
      </c>
      <c r="D169" s="3" t="s">
        <v>78</v>
      </c>
      <c r="E169" s="3" t="s">
        <v>22</v>
      </c>
      <c r="F169" s="3">
        <v>4</v>
      </c>
      <c r="G169" s="4"/>
    </row>
    <row r="170" spans="1:7">
      <c r="A170" s="3">
        <v>357</v>
      </c>
      <c r="B170" s="3" t="s">
        <v>3</v>
      </c>
      <c r="C170" s="3">
        <v>214778</v>
      </c>
      <c r="D170" s="3" t="s">
        <v>34</v>
      </c>
      <c r="E170" s="3" t="s">
        <v>25</v>
      </c>
      <c r="F170" s="3">
        <v>15</v>
      </c>
      <c r="G170" s="4"/>
    </row>
    <row r="171" spans="1:7">
      <c r="A171" s="3">
        <v>357</v>
      </c>
      <c r="B171" s="3" t="s">
        <v>3</v>
      </c>
      <c r="C171" s="3">
        <v>214782</v>
      </c>
      <c r="D171" s="3" t="s">
        <v>46</v>
      </c>
      <c r="E171" s="3" t="s">
        <v>14</v>
      </c>
      <c r="F171" s="3">
        <v>4</v>
      </c>
      <c r="G171" s="4"/>
    </row>
    <row r="172" spans="1:7">
      <c r="A172" s="3">
        <v>357</v>
      </c>
      <c r="B172" s="3" t="s">
        <v>3</v>
      </c>
      <c r="C172" s="3">
        <v>215787</v>
      </c>
      <c r="D172" s="3" t="s">
        <v>17</v>
      </c>
      <c r="E172" s="3" t="s">
        <v>18</v>
      </c>
      <c r="F172" s="3">
        <v>20</v>
      </c>
      <c r="G172" s="4"/>
    </row>
    <row r="173" spans="1:7">
      <c r="A173" s="3">
        <v>357</v>
      </c>
      <c r="B173" s="3" t="s">
        <v>3</v>
      </c>
      <c r="C173" s="3">
        <v>218904</v>
      </c>
      <c r="D173" s="3" t="s">
        <v>32</v>
      </c>
      <c r="E173" s="3" t="s">
        <v>33</v>
      </c>
      <c r="F173" s="3">
        <v>10</v>
      </c>
      <c r="G173" s="4"/>
    </row>
    <row r="174" spans="1:7">
      <c r="A174" s="3">
        <v>357</v>
      </c>
      <c r="B174" s="3" t="s">
        <v>3</v>
      </c>
      <c r="C174" s="3">
        <v>236550</v>
      </c>
      <c r="D174" s="3" t="s">
        <v>28</v>
      </c>
      <c r="E174" s="3" t="s">
        <v>14</v>
      </c>
      <c r="F174" s="3">
        <v>10</v>
      </c>
      <c r="G174" s="4"/>
    </row>
    <row r="175" spans="1:7">
      <c r="A175" s="3">
        <v>357</v>
      </c>
      <c r="B175" s="3" t="s">
        <v>3</v>
      </c>
      <c r="C175" s="3">
        <v>240077</v>
      </c>
      <c r="D175" s="3" t="s">
        <v>92</v>
      </c>
      <c r="E175" s="3" t="s">
        <v>93</v>
      </c>
      <c r="F175" s="3">
        <v>4</v>
      </c>
      <c r="G175" s="6" t="s">
        <v>181</v>
      </c>
    </row>
    <row r="176" spans="1:7">
      <c r="A176" s="3">
        <v>357</v>
      </c>
      <c r="B176" s="3" t="s">
        <v>3</v>
      </c>
      <c r="C176" s="3">
        <v>241447</v>
      </c>
      <c r="D176" s="3" t="s">
        <v>81</v>
      </c>
      <c r="E176" s="3" t="s">
        <v>82</v>
      </c>
      <c r="F176" s="3">
        <v>2</v>
      </c>
      <c r="G176" s="4"/>
    </row>
    <row r="177" spans="1:7">
      <c r="A177" s="3">
        <v>357</v>
      </c>
      <c r="B177" s="3" t="s">
        <v>3</v>
      </c>
      <c r="C177" s="3">
        <v>242574</v>
      </c>
      <c r="D177" s="3" t="s">
        <v>61</v>
      </c>
      <c r="E177" s="3" t="s">
        <v>31</v>
      </c>
      <c r="F177" s="3">
        <v>10</v>
      </c>
      <c r="G177" s="4"/>
    </row>
    <row r="178" spans="1:7">
      <c r="A178" s="3">
        <v>357</v>
      </c>
      <c r="B178" s="3" t="s">
        <v>3</v>
      </c>
      <c r="C178" s="3">
        <v>242575</v>
      </c>
      <c r="D178" s="3" t="s">
        <v>74</v>
      </c>
      <c r="E178" s="3" t="s">
        <v>14</v>
      </c>
      <c r="F178" s="3">
        <v>6</v>
      </c>
      <c r="G178" s="4"/>
    </row>
    <row r="179" spans="1:7">
      <c r="A179" s="3">
        <v>357</v>
      </c>
      <c r="B179" s="3" t="s">
        <v>3</v>
      </c>
      <c r="C179" s="3">
        <v>242576</v>
      </c>
      <c r="D179" s="3" t="s">
        <v>52</v>
      </c>
      <c r="E179" s="3" t="s">
        <v>25</v>
      </c>
      <c r="F179" s="3">
        <v>6</v>
      </c>
      <c r="G179" s="4"/>
    </row>
    <row r="180" spans="1:7">
      <c r="A180" s="3">
        <v>747</v>
      </c>
      <c r="B180" s="3" t="s">
        <v>182</v>
      </c>
      <c r="C180" s="3">
        <v>150077</v>
      </c>
      <c r="D180" s="3" t="s">
        <v>23</v>
      </c>
      <c r="E180" s="3" t="s">
        <v>18</v>
      </c>
      <c r="F180" s="3">
        <v>8</v>
      </c>
      <c r="G180" s="4"/>
    </row>
    <row r="181" spans="1:7">
      <c r="A181" s="3">
        <v>747</v>
      </c>
      <c r="B181" s="3" t="s">
        <v>182</v>
      </c>
      <c r="C181" s="3">
        <v>204079</v>
      </c>
      <c r="D181" s="3" t="s">
        <v>66</v>
      </c>
      <c r="E181" s="3" t="s">
        <v>14</v>
      </c>
      <c r="F181" s="3">
        <v>4</v>
      </c>
      <c r="G181" s="4"/>
    </row>
    <row r="182" spans="1:7">
      <c r="A182" s="3">
        <v>747</v>
      </c>
      <c r="B182" s="3" t="s">
        <v>182</v>
      </c>
      <c r="C182" s="3">
        <v>215787</v>
      </c>
      <c r="D182" s="3" t="s">
        <v>17</v>
      </c>
      <c r="E182" s="3" t="s">
        <v>18</v>
      </c>
      <c r="F182" s="3">
        <v>10</v>
      </c>
      <c r="G182" s="4"/>
    </row>
    <row r="183" spans="1:7">
      <c r="A183" s="3">
        <v>572</v>
      </c>
      <c r="B183" s="3" t="s">
        <v>127</v>
      </c>
      <c r="C183" s="3">
        <v>150093</v>
      </c>
      <c r="D183" s="3" t="s">
        <v>19</v>
      </c>
      <c r="E183" s="3" t="s">
        <v>20</v>
      </c>
      <c r="F183" s="3">
        <v>6</v>
      </c>
      <c r="G183" s="4"/>
    </row>
    <row r="184" spans="1:7">
      <c r="A184" s="3">
        <v>572</v>
      </c>
      <c r="B184" s="3" t="s">
        <v>127</v>
      </c>
      <c r="C184" s="3">
        <v>204079</v>
      </c>
      <c r="D184" s="3" t="s">
        <v>66</v>
      </c>
      <c r="E184" s="3" t="s">
        <v>14</v>
      </c>
      <c r="F184" s="3">
        <v>2</v>
      </c>
      <c r="G184" s="4"/>
    </row>
    <row r="185" spans="1:7">
      <c r="A185" s="3">
        <v>572</v>
      </c>
      <c r="B185" s="3" t="s">
        <v>127</v>
      </c>
      <c r="C185" s="3">
        <v>241447</v>
      </c>
      <c r="D185" s="3" t="s">
        <v>81</v>
      </c>
      <c r="E185" s="3" t="s">
        <v>82</v>
      </c>
      <c r="F185" s="3">
        <v>3</v>
      </c>
      <c r="G185" s="4"/>
    </row>
    <row r="186" spans="1:7">
      <c r="A186" s="3">
        <v>572</v>
      </c>
      <c r="B186" s="3" t="s">
        <v>127</v>
      </c>
      <c r="C186" s="3">
        <v>245065</v>
      </c>
      <c r="D186" s="3" t="s">
        <v>15</v>
      </c>
      <c r="E186" s="3" t="s">
        <v>16</v>
      </c>
      <c r="F186" s="3">
        <v>30</v>
      </c>
      <c r="G186" s="4"/>
    </row>
    <row r="187" spans="1:7">
      <c r="A187" s="3">
        <v>113299</v>
      </c>
      <c r="B187" s="3" t="s">
        <v>183</v>
      </c>
      <c r="C187" s="3">
        <v>150094</v>
      </c>
      <c r="D187" s="3" t="s">
        <v>19</v>
      </c>
      <c r="E187" s="3" t="s">
        <v>27</v>
      </c>
      <c r="F187" s="3">
        <v>2</v>
      </c>
      <c r="G187" s="4"/>
    </row>
    <row r="188" spans="1:7">
      <c r="A188" s="3">
        <v>113299</v>
      </c>
      <c r="B188" s="3" t="s">
        <v>183</v>
      </c>
      <c r="C188" s="3">
        <v>215787</v>
      </c>
      <c r="D188" s="3" t="s">
        <v>17</v>
      </c>
      <c r="E188" s="3" t="s">
        <v>18</v>
      </c>
      <c r="F188" s="3">
        <v>2</v>
      </c>
      <c r="G188" s="4"/>
    </row>
    <row r="189" spans="1:7">
      <c r="A189" s="3">
        <v>113299</v>
      </c>
      <c r="B189" s="3" t="s">
        <v>183</v>
      </c>
      <c r="C189" s="3">
        <v>218904</v>
      </c>
      <c r="D189" s="3" t="s">
        <v>32</v>
      </c>
      <c r="E189" s="3" t="s">
        <v>33</v>
      </c>
      <c r="F189" s="3">
        <v>2</v>
      </c>
      <c r="G189" s="4"/>
    </row>
    <row r="190" spans="1:7">
      <c r="A190" s="3">
        <v>113299</v>
      </c>
      <c r="B190" s="3" t="s">
        <v>183</v>
      </c>
      <c r="C190" s="3">
        <v>236550</v>
      </c>
      <c r="D190" s="3" t="s">
        <v>28</v>
      </c>
      <c r="E190" s="3" t="s">
        <v>14</v>
      </c>
      <c r="F190" s="3">
        <v>3</v>
      </c>
      <c r="G190" s="4"/>
    </row>
    <row r="191" spans="1:7">
      <c r="A191" s="3">
        <v>113299</v>
      </c>
      <c r="B191" s="3" t="s">
        <v>183</v>
      </c>
      <c r="C191" s="3">
        <v>241566</v>
      </c>
      <c r="D191" s="3" t="s">
        <v>59</v>
      </c>
      <c r="E191" s="3" t="s">
        <v>60</v>
      </c>
      <c r="F191" s="3">
        <v>3</v>
      </c>
      <c r="G191" s="4"/>
    </row>
    <row r="192" spans="1:7">
      <c r="A192" s="3">
        <v>709</v>
      </c>
      <c r="B192" s="3" t="s">
        <v>129</v>
      </c>
      <c r="C192" s="3">
        <v>150088</v>
      </c>
      <c r="D192" s="3" t="s">
        <v>26</v>
      </c>
      <c r="E192" s="3" t="s">
        <v>27</v>
      </c>
      <c r="F192" s="3">
        <v>4</v>
      </c>
      <c r="G192" s="4"/>
    </row>
    <row r="193" spans="1:7">
      <c r="A193" s="3">
        <v>106066</v>
      </c>
      <c r="B193" s="3" t="s">
        <v>184</v>
      </c>
      <c r="C193" s="3">
        <v>150087</v>
      </c>
      <c r="D193" s="3" t="s">
        <v>39</v>
      </c>
      <c r="E193" s="3" t="s">
        <v>40</v>
      </c>
      <c r="F193" s="3">
        <v>6</v>
      </c>
      <c r="G193" s="4"/>
    </row>
    <row r="194" spans="1:7">
      <c r="A194" s="3">
        <v>106066</v>
      </c>
      <c r="B194" s="3" t="s">
        <v>184</v>
      </c>
      <c r="C194" s="3">
        <v>181297</v>
      </c>
      <c r="D194" s="3" t="s">
        <v>21</v>
      </c>
      <c r="E194" s="3" t="s">
        <v>22</v>
      </c>
      <c r="F194" s="3">
        <v>6</v>
      </c>
      <c r="G194" s="4"/>
    </row>
    <row r="195" spans="1:7">
      <c r="A195" s="3">
        <v>704</v>
      </c>
      <c r="B195" s="3" t="s">
        <v>131</v>
      </c>
      <c r="C195" s="3">
        <v>150089</v>
      </c>
      <c r="D195" s="3" t="s">
        <v>35</v>
      </c>
      <c r="E195" s="3" t="s">
        <v>22</v>
      </c>
      <c r="F195" s="3">
        <v>16</v>
      </c>
      <c r="G195" s="4"/>
    </row>
    <row r="196" spans="1:7">
      <c r="A196" s="3">
        <v>704</v>
      </c>
      <c r="B196" s="3" t="s">
        <v>131</v>
      </c>
      <c r="C196" s="3">
        <v>150090</v>
      </c>
      <c r="D196" s="3" t="s">
        <v>13</v>
      </c>
      <c r="E196" s="3" t="s">
        <v>14</v>
      </c>
      <c r="F196" s="3">
        <v>10</v>
      </c>
      <c r="G196" s="4"/>
    </row>
    <row r="197" spans="1:7">
      <c r="A197" s="3">
        <v>704</v>
      </c>
      <c r="B197" s="3" t="s">
        <v>131</v>
      </c>
      <c r="C197" s="3">
        <v>150093</v>
      </c>
      <c r="D197" s="3" t="s">
        <v>19</v>
      </c>
      <c r="E197" s="3" t="s">
        <v>20</v>
      </c>
      <c r="F197" s="3">
        <v>10</v>
      </c>
      <c r="G197" s="4"/>
    </row>
    <row r="198" spans="1:7">
      <c r="A198" s="3">
        <v>704</v>
      </c>
      <c r="B198" s="3" t="s">
        <v>131</v>
      </c>
      <c r="C198" s="3">
        <v>150096</v>
      </c>
      <c r="D198" s="3" t="s">
        <v>48</v>
      </c>
      <c r="E198" s="3" t="s">
        <v>14</v>
      </c>
      <c r="F198" s="3">
        <v>5</v>
      </c>
      <c r="G198" s="4"/>
    </row>
    <row r="199" spans="1:7">
      <c r="A199" s="3">
        <v>704</v>
      </c>
      <c r="B199" s="3" t="s">
        <v>131</v>
      </c>
      <c r="C199" s="3">
        <v>181297</v>
      </c>
      <c r="D199" s="3" t="s">
        <v>21</v>
      </c>
      <c r="E199" s="3" t="s">
        <v>22</v>
      </c>
      <c r="F199" s="3">
        <v>10</v>
      </c>
      <c r="G199" s="4"/>
    </row>
    <row r="200" spans="1:7">
      <c r="A200" s="3">
        <v>704</v>
      </c>
      <c r="B200" s="3" t="s">
        <v>131</v>
      </c>
      <c r="C200" s="3">
        <v>181299</v>
      </c>
      <c r="D200" s="3" t="s">
        <v>43</v>
      </c>
      <c r="E200" s="3" t="s">
        <v>14</v>
      </c>
      <c r="F200" s="3">
        <v>10</v>
      </c>
      <c r="G200" s="4"/>
    </row>
    <row r="201" spans="1:7">
      <c r="A201" s="3">
        <v>744</v>
      </c>
      <c r="B201" s="3" t="s">
        <v>132</v>
      </c>
      <c r="C201" s="3">
        <v>214782</v>
      </c>
      <c r="D201" s="3" t="s">
        <v>46</v>
      </c>
      <c r="E201" s="3" t="s">
        <v>14</v>
      </c>
      <c r="F201" s="3">
        <v>6</v>
      </c>
      <c r="G201" s="4"/>
    </row>
    <row r="202" spans="1:7">
      <c r="A202" s="3">
        <v>116919</v>
      </c>
      <c r="B202" s="3" t="s">
        <v>185</v>
      </c>
      <c r="C202" s="3">
        <v>150087</v>
      </c>
      <c r="D202" s="3" t="s">
        <v>39</v>
      </c>
      <c r="E202" s="3" t="s">
        <v>40</v>
      </c>
      <c r="F202" s="3">
        <v>5</v>
      </c>
      <c r="G202" s="4"/>
    </row>
    <row r="203" spans="1:7">
      <c r="A203" s="3">
        <v>116919</v>
      </c>
      <c r="B203" s="3" t="s">
        <v>185</v>
      </c>
      <c r="C203" s="3">
        <v>215787</v>
      </c>
      <c r="D203" s="3" t="s">
        <v>17</v>
      </c>
      <c r="E203" s="3" t="s">
        <v>18</v>
      </c>
      <c r="F203" s="3">
        <v>4</v>
      </c>
      <c r="G203" s="4"/>
    </row>
    <row r="204" spans="1:7">
      <c r="A204" s="3">
        <v>752</v>
      </c>
      <c r="B204" s="3" t="s">
        <v>186</v>
      </c>
      <c r="C204" s="3">
        <v>150090</v>
      </c>
      <c r="D204" s="3" t="s">
        <v>13</v>
      </c>
      <c r="E204" s="3" t="s">
        <v>14</v>
      </c>
      <c r="F204" s="3">
        <v>10</v>
      </c>
      <c r="G204" s="4"/>
    </row>
    <row r="205" spans="1:7">
      <c r="A205" s="3">
        <v>752</v>
      </c>
      <c r="B205" s="3" t="s">
        <v>186</v>
      </c>
      <c r="C205" s="3">
        <v>150093</v>
      </c>
      <c r="D205" s="3" t="s">
        <v>19</v>
      </c>
      <c r="E205" s="3" t="s">
        <v>20</v>
      </c>
      <c r="F205" s="3">
        <v>6</v>
      </c>
      <c r="G205" s="4"/>
    </row>
    <row r="206" spans="1:7">
      <c r="A206" s="3">
        <v>118951</v>
      </c>
      <c r="B206" s="3" t="s">
        <v>187</v>
      </c>
      <c r="C206" s="3">
        <v>150086</v>
      </c>
      <c r="D206" s="3" t="s">
        <v>44</v>
      </c>
      <c r="E206" s="3" t="s">
        <v>22</v>
      </c>
      <c r="F206" s="3">
        <v>2</v>
      </c>
      <c r="G206" s="4"/>
    </row>
    <row r="207" spans="1:7">
      <c r="A207" s="3">
        <v>118951</v>
      </c>
      <c r="B207" s="3" t="s">
        <v>187</v>
      </c>
      <c r="C207" s="3">
        <v>150088</v>
      </c>
      <c r="D207" s="3" t="s">
        <v>26</v>
      </c>
      <c r="E207" s="3" t="s">
        <v>27</v>
      </c>
      <c r="F207" s="3" t="s">
        <v>188</v>
      </c>
      <c r="G207" s="4"/>
    </row>
    <row r="208" spans="1:7">
      <c r="A208" s="3">
        <v>118951</v>
      </c>
      <c r="B208" s="3" t="s">
        <v>187</v>
      </c>
      <c r="C208" s="3">
        <v>150093</v>
      </c>
      <c r="D208" s="3" t="s">
        <v>19</v>
      </c>
      <c r="E208" s="3" t="s">
        <v>20</v>
      </c>
      <c r="F208" s="3">
        <v>1</v>
      </c>
      <c r="G208" s="4"/>
    </row>
    <row r="209" spans="1:7">
      <c r="A209" s="3">
        <v>391</v>
      </c>
      <c r="B209" s="3" t="s">
        <v>189</v>
      </c>
      <c r="C209" s="3">
        <v>181297</v>
      </c>
      <c r="D209" s="3" t="s">
        <v>21</v>
      </c>
      <c r="E209" s="3" t="s">
        <v>22</v>
      </c>
      <c r="F209" s="3">
        <v>4</v>
      </c>
      <c r="G209" s="4"/>
    </row>
    <row r="210" spans="1:7">
      <c r="A210" s="3">
        <v>391</v>
      </c>
      <c r="B210" s="3" t="s">
        <v>189</v>
      </c>
      <c r="C210" s="3">
        <v>184997</v>
      </c>
      <c r="D210" s="3" t="s">
        <v>50</v>
      </c>
      <c r="E210" s="3" t="s">
        <v>51</v>
      </c>
      <c r="F210" s="3">
        <v>4</v>
      </c>
      <c r="G210" s="4"/>
    </row>
    <row r="211" spans="1:7">
      <c r="A211" s="3">
        <v>745</v>
      </c>
      <c r="B211" s="3" t="s">
        <v>5</v>
      </c>
      <c r="C211" s="3">
        <v>150086</v>
      </c>
      <c r="D211" s="3" t="s">
        <v>44</v>
      </c>
      <c r="E211" s="3" t="s">
        <v>22</v>
      </c>
      <c r="F211" s="3">
        <v>3</v>
      </c>
      <c r="G211" s="4"/>
    </row>
    <row r="212" spans="1:7">
      <c r="A212" s="3">
        <v>745</v>
      </c>
      <c r="B212" s="3" t="s">
        <v>5</v>
      </c>
      <c r="C212" s="3">
        <v>150090</v>
      </c>
      <c r="D212" s="3" t="s">
        <v>13</v>
      </c>
      <c r="E212" s="3" t="s">
        <v>14</v>
      </c>
      <c r="F212" s="3">
        <v>4</v>
      </c>
      <c r="G212" s="4"/>
    </row>
    <row r="213" spans="1:7">
      <c r="A213" s="3">
        <v>745</v>
      </c>
      <c r="B213" s="3" t="s">
        <v>5</v>
      </c>
      <c r="C213" s="3">
        <v>150092</v>
      </c>
      <c r="D213" s="3" t="s">
        <v>64</v>
      </c>
      <c r="E213" s="3" t="s">
        <v>65</v>
      </c>
      <c r="F213" s="3">
        <v>3</v>
      </c>
      <c r="G213" s="4"/>
    </row>
    <row r="214" spans="1:7">
      <c r="A214" s="3">
        <v>745</v>
      </c>
      <c r="B214" s="3" t="s">
        <v>5</v>
      </c>
      <c r="C214" s="3">
        <v>150095</v>
      </c>
      <c r="D214" s="3" t="s">
        <v>49</v>
      </c>
      <c r="E214" s="3" t="s">
        <v>25</v>
      </c>
      <c r="F214" s="3">
        <v>2</v>
      </c>
      <c r="G214" s="4"/>
    </row>
    <row r="215" spans="1:7">
      <c r="A215" s="3">
        <v>745</v>
      </c>
      <c r="B215" s="3" t="s">
        <v>5</v>
      </c>
      <c r="C215" s="3">
        <v>150096</v>
      </c>
      <c r="D215" s="3" t="s">
        <v>48</v>
      </c>
      <c r="E215" s="3" t="s">
        <v>14</v>
      </c>
      <c r="F215" s="3">
        <v>2</v>
      </c>
      <c r="G215" s="4"/>
    </row>
    <row r="216" spans="1:7">
      <c r="A216" s="3">
        <v>745</v>
      </c>
      <c r="B216" s="3" t="s">
        <v>5</v>
      </c>
      <c r="C216" s="3">
        <v>150102</v>
      </c>
      <c r="D216" s="3" t="s">
        <v>30</v>
      </c>
      <c r="E216" s="3" t="s">
        <v>31</v>
      </c>
      <c r="F216" s="3">
        <v>4</v>
      </c>
      <c r="G216" s="4"/>
    </row>
    <row r="217" spans="1:7">
      <c r="A217" s="3">
        <v>745</v>
      </c>
      <c r="B217" s="3" t="s">
        <v>5</v>
      </c>
      <c r="C217" s="3">
        <v>166670</v>
      </c>
      <c r="D217" s="3" t="s">
        <v>41</v>
      </c>
      <c r="E217" s="3" t="s">
        <v>42</v>
      </c>
      <c r="F217" s="3">
        <v>2</v>
      </c>
      <c r="G217" s="4"/>
    </row>
    <row r="218" spans="1:7">
      <c r="A218" s="3">
        <v>745</v>
      </c>
      <c r="B218" s="3" t="s">
        <v>5</v>
      </c>
      <c r="C218" s="3">
        <v>181289</v>
      </c>
      <c r="D218" s="3" t="s">
        <v>94</v>
      </c>
      <c r="E218" s="3" t="s">
        <v>29</v>
      </c>
      <c r="F218" s="3">
        <v>2</v>
      </c>
      <c r="G218" s="6" t="str">
        <f>VLOOKUP(C218,[3]Sheet1!$A$2:$L$91,12,0)</f>
        <v>停产</v>
      </c>
    </row>
    <row r="219" spans="1:7">
      <c r="A219" s="3">
        <v>745</v>
      </c>
      <c r="B219" s="3" t="s">
        <v>5</v>
      </c>
      <c r="C219" s="3">
        <v>181290</v>
      </c>
      <c r="D219" s="3" t="s">
        <v>95</v>
      </c>
      <c r="E219" s="3" t="s">
        <v>29</v>
      </c>
      <c r="F219" s="3">
        <v>2</v>
      </c>
      <c r="G219" s="6" t="str">
        <f>VLOOKUP(C219,[3]Sheet1!$A$2:$L$91,12,0)</f>
        <v>停产</v>
      </c>
    </row>
    <row r="220" spans="1:7">
      <c r="A220" s="3">
        <v>745</v>
      </c>
      <c r="B220" s="3" t="s">
        <v>5</v>
      </c>
      <c r="C220" s="3">
        <v>181299</v>
      </c>
      <c r="D220" s="3" t="s">
        <v>43</v>
      </c>
      <c r="E220" s="3" t="s">
        <v>14</v>
      </c>
      <c r="F220" s="3">
        <v>3</v>
      </c>
      <c r="G220" s="4"/>
    </row>
    <row r="221" spans="1:7">
      <c r="A221" s="3">
        <v>745</v>
      </c>
      <c r="B221" s="3" t="s">
        <v>5</v>
      </c>
      <c r="C221" s="3">
        <v>184997</v>
      </c>
      <c r="D221" s="3" t="s">
        <v>50</v>
      </c>
      <c r="E221" s="3" t="s">
        <v>51</v>
      </c>
      <c r="F221" s="3">
        <v>6</v>
      </c>
      <c r="G221" s="4"/>
    </row>
    <row r="222" spans="1:7">
      <c r="A222" s="3">
        <v>745</v>
      </c>
      <c r="B222" s="3" t="s">
        <v>5</v>
      </c>
      <c r="C222" s="3">
        <v>185352</v>
      </c>
      <c r="D222" s="3" t="s">
        <v>96</v>
      </c>
      <c r="E222" s="3" t="s">
        <v>69</v>
      </c>
      <c r="F222" s="3">
        <v>2</v>
      </c>
      <c r="G222" s="6" t="str">
        <f>VLOOKUP(C222,[3]Sheet1!$A$2:$L$91,12,0)</f>
        <v>停产</v>
      </c>
    </row>
    <row r="223" spans="1:7">
      <c r="A223" s="3">
        <v>745</v>
      </c>
      <c r="B223" s="3" t="s">
        <v>5</v>
      </c>
      <c r="C223" s="3">
        <v>185353</v>
      </c>
      <c r="D223" s="3" t="s">
        <v>68</v>
      </c>
      <c r="E223" s="3" t="s">
        <v>69</v>
      </c>
      <c r="F223" s="3">
        <v>4</v>
      </c>
      <c r="G223" s="4"/>
    </row>
    <row r="224" spans="1:7">
      <c r="A224" s="3">
        <v>745</v>
      </c>
      <c r="B224" s="3" t="s">
        <v>5</v>
      </c>
      <c r="C224" s="3">
        <v>191033</v>
      </c>
      <c r="D224" s="3" t="s">
        <v>24</v>
      </c>
      <c r="E224" s="3" t="s">
        <v>25</v>
      </c>
      <c r="F224" s="3">
        <v>2</v>
      </c>
      <c r="G224" s="4"/>
    </row>
    <row r="225" spans="1:7">
      <c r="A225" s="3">
        <v>745</v>
      </c>
      <c r="B225" s="3" t="s">
        <v>5</v>
      </c>
      <c r="C225" s="3">
        <v>191175</v>
      </c>
      <c r="D225" s="3" t="s">
        <v>89</v>
      </c>
      <c r="E225" s="3" t="s">
        <v>14</v>
      </c>
      <c r="F225" s="3">
        <v>2</v>
      </c>
      <c r="G225" s="4"/>
    </row>
    <row r="226" spans="1:7">
      <c r="A226" s="3">
        <v>745</v>
      </c>
      <c r="B226" s="3" t="s">
        <v>5</v>
      </c>
      <c r="C226" s="3">
        <v>191176</v>
      </c>
      <c r="D226" s="3" t="s">
        <v>84</v>
      </c>
      <c r="E226" s="3" t="s">
        <v>14</v>
      </c>
      <c r="F226" s="3">
        <v>2</v>
      </c>
      <c r="G226" s="4"/>
    </row>
    <row r="227" spans="1:7">
      <c r="A227" s="3">
        <v>745</v>
      </c>
      <c r="B227" s="3" t="s">
        <v>5</v>
      </c>
      <c r="C227" s="3">
        <v>204078</v>
      </c>
      <c r="D227" s="3" t="s">
        <v>70</v>
      </c>
      <c r="E227" s="3" t="s">
        <v>71</v>
      </c>
      <c r="F227" s="3">
        <v>2</v>
      </c>
      <c r="G227" s="4"/>
    </row>
    <row r="228" spans="1:7">
      <c r="A228" s="3">
        <v>745</v>
      </c>
      <c r="B228" s="3" t="s">
        <v>5</v>
      </c>
      <c r="C228" s="3">
        <v>204079</v>
      </c>
      <c r="D228" s="3" t="s">
        <v>66</v>
      </c>
      <c r="E228" s="3" t="s">
        <v>14</v>
      </c>
      <c r="F228" s="3">
        <v>2</v>
      </c>
      <c r="G228" s="4"/>
    </row>
    <row r="229" spans="1:7">
      <c r="A229" s="3">
        <v>745</v>
      </c>
      <c r="B229" s="3" t="s">
        <v>5</v>
      </c>
      <c r="C229" s="3">
        <v>214778</v>
      </c>
      <c r="D229" s="3" t="s">
        <v>34</v>
      </c>
      <c r="E229" s="3" t="s">
        <v>25</v>
      </c>
      <c r="F229" s="3">
        <v>4</v>
      </c>
      <c r="G229" s="4"/>
    </row>
    <row r="230" spans="1:7">
      <c r="A230" s="3">
        <v>745</v>
      </c>
      <c r="B230" s="3" t="s">
        <v>5</v>
      </c>
      <c r="C230" s="3">
        <v>214782</v>
      </c>
      <c r="D230" s="3" t="s">
        <v>46</v>
      </c>
      <c r="E230" s="3" t="s">
        <v>14</v>
      </c>
      <c r="F230" s="3">
        <v>2</v>
      </c>
      <c r="G230" s="4"/>
    </row>
    <row r="231" spans="1:7">
      <c r="A231" s="3">
        <v>745</v>
      </c>
      <c r="B231" s="3" t="s">
        <v>5</v>
      </c>
      <c r="C231" s="3">
        <v>215787</v>
      </c>
      <c r="D231" s="3" t="s">
        <v>17</v>
      </c>
      <c r="E231" s="3" t="s">
        <v>18</v>
      </c>
      <c r="F231" s="3">
        <v>3</v>
      </c>
      <c r="G231" s="4"/>
    </row>
    <row r="232" spans="1:7">
      <c r="A232" s="3">
        <v>745</v>
      </c>
      <c r="B232" s="3" t="s">
        <v>5</v>
      </c>
      <c r="C232" s="3">
        <v>218904</v>
      </c>
      <c r="D232" s="3" t="s">
        <v>32</v>
      </c>
      <c r="E232" s="3" t="s">
        <v>33</v>
      </c>
      <c r="F232" s="3">
        <v>3</v>
      </c>
      <c r="G232" s="4"/>
    </row>
    <row r="233" spans="1:7">
      <c r="A233" s="3">
        <v>745</v>
      </c>
      <c r="B233" s="3" t="s">
        <v>5</v>
      </c>
      <c r="C233" s="3">
        <v>245065</v>
      </c>
      <c r="D233" s="3" t="s">
        <v>15</v>
      </c>
      <c r="E233" s="3" t="s">
        <v>16</v>
      </c>
      <c r="F233" s="3">
        <v>60</v>
      </c>
      <c r="G233" s="4"/>
    </row>
    <row r="234" spans="1:7">
      <c r="A234" s="3">
        <v>102479</v>
      </c>
      <c r="B234" s="3" t="s">
        <v>2</v>
      </c>
      <c r="C234" s="3">
        <v>150077</v>
      </c>
      <c r="D234" s="3" t="s">
        <v>23</v>
      </c>
      <c r="E234" s="3" t="s">
        <v>18</v>
      </c>
      <c r="F234" s="3">
        <v>6</v>
      </c>
      <c r="G234" s="4"/>
    </row>
    <row r="235" spans="1:7">
      <c r="A235" s="3">
        <v>102479</v>
      </c>
      <c r="B235" s="3" t="s">
        <v>2</v>
      </c>
      <c r="C235" s="3">
        <v>150088</v>
      </c>
      <c r="D235" s="3" t="s">
        <v>26</v>
      </c>
      <c r="E235" s="3" t="s">
        <v>27</v>
      </c>
      <c r="F235" s="3">
        <v>6</v>
      </c>
      <c r="G235" s="4"/>
    </row>
    <row r="236" spans="1:7">
      <c r="A236" s="3">
        <v>102479</v>
      </c>
      <c r="B236" s="3" t="s">
        <v>2</v>
      </c>
      <c r="C236" s="3">
        <v>150089</v>
      </c>
      <c r="D236" s="3" t="s">
        <v>35</v>
      </c>
      <c r="E236" s="3" t="s">
        <v>22</v>
      </c>
      <c r="F236" s="3">
        <v>6</v>
      </c>
      <c r="G236" s="4"/>
    </row>
    <row r="237" spans="1:7">
      <c r="A237" s="3">
        <v>102479</v>
      </c>
      <c r="B237" s="3" t="s">
        <v>2</v>
      </c>
      <c r="C237" s="3">
        <v>150092</v>
      </c>
      <c r="D237" s="3" t="s">
        <v>64</v>
      </c>
      <c r="E237" s="3" t="s">
        <v>65</v>
      </c>
      <c r="F237" s="3">
        <v>6</v>
      </c>
      <c r="G237" s="4"/>
    </row>
    <row r="238" spans="1:7">
      <c r="A238" s="3">
        <v>102479</v>
      </c>
      <c r="B238" s="3" t="s">
        <v>2</v>
      </c>
      <c r="C238" s="3">
        <v>150093</v>
      </c>
      <c r="D238" s="3" t="s">
        <v>19</v>
      </c>
      <c r="E238" s="3" t="s">
        <v>20</v>
      </c>
      <c r="F238" s="3">
        <v>6</v>
      </c>
      <c r="G238" s="4"/>
    </row>
    <row r="239" spans="1:7">
      <c r="A239" s="3">
        <v>102479</v>
      </c>
      <c r="B239" s="3" t="s">
        <v>2</v>
      </c>
      <c r="C239" s="3">
        <v>150094</v>
      </c>
      <c r="D239" s="3" t="s">
        <v>19</v>
      </c>
      <c r="E239" s="3" t="s">
        <v>27</v>
      </c>
      <c r="F239" s="3">
        <v>6</v>
      </c>
      <c r="G239" s="4"/>
    </row>
    <row r="240" spans="1:7">
      <c r="A240" s="3">
        <v>102479</v>
      </c>
      <c r="B240" s="3" t="s">
        <v>2</v>
      </c>
      <c r="C240" s="3">
        <v>150094</v>
      </c>
      <c r="D240" s="3" t="s">
        <v>19</v>
      </c>
      <c r="E240" s="3" t="s">
        <v>27</v>
      </c>
      <c r="F240" s="3">
        <v>8</v>
      </c>
      <c r="G240" s="4"/>
    </row>
    <row r="241" spans="1:7">
      <c r="A241" s="3">
        <v>102479</v>
      </c>
      <c r="B241" s="3" t="s">
        <v>2</v>
      </c>
      <c r="C241" s="3">
        <v>166670</v>
      </c>
      <c r="D241" s="3" t="s">
        <v>41</v>
      </c>
      <c r="E241" s="3" t="s">
        <v>42</v>
      </c>
      <c r="F241" s="3">
        <v>6</v>
      </c>
      <c r="G241" s="4"/>
    </row>
    <row r="242" spans="1:7">
      <c r="A242" s="3">
        <v>102479</v>
      </c>
      <c r="B242" s="3" t="s">
        <v>2</v>
      </c>
      <c r="C242" s="3">
        <v>181291</v>
      </c>
      <c r="D242" s="3" t="s">
        <v>45</v>
      </c>
      <c r="E242" s="3" t="s">
        <v>25</v>
      </c>
      <c r="F242" s="3">
        <v>6</v>
      </c>
      <c r="G242" s="4"/>
    </row>
    <row r="243" spans="1:7">
      <c r="A243" s="3">
        <v>102479</v>
      </c>
      <c r="B243" s="3" t="s">
        <v>2</v>
      </c>
      <c r="C243" s="3">
        <v>181297</v>
      </c>
      <c r="D243" s="3" t="s">
        <v>21</v>
      </c>
      <c r="E243" s="3" t="s">
        <v>22</v>
      </c>
      <c r="F243" s="3">
        <v>6</v>
      </c>
      <c r="G243" s="4"/>
    </row>
    <row r="244" spans="1:7">
      <c r="A244" s="3">
        <v>102479</v>
      </c>
      <c r="B244" s="3" t="s">
        <v>2</v>
      </c>
      <c r="C244" s="3">
        <v>181297</v>
      </c>
      <c r="D244" s="3" t="s">
        <v>21</v>
      </c>
      <c r="E244" s="3" t="s">
        <v>22</v>
      </c>
      <c r="F244" s="3">
        <v>6</v>
      </c>
      <c r="G244" s="4"/>
    </row>
    <row r="245" spans="1:7">
      <c r="A245" s="3">
        <v>102479</v>
      </c>
      <c r="B245" s="3" t="s">
        <v>2</v>
      </c>
      <c r="C245" s="3">
        <v>181301</v>
      </c>
      <c r="D245" s="3" t="s">
        <v>37</v>
      </c>
      <c r="E245" s="3" t="s">
        <v>38</v>
      </c>
      <c r="F245" s="3">
        <v>8</v>
      </c>
      <c r="G245" s="4"/>
    </row>
    <row r="246" spans="1:7">
      <c r="A246" s="3">
        <v>102479</v>
      </c>
      <c r="B246" s="3" t="s">
        <v>2</v>
      </c>
      <c r="C246" s="3">
        <v>184993</v>
      </c>
      <c r="D246" s="3" t="s">
        <v>50</v>
      </c>
      <c r="E246" s="3" t="s">
        <v>76</v>
      </c>
      <c r="F246" s="3">
        <v>6</v>
      </c>
      <c r="G246" s="4"/>
    </row>
    <row r="247" spans="1:7">
      <c r="A247" s="3">
        <v>102479</v>
      </c>
      <c r="B247" s="3" t="s">
        <v>2</v>
      </c>
      <c r="C247" s="3">
        <v>194146</v>
      </c>
      <c r="D247" s="3" t="s">
        <v>54</v>
      </c>
      <c r="E247" s="3" t="s">
        <v>55</v>
      </c>
      <c r="F247" s="3">
        <v>6</v>
      </c>
      <c r="G247" s="6" t="str">
        <f>VLOOKUP(C247,[3]Sheet1!$A$2:$L$91,12,0)</f>
        <v>停产</v>
      </c>
    </row>
    <row r="248" spans="1:7">
      <c r="A248" s="3">
        <v>102479</v>
      </c>
      <c r="B248" s="3" t="s">
        <v>2</v>
      </c>
      <c r="C248" s="3">
        <v>214778</v>
      </c>
      <c r="D248" s="3" t="s">
        <v>34</v>
      </c>
      <c r="E248" s="3" t="s">
        <v>25</v>
      </c>
      <c r="F248" s="3">
        <v>6</v>
      </c>
      <c r="G248" s="4"/>
    </row>
    <row r="249" spans="1:7">
      <c r="A249" s="3">
        <v>102479</v>
      </c>
      <c r="B249" s="3" t="s">
        <v>2</v>
      </c>
      <c r="C249" s="3">
        <v>215787</v>
      </c>
      <c r="D249" s="3" t="s">
        <v>17</v>
      </c>
      <c r="E249" s="3" t="s">
        <v>18</v>
      </c>
      <c r="F249" s="3">
        <v>6</v>
      </c>
      <c r="G249" s="4"/>
    </row>
    <row r="250" spans="1:7">
      <c r="A250" s="3">
        <v>102479</v>
      </c>
      <c r="B250" s="3" t="s">
        <v>2</v>
      </c>
      <c r="C250" s="3">
        <v>240715</v>
      </c>
      <c r="D250" s="3" t="s">
        <v>79</v>
      </c>
      <c r="E250" s="3" t="s">
        <v>80</v>
      </c>
      <c r="F250" s="3">
        <v>8</v>
      </c>
      <c r="G250" s="6" t="str">
        <f>VLOOKUP(C250,[3]Sheet1!$A$2:$L$91,12,0)</f>
        <v>专柜</v>
      </c>
    </row>
    <row r="251" spans="1:7">
      <c r="A251" s="3">
        <v>337</v>
      </c>
      <c r="B251" s="3" t="s">
        <v>190</v>
      </c>
      <c r="C251" s="3">
        <v>150096</v>
      </c>
      <c r="D251" s="3" t="s">
        <v>48</v>
      </c>
      <c r="E251" s="3" t="s">
        <v>14</v>
      </c>
      <c r="F251" s="3">
        <v>4</v>
      </c>
      <c r="G251" s="4"/>
    </row>
    <row r="252" spans="1:7">
      <c r="A252" s="3">
        <v>337</v>
      </c>
      <c r="B252" s="3" t="s">
        <v>190</v>
      </c>
      <c r="C252" s="3">
        <v>150096</v>
      </c>
      <c r="D252" s="3" t="s">
        <v>48</v>
      </c>
      <c r="E252" s="3" t="s">
        <v>14</v>
      </c>
      <c r="F252" s="3">
        <v>4</v>
      </c>
      <c r="G252" s="4"/>
    </row>
    <row r="253" spans="1:7">
      <c r="A253" s="3">
        <v>337</v>
      </c>
      <c r="B253" s="3" t="s">
        <v>190</v>
      </c>
      <c r="C253" s="3">
        <v>242574</v>
      </c>
      <c r="D253" s="3" t="s">
        <v>61</v>
      </c>
      <c r="E253" s="3" t="s">
        <v>31</v>
      </c>
      <c r="F253" s="3">
        <v>4</v>
      </c>
      <c r="G253" s="4"/>
    </row>
    <row r="254" spans="1:7">
      <c r="A254" s="3">
        <v>581</v>
      </c>
      <c r="B254" s="3" t="s">
        <v>191</v>
      </c>
      <c r="C254" s="3">
        <v>150077</v>
      </c>
      <c r="D254" s="3" t="s">
        <v>23</v>
      </c>
      <c r="E254" s="3" t="s">
        <v>18</v>
      </c>
      <c r="F254" s="3">
        <v>6</v>
      </c>
      <c r="G254" s="4"/>
    </row>
    <row r="255" spans="1:7">
      <c r="A255" s="3">
        <v>581</v>
      </c>
      <c r="B255" s="3" t="s">
        <v>191</v>
      </c>
      <c r="C255" s="3">
        <v>150090</v>
      </c>
      <c r="D255" s="3" t="s">
        <v>13</v>
      </c>
      <c r="E255" s="3" t="s">
        <v>14</v>
      </c>
      <c r="F255" s="3">
        <v>10</v>
      </c>
      <c r="G255" s="4"/>
    </row>
    <row r="256" spans="1:7">
      <c r="A256" s="3">
        <v>581</v>
      </c>
      <c r="B256" s="3" t="s">
        <v>191</v>
      </c>
      <c r="C256" s="3">
        <v>181297</v>
      </c>
      <c r="D256" s="3" t="s">
        <v>21</v>
      </c>
      <c r="E256" s="3" t="s">
        <v>22</v>
      </c>
      <c r="F256" s="3">
        <v>4</v>
      </c>
      <c r="G256" s="4"/>
    </row>
    <row r="257" spans="1:7">
      <c r="A257" s="3">
        <v>581</v>
      </c>
      <c r="B257" s="3" t="s">
        <v>191</v>
      </c>
      <c r="C257" s="3">
        <v>181301</v>
      </c>
      <c r="D257" s="3" t="s">
        <v>37</v>
      </c>
      <c r="E257" s="3" t="s">
        <v>38</v>
      </c>
      <c r="F257" s="3">
        <v>10</v>
      </c>
      <c r="G257" s="4"/>
    </row>
    <row r="258" spans="1:7">
      <c r="A258" s="3">
        <v>54</v>
      </c>
      <c r="B258" s="3" t="s">
        <v>192</v>
      </c>
      <c r="C258" s="3">
        <v>150088</v>
      </c>
      <c r="D258" s="3" t="s">
        <v>26</v>
      </c>
      <c r="E258" s="3" t="s">
        <v>27</v>
      </c>
      <c r="F258" s="3">
        <v>4</v>
      </c>
      <c r="G258" s="4"/>
    </row>
    <row r="259" spans="1:7">
      <c r="A259" s="3">
        <v>54</v>
      </c>
      <c r="B259" s="3" t="s">
        <v>192</v>
      </c>
      <c r="C259" s="3">
        <v>181299</v>
      </c>
      <c r="D259" s="3" t="s">
        <v>43</v>
      </c>
      <c r="E259" s="3" t="s">
        <v>14</v>
      </c>
      <c r="F259" s="3">
        <v>4</v>
      </c>
      <c r="G259" s="4"/>
    </row>
    <row r="260" spans="1:7">
      <c r="A260" s="3">
        <v>578</v>
      </c>
      <c r="B260" s="3" t="s">
        <v>7</v>
      </c>
      <c r="C260" s="3">
        <v>150077</v>
      </c>
      <c r="D260" s="3" t="s">
        <v>23</v>
      </c>
      <c r="E260" s="3" t="s">
        <v>18</v>
      </c>
      <c r="F260" s="3">
        <v>6</v>
      </c>
      <c r="G260" s="4"/>
    </row>
    <row r="261" spans="1:7">
      <c r="A261" s="3">
        <v>578</v>
      </c>
      <c r="B261" s="3" t="s">
        <v>7</v>
      </c>
      <c r="C261" s="3">
        <v>150090</v>
      </c>
      <c r="D261" s="3" t="s">
        <v>13</v>
      </c>
      <c r="E261" s="3" t="s">
        <v>14</v>
      </c>
      <c r="F261" s="3">
        <v>5</v>
      </c>
      <c r="G261" s="4"/>
    </row>
    <row r="262" spans="1:7">
      <c r="A262" s="3">
        <v>578</v>
      </c>
      <c r="B262" s="3" t="s">
        <v>7</v>
      </c>
      <c r="C262" s="3">
        <v>150093</v>
      </c>
      <c r="D262" s="3" t="s">
        <v>19</v>
      </c>
      <c r="E262" s="3" t="s">
        <v>20</v>
      </c>
      <c r="F262" s="3">
        <v>10</v>
      </c>
      <c r="G262" s="4"/>
    </row>
    <row r="263" spans="1:7">
      <c r="A263" s="3">
        <v>578</v>
      </c>
      <c r="B263" s="3" t="s">
        <v>7</v>
      </c>
      <c r="C263" s="3">
        <v>150095</v>
      </c>
      <c r="D263" s="3" t="s">
        <v>49</v>
      </c>
      <c r="E263" s="3" t="s">
        <v>25</v>
      </c>
      <c r="F263" s="3">
        <v>6</v>
      </c>
      <c r="G263" s="4"/>
    </row>
    <row r="264" spans="1:7">
      <c r="A264" s="3">
        <v>578</v>
      </c>
      <c r="B264" s="3" t="s">
        <v>7</v>
      </c>
      <c r="C264" s="3">
        <v>181291</v>
      </c>
      <c r="D264" s="3" t="s">
        <v>45</v>
      </c>
      <c r="E264" s="3" t="s">
        <v>25</v>
      </c>
      <c r="F264" s="3">
        <v>6</v>
      </c>
      <c r="G264" s="4"/>
    </row>
    <row r="265" spans="1:7">
      <c r="A265" s="3">
        <v>578</v>
      </c>
      <c r="B265" s="3" t="s">
        <v>7</v>
      </c>
      <c r="C265" s="3">
        <v>191033</v>
      </c>
      <c r="D265" s="3" t="s">
        <v>24</v>
      </c>
      <c r="E265" s="3" t="s">
        <v>25</v>
      </c>
      <c r="F265" s="3">
        <v>8</v>
      </c>
      <c r="G265" s="4"/>
    </row>
    <row r="266" spans="1:7">
      <c r="A266" s="3">
        <v>578</v>
      </c>
      <c r="B266" s="3" t="s">
        <v>7</v>
      </c>
      <c r="C266" s="3">
        <v>214778</v>
      </c>
      <c r="D266" s="3" t="s">
        <v>34</v>
      </c>
      <c r="E266" s="3" t="s">
        <v>25</v>
      </c>
      <c r="F266" s="3">
        <v>6</v>
      </c>
      <c r="G266" s="4"/>
    </row>
    <row r="267" spans="1:7">
      <c r="A267" s="3">
        <v>578</v>
      </c>
      <c r="B267" s="3" t="s">
        <v>7</v>
      </c>
      <c r="C267" s="3">
        <v>215787</v>
      </c>
      <c r="D267" s="3" t="s">
        <v>17</v>
      </c>
      <c r="E267" s="3" t="s">
        <v>18</v>
      </c>
      <c r="F267" s="3">
        <v>6</v>
      </c>
      <c r="G267" s="4"/>
    </row>
    <row r="268" spans="1:7">
      <c r="A268" s="3">
        <v>578</v>
      </c>
      <c r="B268" s="3" t="s">
        <v>7</v>
      </c>
      <c r="C268" s="3">
        <v>242574</v>
      </c>
      <c r="D268" s="3" t="s">
        <v>61</v>
      </c>
      <c r="E268" s="3" t="s">
        <v>31</v>
      </c>
      <c r="F268" s="3">
        <v>6</v>
      </c>
      <c r="G268" s="4"/>
    </row>
    <row r="269" spans="1:7">
      <c r="A269" s="3">
        <v>578</v>
      </c>
      <c r="B269" s="3" t="s">
        <v>7</v>
      </c>
      <c r="C269" s="3">
        <v>242575</v>
      </c>
      <c r="D269" s="3" t="s">
        <v>74</v>
      </c>
      <c r="E269" s="3" t="s">
        <v>14</v>
      </c>
      <c r="F269" s="3">
        <v>6</v>
      </c>
      <c r="G269" s="4"/>
    </row>
    <row r="270" spans="1:7">
      <c r="A270" s="3">
        <v>578</v>
      </c>
      <c r="B270" s="3" t="s">
        <v>7</v>
      </c>
      <c r="C270" s="3">
        <v>242576</v>
      </c>
      <c r="D270" s="3" t="s">
        <v>52</v>
      </c>
      <c r="E270" s="3" t="s">
        <v>25</v>
      </c>
      <c r="F270" s="3">
        <v>6</v>
      </c>
      <c r="G270" s="4"/>
    </row>
    <row r="271" spans="1:7">
      <c r="A271" s="3">
        <v>122198</v>
      </c>
      <c r="B271" s="3" t="s">
        <v>193</v>
      </c>
      <c r="C271" s="3">
        <v>150090</v>
      </c>
      <c r="D271" s="3" t="s">
        <v>13</v>
      </c>
      <c r="E271" s="3" t="s">
        <v>14</v>
      </c>
      <c r="F271" s="3">
        <v>10</v>
      </c>
      <c r="G271" s="4"/>
    </row>
    <row r="272" spans="1:7">
      <c r="A272" s="3">
        <v>122198</v>
      </c>
      <c r="B272" s="3" t="s">
        <v>193</v>
      </c>
      <c r="C272" s="3">
        <v>172377</v>
      </c>
      <c r="D272" s="3" t="s">
        <v>36</v>
      </c>
      <c r="E272" s="3" t="s">
        <v>18</v>
      </c>
      <c r="F272" s="3">
        <v>2</v>
      </c>
      <c r="G272" s="4"/>
    </row>
    <row r="273" spans="1:7">
      <c r="A273" s="3">
        <v>712</v>
      </c>
      <c r="B273" s="3" t="s">
        <v>194</v>
      </c>
      <c r="C273" s="3">
        <v>150090</v>
      </c>
      <c r="D273" s="3" t="s">
        <v>13</v>
      </c>
      <c r="E273" s="3" t="s">
        <v>14</v>
      </c>
      <c r="F273" s="3">
        <v>6</v>
      </c>
      <c r="G273" s="4"/>
    </row>
    <row r="274" spans="1:7">
      <c r="A274" s="3">
        <v>712</v>
      </c>
      <c r="B274" s="3" t="s">
        <v>194</v>
      </c>
      <c r="C274" s="3">
        <v>236550</v>
      </c>
      <c r="D274" s="3" t="s">
        <v>28</v>
      </c>
      <c r="E274" s="3" t="s">
        <v>14</v>
      </c>
      <c r="F274" s="3">
        <v>4</v>
      </c>
      <c r="G274" s="4"/>
    </row>
    <row r="275" spans="1:7">
      <c r="A275" s="3">
        <v>740</v>
      </c>
      <c r="B275" s="3" t="s">
        <v>195</v>
      </c>
      <c r="C275" s="3">
        <v>191110</v>
      </c>
      <c r="D275" s="3" t="s">
        <v>53</v>
      </c>
      <c r="E275" s="3" t="s">
        <v>25</v>
      </c>
      <c r="F275" s="3" t="s">
        <v>196</v>
      </c>
      <c r="G275" s="6" t="str">
        <f>VLOOKUP(C275,[3]Sheet1!$A$2:$L$91,12,0)</f>
        <v>专柜销售</v>
      </c>
    </row>
    <row r="276" spans="1:7">
      <c r="A276" s="3">
        <v>111219</v>
      </c>
      <c r="B276" s="3" t="s">
        <v>197</v>
      </c>
      <c r="C276" s="3">
        <v>166670</v>
      </c>
      <c r="D276" s="3" t="s">
        <v>41</v>
      </c>
      <c r="E276" s="3" t="s">
        <v>42</v>
      </c>
      <c r="F276" s="3">
        <v>4</v>
      </c>
      <c r="G276" s="4"/>
    </row>
    <row r="277" spans="1:7">
      <c r="A277" s="3">
        <v>111219</v>
      </c>
      <c r="B277" s="3" t="s">
        <v>197</v>
      </c>
      <c r="C277" s="3">
        <v>184997</v>
      </c>
      <c r="D277" s="3" t="s">
        <v>50</v>
      </c>
      <c r="E277" s="3" t="s">
        <v>51</v>
      </c>
      <c r="F277" s="3">
        <v>6</v>
      </c>
      <c r="G277" s="4"/>
    </row>
    <row r="278" spans="1:7">
      <c r="A278" s="3">
        <v>113833</v>
      </c>
      <c r="B278" s="3" t="s">
        <v>198</v>
      </c>
      <c r="C278" s="3">
        <v>150090</v>
      </c>
      <c r="D278" s="3" t="s">
        <v>13</v>
      </c>
      <c r="E278" s="3" t="s">
        <v>14</v>
      </c>
      <c r="F278" s="3">
        <v>5</v>
      </c>
      <c r="G278" s="4"/>
    </row>
    <row r="279" spans="1:7">
      <c r="A279" s="3">
        <v>113833</v>
      </c>
      <c r="B279" s="3" t="s">
        <v>198</v>
      </c>
      <c r="C279" s="3">
        <v>181299</v>
      </c>
      <c r="D279" s="3" t="s">
        <v>43</v>
      </c>
      <c r="E279" s="3" t="s">
        <v>14</v>
      </c>
      <c r="F279" s="3" t="s">
        <v>199</v>
      </c>
      <c r="G279" s="4"/>
    </row>
    <row r="280" spans="1:7">
      <c r="A280" s="3">
        <v>343</v>
      </c>
      <c r="B280" s="3" t="s">
        <v>6</v>
      </c>
      <c r="C280" s="3">
        <v>150077</v>
      </c>
      <c r="D280" s="3" t="s">
        <v>23</v>
      </c>
      <c r="E280" s="3" t="s">
        <v>18</v>
      </c>
      <c r="F280" s="3">
        <v>10</v>
      </c>
      <c r="G280" s="4"/>
    </row>
    <row r="281" spans="1:7">
      <c r="A281" s="3">
        <v>343</v>
      </c>
      <c r="B281" s="3" t="s">
        <v>6</v>
      </c>
      <c r="C281" s="3">
        <v>150087</v>
      </c>
      <c r="D281" s="3" t="s">
        <v>39</v>
      </c>
      <c r="E281" s="3" t="s">
        <v>40</v>
      </c>
      <c r="F281" s="3">
        <v>6</v>
      </c>
      <c r="G281" s="4"/>
    </row>
    <row r="282" spans="1:7">
      <c r="A282" s="3">
        <v>343</v>
      </c>
      <c r="B282" s="3" t="s">
        <v>6</v>
      </c>
      <c r="C282" s="3">
        <v>150093</v>
      </c>
      <c r="D282" s="3" t="s">
        <v>19</v>
      </c>
      <c r="E282" s="3" t="s">
        <v>20</v>
      </c>
      <c r="F282" s="3">
        <v>12</v>
      </c>
      <c r="G282" s="4"/>
    </row>
    <row r="283" spans="1:7">
      <c r="A283" s="3">
        <v>343</v>
      </c>
      <c r="B283" s="3" t="s">
        <v>6</v>
      </c>
      <c r="C283" s="3">
        <v>150096</v>
      </c>
      <c r="D283" s="3" t="s">
        <v>48</v>
      </c>
      <c r="E283" s="3" t="s">
        <v>14</v>
      </c>
      <c r="F283" s="3">
        <v>4</v>
      </c>
      <c r="G283" s="4"/>
    </row>
    <row r="284" spans="1:7">
      <c r="A284" s="3">
        <v>343</v>
      </c>
      <c r="B284" s="3" t="s">
        <v>6</v>
      </c>
      <c r="C284" s="3">
        <v>150102</v>
      </c>
      <c r="D284" s="3" t="s">
        <v>30</v>
      </c>
      <c r="E284" s="3" t="s">
        <v>31</v>
      </c>
      <c r="F284" s="3">
        <v>6</v>
      </c>
      <c r="G284" s="4"/>
    </row>
    <row r="285" spans="1:7">
      <c r="A285" s="3">
        <v>343</v>
      </c>
      <c r="B285" s="3" t="s">
        <v>6</v>
      </c>
      <c r="C285" s="3">
        <v>166670</v>
      </c>
      <c r="D285" s="3" t="s">
        <v>41</v>
      </c>
      <c r="E285" s="3" t="s">
        <v>42</v>
      </c>
      <c r="F285" s="3">
        <v>12</v>
      </c>
      <c r="G285" s="4"/>
    </row>
    <row r="286" spans="1:7">
      <c r="A286" s="3">
        <v>343</v>
      </c>
      <c r="B286" s="3" t="s">
        <v>6</v>
      </c>
      <c r="C286" s="3">
        <v>172377</v>
      </c>
      <c r="D286" s="3" t="s">
        <v>36</v>
      </c>
      <c r="E286" s="3" t="s">
        <v>18</v>
      </c>
      <c r="F286" s="3">
        <v>6</v>
      </c>
      <c r="G286" s="4"/>
    </row>
    <row r="287" spans="1:7">
      <c r="A287" s="3">
        <v>343</v>
      </c>
      <c r="B287" s="3" t="s">
        <v>6</v>
      </c>
      <c r="C287" s="3">
        <v>181297</v>
      </c>
      <c r="D287" s="3" t="s">
        <v>21</v>
      </c>
      <c r="E287" s="3" t="s">
        <v>22</v>
      </c>
      <c r="F287" s="3">
        <v>12</v>
      </c>
      <c r="G287" s="4"/>
    </row>
    <row r="288" spans="1:7">
      <c r="A288" s="3">
        <v>343</v>
      </c>
      <c r="B288" s="3" t="s">
        <v>6</v>
      </c>
      <c r="C288" s="3">
        <v>185347</v>
      </c>
      <c r="D288" s="3" t="s">
        <v>67</v>
      </c>
      <c r="E288" s="3" t="s">
        <v>29</v>
      </c>
      <c r="F288" s="3">
        <v>4</v>
      </c>
      <c r="G288" s="6" t="str">
        <f>VLOOKUP(C288,[3]Sheet1!$A$2:$L$91,12,0)</f>
        <v>淘汰</v>
      </c>
    </row>
    <row r="289" spans="1:7">
      <c r="A289" s="3">
        <v>343</v>
      </c>
      <c r="B289" s="3" t="s">
        <v>6</v>
      </c>
      <c r="C289" s="3">
        <v>185348</v>
      </c>
      <c r="D289" s="3" t="s">
        <v>57</v>
      </c>
      <c r="E289" s="3" t="s">
        <v>58</v>
      </c>
      <c r="F289" s="3">
        <v>6</v>
      </c>
      <c r="G289" s="4"/>
    </row>
    <row r="290" spans="1:7">
      <c r="A290" s="3">
        <v>343</v>
      </c>
      <c r="B290" s="3" t="s">
        <v>6</v>
      </c>
      <c r="C290" s="3">
        <v>191033</v>
      </c>
      <c r="D290" s="3" t="s">
        <v>24</v>
      </c>
      <c r="E290" s="3" t="s">
        <v>25</v>
      </c>
      <c r="F290" s="3">
        <v>6</v>
      </c>
      <c r="G290" s="4"/>
    </row>
    <row r="291" spans="1:7">
      <c r="A291" s="3">
        <v>343</v>
      </c>
      <c r="B291" s="3" t="s">
        <v>6</v>
      </c>
      <c r="C291" s="3">
        <v>194146</v>
      </c>
      <c r="D291" s="3" t="s">
        <v>54</v>
      </c>
      <c r="E291" s="3" t="s">
        <v>55</v>
      </c>
      <c r="F291" s="3">
        <v>6</v>
      </c>
      <c r="G291" s="6" t="str">
        <f>VLOOKUP(C291,[3]Sheet1!$A$2:$L$91,12,0)</f>
        <v>停产</v>
      </c>
    </row>
    <row r="292" spans="1:7">
      <c r="A292" s="3">
        <v>343</v>
      </c>
      <c r="B292" s="3" t="s">
        <v>6</v>
      </c>
      <c r="C292" s="3">
        <v>214782</v>
      </c>
      <c r="D292" s="3" t="s">
        <v>46</v>
      </c>
      <c r="E292" s="3" t="s">
        <v>14</v>
      </c>
      <c r="F292" s="3">
        <v>4</v>
      </c>
      <c r="G292" s="4"/>
    </row>
    <row r="293" spans="1:7">
      <c r="A293" s="3">
        <v>343</v>
      </c>
      <c r="B293" s="3" t="s">
        <v>6</v>
      </c>
      <c r="C293" s="3">
        <v>214783</v>
      </c>
      <c r="D293" s="3" t="s">
        <v>63</v>
      </c>
      <c r="E293" s="3" t="s">
        <v>25</v>
      </c>
      <c r="F293" s="3">
        <v>6</v>
      </c>
      <c r="G293" s="4"/>
    </row>
    <row r="294" spans="1:7">
      <c r="A294" s="3">
        <v>343</v>
      </c>
      <c r="B294" s="3" t="s">
        <v>6</v>
      </c>
      <c r="C294" s="3">
        <v>215787</v>
      </c>
      <c r="D294" s="3" t="s">
        <v>17</v>
      </c>
      <c r="E294" s="3" t="s">
        <v>18</v>
      </c>
      <c r="F294" s="3">
        <v>12</v>
      </c>
      <c r="G294" s="4"/>
    </row>
    <row r="295" spans="1:7">
      <c r="A295" s="3">
        <v>365</v>
      </c>
      <c r="B295" s="3" t="s">
        <v>200</v>
      </c>
      <c r="C295" s="3">
        <v>150093</v>
      </c>
      <c r="D295" s="3" t="s">
        <v>19</v>
      </c>
      <c r="E295" s="3" t="s">
        <v>20</v>
      </c>
      <c r="F295" s="3">
        <v>8</v>
      </c>
      <c r="G295" s="4"/>
    </row>
    <row r="296" spans="1:7">
      <c r="A296" s="3">
        <v>724</v>
      </c>
      <c r="B296" s="3" t="s">
        <v>139</v>
      </c>
      <c r="C296" s="3">
        <v>181297</v>
      </c>
      <c r="D296" s="3" t="s">
        <v>21</v>
      </c>
      <c r="E296" s="3" t="s">
        <v>22</v>
      </c>
      <c r="F296" s="3">
        <v>6</v>
      </c>
      <c r="G296" s="4"/>
    </row>
    <row r="297" spans="1:7">
      <c r="A297" s="3">
        <v>724</v>
      </c>
      <c r="B297" s="3" t="s">
        <v>139</v>
      </c>
      <c r="C297" s="3">
        <v>236550</v>
      </c>
      <c r="D297" s="3" t="s">
        <v>28</v>
      </c>
      <c r="E297" s="3" t="s">
        <v>14</v>
      </c>
      <c r="F297" s="3">
        <v>6</v>
      </c>
      <c r="G297" s="4"/>
    </row>
    <row r="298" spans="1:7">
      <c r="A298" s="3">
        <v>117923</v>
      </c>
      <c r="B298" s="3" t="s">
        <v>201</v>
      </c>
      <c r="C298" s="3">
        <v>245065</v>
      </c>
      <c r="D298" s="3" t="s">
        <v>15</v>
      </c>
      <c r="E298" s="3" t="s">
        <v>16</v>
      </c>
      <c r="F298" s="3">
        <v>10</v>
      </c>
      <c r="G298" s="4"/>
    </row>
    <row r="299" spans="1:7">
      <c r="A299" s="3">
        <v>351</v>
      </c>
      <c r="B299" s="3" t="s">
        <v>140</v>
      </c>
      <c r="C299" s="3">
        <v>191033</v>
      </c>
      <c r="D299" s="3" t="s">
        <v>24</v>
      </c>
      <c r="E299" s="3" t="s">
        <v>25</v>
      </c>
      <c r="F299" s="3">
        <v>4</v>
      </c>
      <c r="G299" s="4"/>
    </row>
    <row r="300" spans="1:7">
      <c r="A300" s="3">
        <v>549</v>
      </c>
      <c r="B300" s="3" t="s">
        <v>141</v>
      </c>
      <c r="C300" s="3">
        <v>150090</v>
      </c>
      <c r="D300" s="3" t="s">
        <v>13</v>
      </c>
      <c r="E300" s="3" t="s">
        <v>14</v>
      </c>
      <c r="F300" s="3">
        <v>4</v>
      </c>
      <c r="G300" s="4"/>
    </row>
    <row r="301" spans="1:7">
      <c r="A301" s="3">
        <v>514</v>
      </c>
      <c r="B301" s="3" t="s">
        <v>1</v>
      </c>
      <c r="C301" s="3">
        <v>150077</v>
      </c>
      <c r="D301" s="3" t="s">
        <v>23</v>
      </c>
      <c r="E301" s="3" t="s">
        <v>18</v>
      </c>
      <c r="F301" s="3">
        <v>6</v>
      </c>
      <c r="G301" s="4"/>
    </row>
    <row r="302" spans="1:7">
      <c r="A302" s="3">
        <v>514</v>
      </c>
      <c r="B302" s="3" t="s">
        <v>1</v>
      </c>
      <c r="C302" s="3">
        <v>150086</v>
      </c>
      <c r="D302" s="3" t="s">
        <v>44</v>
      </c>
      <c r="E302" s="3" t="s">
        <v>22</v>
      </c>
      <c r="F302" s="3">
        <v>6</v>
      </c>
      <c r="G302" s="4"/>
    </row>
    <row r="303" spans="1:7">
      <c r="A303" s="3">
        <v>514</v>
      </c>
      <c r="B303" s="3" t="s">
        <v>1</v>
      </c>
      <c r="C303" s="3">
        <v>150087</v>
      </c>
      <c r="D303" s="3" t="s">
        <v>39</v>
      </c>
      <c r="E303" s="3" t="s">
        <v>40</v>
      </c>
      <c r="F303" s="3">
        <v>4</v>
      </c>
      <c r="G303" s="4"/>
    </row>
    <row r="304" spans="1:7">
      <c r="A304" s="3">
        <v>514</v>
      </c>
      <c r="B304" s="3" t="s">
        <v>1</v>
      </c>
      <c r="C304" s="3">
        <v>150090</v>
      </c>
      <c r="D304" s="3" t="s">
        <v>13</v>
      </c>
      <c r="E304" s="3" t="s">
        <v>14</v>
      </c>
      <c r="F304" s="3">
        <v>10</v>
      </c>
      <c r="G304" s="4"/>
    </row>
    <row r="305" spans="1:7">
      <c r="A305" s="3">
        <v>514</v>
      </c>
      <c r="B305" s="3" t="s">
        <v>1</v>
      </c>
      <c r="C305" s="3">
        <v>150093</v>
      </c>
      <c r="D305" s="3" t="s">
        <v>19</v>
      </c>
      <c r="E305" s="3" t="s">
        <v>20</v>
      </c>
      <c r="F305" s="3">
        <v>10</v>
      </c>
      <c r="G305" s="4"/>
    </row>
    <row r="306" spans="1:7">
      <c r="A306" s="3">
        <v>514</v>
      </c>
      <c r="B306" s="3" t="s">
        <v>1</v>
      </c>
      <c r="C306" s="3">
        <v>150094</v>
      </c>
      <c r="D306" s="3" t="s">
        <v>19</v>
      </c>
      <c r="E306" s="3" t="s">
        <v>27</v>
      </c>
      <c r="F306" s="3">
        <v>4</v>
      </c>
      <c r="G306" s="4"/>
    </row>
    <row r="307" spans="1:7">
      <c r="A307" s="3">
        <v>514</v>
      </c>
      <c r="B307" s="3" t="s">
        <v>1</v>
      </c>
      <c r="C307" s="3">
        <v>150095</v>
      </c>
      <c r="D307" s="3" t="s">
        <v>49</v>
      </c>
      <c r="E307" s="3" t="s">
        <v>25</v>
      </c>
      <c r="F307" s="3">
        <v>4</v>
      </c>
      <c r="G307" s="4"/>
    </row>
    <row r="308" spans="1:7">
      <c r="A308" s="3">
        <v>514</v>
      </c>
      <c r="B308" s="3" t="s">
        <v>1</v>
      </c>
      <c r="C308" s="3">
        <v>150096</v>
      </c>
      <c r="D308" s="3" t="s">
        <v>48</v>
      </c>
      <c r="E308" s="3" t="s">
        <v>14</v>
      </c>
      <c r="F308" s="3">
        <v>4</v>
      </c>
      <c r="G308" s="4"/>
    </row>
    <row r="309" spans="1:7">
      <c r="A309" s="3">
        <v>514</v>
      </c>
      <c r="B309" s="3" t="s">
        <v>1</v>
      </c>
      <c r="C309" s="3">
        <v>150101</v>
      </c>
      <c r="D309" s="3" t="s">
        <v>56</v>
      </c>
      <c r="E309" s="3" t="s">
        <v>14</v>
      </c>
      <c r="F309" s="3">
        <v>8</v>
      </c>
      <c r="G309" s="4"/>
    </row>
    <row r="310" spans="1:7">
      <c r="A310" s="3">
        <v>514</v>
      </c>
      <c r="B310" s="3" t="s">
        <v>1</v>
      </c>
      <c r="C310" s="3">
        <v>150102</v>
      </c>
      <c r="D310" s="3" t="s">
        <v>30</v>
      </c>
      <c r="E310" s="3" t="s">
        <v>31</v>
      </c>
      <c r="F310" s="3">
        <v>4</v>
      </c>
      <c r="G310" s="4"/>
    </row>
    <row r="311" spans="1:7">
      <c r="A311" s="3">
        <v>514</v>
      </c>
      <c r="B311" s="3" t="s">
        <v>1</v>
      </c>
      <c r="C311" s="3">
        <v>181297</v>
      </c>
      <c r="D311" s="3" t="s">
        <v>21</v>
      </c>
      <c r="E311" s="3" t="s">
        <v>22</v>
      </c>
      <c r="F311" s="3">
        <v>6</v>
      </c>
      <c r="G311" s="4"/>
    </row>
    <row r="312" spans="1:7">
      <c r="A312" s="3">
        <v>514</v>
      </c>
      <c r="B312" s="3" t="s">
        <v>1</v>
      </c>
      <c r="C312" s="3">
        <v>181299</v>
      </c>
      <c r="D312" s="3" t="s">
        <v>43</v>
      </c>
      <c r="E312" s="3" t="s">
        <v>14</v>
      </c>
      <c r="F312" s="3">
        <v>10</v>
      </c>
      <c r="G312" s="4"/>
    </row>
    <row r="313" spans="1:7">
      <c r="A313" s="3">
        <v>514</v>
      </c>
      <c r="B313" s="3" t="s">
        <v>1</v>
      </c>
      <c r="C313" s="3">
        <v>185348</v>
      </c>
      <c r="D313" s="3" t="s">
        <v>57</v>
      </c>
      <c r="E313" s="3" t="s">
        <v>58</v>
      </c>
      <c r="F313" s="3">
        <v>4</v>
      </c>
      <c r="G313" s="4"/>
    </row>
    <row r="314" spans="1:7">
      <c r="A314" s="3">
        <v>514</v>
      </c>
      <c r="B314" s="3" t="s">
        <v>1</v>
      </c>
      <c r="C314" s="3">
        <v>191033</v>
      </c>
      <c r="D314" s="3" t="s">
        <v>24</v>
      </c>
      <c r="E314" s="3" t="s">
        <v>25</v>
      </c>
      <c r="F314" s="3">
        <v>6</v>
      </c>
      <c r="G314" s="4"/>
    </row>
    <row r="315" spans="1:7">
      <c r="A315" s="3">
        <v>514</v>
      </c>
      <c r="B315" s="3" t="s">
        <v>1</v>
      </c>
      <c r="C315" s="3">
        <v>191110</v>
      </c>
      <c r="D315" s="3" t="s">
        <v>53</v>
      </c>
      <c r="E315" s="3" t="s">
        <v>25</v>
      </c>
      <c r="F315" s="3">
        <v>2</v>
      </c>
      <c r="G315" s="6" t="str">
        <f>VLOOKUP(C315,[3]Sheet1!$A$2:$L$91,12,0)</f>
        <v>专柜销售</v>
      </c>
    </row>
    <row r="316" spans="1:7">
      <c r="A316" s="3">
        <v>514</v>
      </c>
      <c r="B316" s="3" t="s">
        <v>1</v>
      </c>
      <c r="C316" s="3">
        <v>191175</v>
      </c>
      <c r="D316" s="3" t="s">
        <v>89</v>
      </c>
      <c r="E316" s="3" t="s">
        <v>14</v>
      </c>
      <c r="F316" s="3">
        <v>2</v>
      </c>
      <c r="G316" s="4"/>
    </row>
    <row r="317" spans="1:7">
      <c r="A317" s="3">
        <v>514</v>
      </c>
      <c r="B317" s="3" t="s">
        <v>1</v>
      </c>
      <c r="C317" s="3">
        <v>204077</v>
      </c>
      <c r="D317" s="3" t="s">
        <v>62</v>
      </c>
      <c r="E317" s="3" t="s">
        <v>14</v>
      </c>
      <c r="F317" s="3">
        <v>2</v>
      </c>
      <c r="G317" s="4"/>
    </row>
    <row r="318" spans="1:7">
      <c r="A318" s="3">
        <v>514</v>
      </c>
      <c r="B318" s="3" t="s">
        <v>1</v>
      </c>
      <c r="C318" s="3">
        <v>204078</v>
      </c>
      <c r="D318" s="3" t="s">
        <v>70</v>
      </c>
      <c r="E318" s="3" t="s">
        <v>71</v>
      </c>
      <c r="F318" s="3">
        <v>4</v>
      </c>
      <c r="G318" s="4"/>
    </row>
    <row r="319" spans="1:7">
      <c r="A319" s="3">
        <v>514</v>
      </c>
      <c r="B319" s="3" t="s">
        <v>1</v>
      </c>
      <c r="C319" s="3">
        <v>204079</v>
      </c>
      <c r="D319" s="3" t="s">
        <v>66</v>
      </c>
      <c r="E319" s="3" t="s">
        <v>14</v>
      </c>
      <c r="F319" s="3">
        <v>2</v>
      </c>
      <c r="G319" s="4"/>
    </row>
    <row r="320" spans="1:7">
      <c r="A320" s="3">
        <v>514</v>
      </c>
      <c r="B320" s="3" t="s">
        <v>1</v>
      </c>
      <c r="C320" s="3">
        <v>204080</v>
      </c>
      <c r="D320" s="3" t="s">
        <v>78</v>
      </c>
      <c r="E320" s="3" t="s">
        <v>22</v>
      </c>
      <c r="F320" s="3">
        <v>4</v>
      </c>
      <c r="G320" s="4"/>
    </row>
    <row r="321" spans="1:7">
      <c r="A321" s="3">
        <v>514</v>
      </c>
      <c r="B321" s="3" t="s">
        <v>1</v>
      </c>
      <c r="C321" s="3">
        <v>214778</v>
      </c>
      <c r="D321" s="3" t="s">
        <v>34</v>
      </c>
      <c r="E321" s="3" t="s">
        <v>25</v>
      </c>
      <c r="F321" s="3">
        <v>6</v>
      </c>
      <c r="G321" s="4"/>
    </row>
    <row r="322" spans="1:7">
      <c r="A322" s="3">
        <v>514</v>
      </c>
      <c r="B322" s="3" t="s">
        <v>1</v>
      </c>
      <c r="C322" s="3">
        <v>214783</v>
      </c>
      <c r="D322" s="3" t="s">
        <v>63</v>
      </c>
      <c r="E322" s="3" t="s">
        <v>25</v>
      </c>
      <c r="F322" s="3">
        <v>4</v>
      </c>
      <c r="G322" s="4"/>
    </row>
    <row r="323" spans="1:7">
      <c r="A323" s="3">
        <v>514</v>
      </c>
      <c r="B323" s="3" t="s">
        <v>1</v>
      </c>
      <c r="C323" s="3">
        <v>214783</v>
      </c>
      <c r="D323" s="3" t="s">
        <v>63</v>
      </c>
      <c r="E323" s="3" t="s">
        <v>25</v>
      </c>
      <c r="F323" s="3">
        <v>2</v>
      </c>
      <c r="G323" s="4"/>
    </row>
    <row r="324" spans="1:7">
      <c r="A324" s="3">
        <v>514</v>
      </c>
      <c r="B324" s="3" t="s">
        <v>1</v>
      </c>
      <c r="C324" s="3">
        <v>215787</v>
      </c>
      <c r="D324" s="3" t="s">
        <v>17</v>
      </c>
      <c r="E324" s="3" t="s">
        <v>18</v>
      </c>
      <c r="F324" s="3">
        <v>10</v>
      </c>
      <c r="G324" s="4"/>
    </row>
    <row r="325" spans="1:7">
      <c r="A325" s="3">
        <v>514</v>
      </c>
      <c r="B325" s="3" t="s">
        <v>1</v>
      </c>
      <c r="C325" s="3">
        <v>236580</v>
      </c>
      <c r="D325" s="3" t="s">
        <v>28</v>
      </c>
      <c r="E325" s="3" t="s">
        <v>29</v>
      </c>
      <c r="F325" s="3">
        <v>10</v>
      </c>
      <c r="G325" s="4"/>
    </row>
    <row r="326" spans="1:7">
      <c r="A326" s="3">
        <v>514</v>
      </c>
      <c r="B326" s="3" t="s">
        <v>1</v>
      </c>
      <c r="C326" s="3">
        <v>241566</v>
      </c>
      <c r="D326" s="3" t="s">
        <v>59</v>
      </c>
      <c r="E326" s="3" t="s">
        <v>60</v>
      </c>
      <c r="F326" s="3">
        <v>6</v>
      </c>
      <c r="G326" s="4"/>
    </row>
    <row r="327" spans="1:7">
      <c r="A327" s="3">
        <v>514</v>
      </c>
      <c r="B327" s="3" t="s">
        <v>1</v>
      </c>
      <c r="C327" s="3">
        <v>242576</v>
      </c>
      <c r="D327" s="3" t="s">
        <v>52</v>
      </c>
      <c r="E327" s="3" t="s">
        <v>25</v>
      </c>
      <c r="F327" s="3">
        <v>2</v>
      </c>
      <c r="G327" s="4"/>
    </row>
    <row r="328" spans="1:7">
      <c r="A328" s="3">
        <v>106569</v>
      </c>
      <c r="B328" s="3" t="s">
        <v>202</v>
      </c>
      <c r="C328" s="3">
        <v>191033</v>
      </c>
      <c r="D328" s="3" t="s">
        <v>24</v>
      </c>
      <c r="E328" s="3" t="s">
        <v>25</v>
      </c>
      <c r="F328" s="3">
        <v>3</v>
      </c>
      <c r="G328" s="4"/>
    </row>
    <row r="329" spans="1:7">
      <c r="A329" s="3">
        <v>106569</v>
      </c>
      <c r="B329" s="3" t="s">
        <v>202</v>
      </c>
      <c r="C329" s="3">
        <v>241566</v>
      </c>
      <c r="D329" s="3" t="s">
        <v>59</v>
      </c>
      <c r="E329" s="3" t="s">
        <v>60</v>
      </c>
      <c r="F329" s="3">
        <v>5</v>
      </c>
      <c r="G329" s="4"/>
    </row>
    <row r="330" spans="1:7">
      <c r="A330" s="3">
        <v>106569</v>
      </c>
      <c r="B330" s="3" t="s">
        <v>202</v>
      </c>
      <c r="C330" s="3">
        <v>245065</v>
      </c>
      <c r="D330" s="3" t="s">
        <v>15</v>
      </c>
      <c r="E330" s="3" t="s">
        <v>16</v>
      </c>
      <c r="F330" s="3">
        <v>50</v>
      </c>
      <c r="G330" s="4"/>
    </row>
    <row r="331" spans="1:7">
      <c r="A331" s="3">
        <v>737</v>
      </c>
      <c r="B331" s="3" t="s">
        <v>203</v>
      </c>
      <c r="C331" s="3">
        <v>150077</v>
      </c>
      <c r="D331" s="3" t="s">
        <v>23</v>
      </c>
      <c r="E331" s="3" t="s">
        <v>18</v>
      </c>
      <c r="F331" s="3">
        <v>3</v>
      </c>
      <c r="G331" s="4"/>
    </row>
    <row r="332" spans="1:7">
      <c r="A332" s="3">
        <v>737</v>
      </c>
      <c r="B332" s="3" t="s">
        <v>203</v>
      </c>
      <c r="C332" s="3">
        <v>181297</v>
      </c>
      <c r="D332" s="3" t="s">
        <v>21</v>
      </c>
      <c r="E332" s="3" t="s">
        <v>22</v>
      </c>
      <c r="F332" s="3">
        <v>2</v>
      </c>
      <c r="G332" s="4"/>
    </row>
    <row r="333" spans="1:7">
      <c r="A333" s="3">
        <v>737</v>
      </c>
      <c r="B333" s="3" t="s">
        <v>203</v>
      </c>
      <c r="C333" s="3">
        <v>191033</v>
      </c>
      <c r="D333" s="3" t="s">
        <v>24</v>
      </c>
      <c r="E333" s="3" t="s">
        <v>25</v>
      </c>
      <c r="F333" s="3">
        <v>6</v>
      </c>
      <c r="G333" s="4"/>
    </row>
    <row r="334" spans="1:7">
      <c r="A334" s="3">
        <v>737</v>
      </c>
      <c r="B334" s="3" t="s">
        <v>203</v>
      </c>
      <c r="C334" s="3">
        <v>191110</v>
      </c>
      <c r="D334" s="3" t="s">
        <v>53</v>
      </c>
      <c r="E334" s="3" t="s">
        <v>25</v>
      </c>
      <c r="F334" s="3">
        <v>4</v>
      </c>
      <c r="G334" s="6" t="str">
        <f>VLOOKUP(C334,[3]Sheet1!$A$2:$L$91,12,0)</f>
        <v>专柜销售</v>
      </c>
    </row>
    <row r="335" spans="1:7">
      <c r="A335" s="3">
        <v>737</v>
      </c>
      <c r="B335" s="3" t="s">
        <v>203</v>
      </c>
      <c r="C335" s="3">
        <v>214776</v>
      </c>
      <c r="D335" s="3" t="s">
        <v>75</v>
      </c>
      <c r="E335" s="3" t="s">
        <v>14</v>
      </c>
      <c r="F335" s="3">
        <v>4</v>
      </c>
      <c r="G335" s="6" t="str">
        <f>VLOOKUP(C335,[3]Sheet1!$A$2:$L$91,12,0)</f>
        <v>专柜</v>
      </c>
    </row>
    <row r="336" spans="1:7">
      <c r="A336" s="3">
        <v>737</v>
      </c>
      <c r="B336" s="3" t="s">
        <v>203</v>
      </c>
      <c r="C336" s="3">
        <v>236548</v>
      </c>
      <c r="D336" s="3" t="s">
        <v>85</v>
      </c>
      <c r="E336" s="3" t="s">
        <v>86</v>
      </c>
      <c r="F336" s="3">
        <v>6</v>
      </c>
      <c r="G336" s="4"/>
    </row>
    <row r="337" spans="1:7">
      <c r="A337" s="3">
        <v>737</v>
      </c>
      <c r="B337" s="3" t="s">
        <v>203</v>
      </c>
      <c r="C337" s="3">
        <v>242575</v>
      </c>
      <c r="D337" s="3" t="s">
        <v>74</v>
      </c>
      <c r="E337" s="3" t="s">
        <v>14</v>
      </c>
      <c r="F337" s="3">
        <v>2</v>
      </c>
      <c r="G337" s="4"/>
    </row>
    <row r="338" spans="1:7">
      <c r="A338" s="3">
        <v>746</v>
      </c>
      <c r="B338" s="3" t="s">
        <v>144</v>
      </c>
      <c r="C338" s="3">
        <v>89062</v>
      </c>
      <c r="D338" s="3" t="s">
        <v>73</v>
      </c>
      <c r="E338" s="3" t="s">
        <v>14</v>
      </c>
      <c r="F338" s="3" t="s">
        <v>204</v>
      </c>
      <c r="G338" s="4"/>
    </row>
    <row r="339" spans="1:7">
      <c r="A339" s="3">
        <v>570</v>
      </c>
      <c r="B339" s="3" t="s">
        <v>205</v>
      </c>
      <c r="C339" s="3">
        <v>150090</v>
      </c>
      <c r="D339" s="3" t="s">
        <v>13</v>
      </c>
      <c r="E339" s="3" t="s">
        <v>14</v>
      </c>
      <c r="F339" s="3">
        <v>8</v>
      </c>
      <c r="G339" s="4"/>
    </row>
    <row r="340" spans="1:7">
      <c r="A340" s="3">
        <v>570</v>
      </c>
      <c r="B340" s="3" t="s">
        <v>205</v>
      </c>
      <c r="C340" s="3">
        <v>191033</v>
      </c>
      <c r="D340" s="3" t="s">
        <v>24</v>
      </c>
      <c r="E340" s="3" t="s">
        <v>25</v>
      </c>
      <c r="F340" s="3">
        <v>2</v>
      </c>
      <c r="G340" s="4"/>
    </row>
    <row r="341" spans="1:7">
      <c r="A341" s="3">
        <v>515</v>
      </c>
      <c r="B341" s="3" t="s">
        <v>146</v>
      </c>
      <c r="C341" s="3">
        <v>181297</v>
      </c>
      <c r="D341" s="7" t="s">
        <v>21</v>
      </c>
      <c r="E341" s="7" t="s">
        <v>22</v>
      </c>
      <c r="F341" s="3">
        <v>10</v>
      </c>
      <c r="G341" s="4"/>
    </row>
    <row r="342" spans="1:7">
      <c r="A342" s="3">
        <v>52</v>
      </c>
      <c r="B342" s="3" t="s">
        <v>206</v>
      </c>
      <c r="C342" s="3">
        <v>150093</v>
      </c>
      <c r="D342" s="3" t="s">
        <v>19</v>
      </c>
      <c r="E342" s="3" t="s">
        <v>20</v>
      </c>
      <c r="F342" s="3">
        <v>10</v>
      </c>
      <c r="G342" s="4"/>
    </row>
    <row r="343" spans="1:7">
      <c r="A343" s="3">
        <v>52</v>
      </c>
      <c r="B343" s="3" t="s">
        <v>206</v>
      </c>
      <c r="C343" s="3">
        <v>150093</v>
      </c>
      <c r="D343" s="3" t="s">
        <v>19</v>
      </c>
      <c r="E343" s="3" t="s">
        <v>20</v>
      </c>
      <c r="F343" s="3" t="s">
        <v>207</v>
      </c>
      <c r="G343" s="4"/>
    </row>
    <row r="344" spans="1:7">
      <c r="A344" s="3">
        <v>54</v>
      </c>
      <c r="B344" s="3" t="s">
        <v>192</v>
      </c>
      <c r="C344" s="3">
        <v>214783</v>
      </c>
      <c r="D344" s="3" t="s">
        <v>63</v>
      </c>
      <c r="E344" s="3" t="s">
        <v>25</v>
      </c>
      <c r="F344" s="3">
        <v>2</v>
      </c>
      <c r="G344" s="4"/>
    </row>
    <row r="345" spans="1:7">
      <c r="A345" s="3">
        <v>103198</v>
      </c>
      <c r="B345" s="3" t="s">
        <v>208</v>
      </c>
      <c r="C345" s="3">
        <v>150096</v>
      </c>
      <c r="D345" s="3" t="s">
        <v>48</v>
      </c>
      <c r="E345" s="3" t="s">
        <v>14</v>
      </c>
      <c r="F345" s="3">
        <v>2</v>
      </c>
      <c r="G345" s="4"/>
    </row>
    <row r="346" spans="1:7">
      <c r="A346" s="3">
        <v>103198</v>
      </c>
      <c r="B346" s="3" t="s">
        <v>208</v>
      </c>
      <c r="C346" s="3">
        <v>241447</v>
      </c>
      <c r="D346" s="3" t="s">
        <v>81</v>
      </c>
      <c r="E346" s="3" t="s">
        <v>82</v>
      </c>
      <c r="F346" s="3">
        <v>2</v>
      </c>
      <c r="G346" s="4"/>
    </row>
    <row r="347" spans="1:7">
      <c r="A347" s="3">
        <v>103198</v>
      </c>
      <c r="B347" s="3" t="s">
        <v>208</v>
      </c>
      <c r="C347" s="3">
        <v>241566</v>
      </c>
      <c r="D347" s="3" t="s">
        <v>59</v>
      </c>
      <c r="E347" s="3" t="s">
        <v>60</v>
      </c>
      <c r="F347" s="3">
        <v>2</v>
      </c>
      <c r="G347" s="4"/>
    </row>
    <row r="348" spans="1:7">
      <c r="A348" s="3">
        <v>103198</v>
      </c>
      <c r="B348" s="3" t="s">
        <v>208</v>
      </c>
      <c r="C348" s="3">
        <v>242574</v>
      </c>
      <c r="D348" s="3" t="s">
        <v>61</v>
      </c>
      <c r="E348" s="3" t="s">
        <v>31</v>
      </c>
      <c r="F348" s="3" t="s">
        <v>209</v>
      </c>
      <c r="G348" s="4"/>
    </row>
    <row r="349" spans="1:7">
      <c r="A349" s="3">
        <v>103198</v>
      </c>
      <c r="B349" s="3" t="s">
        <v>208</v>
      </c>
      <c r="C349" s="3">
        <v>242576</v>
      </c>
      <c r="D349" s="3" t="s">
        <v>52</v>
      </c>
      <c r="E349" s="3" t="s">
        <v>25</v>
      </c>
      <c r="F349" s="3">
        <v>2</v>
      </c>
      <c r="G349" s="4"/>
    </row>
    <row r="350" spans="1:7">
      <c r="A350" s="3">
        <v>114286</v>
      </c>
      <c r="B350" s="3" t="s">
        <v>148</v>
      </c>
      <c r="C350" s="3">
        <v>150090</v>
      </c>
      <c r="D350" s="3" t="s">
        <v>13</v>
      </c>
      <c r="E350" s="3" t="s">
        <v>14</v>
      </c>
      <c r="F350" s="3">
        <v>12</v>
      </c>
      <c r="G350" s="4"/>
    </row>
    <row r="351" spans="1:7">
      <c r="A351" s="3">
        <v>54</v>
      </c>
      <c r="B351" s="3" t="s">
        <v>192</v>
      </c>
      <c r="C351" s="8">
        <v>214782</v>
      </c>
      <c r="D351" s="7" t="s">
        <v>46</v>
      </c>
      <c r="E351" s="7" t="s">
        <v>14</v>
      </c>
      <c r="F351" s="3">
        <v>2</v>
      </c>
      <c r="G351" s="4"/>
    </row>
    <row r="352" spans="1:7">
      <c r="A352" s="9">
        <v>750</v>
      </c>
      <c r="B352" s="9" t="s">
        <v>210</v>
      </c>
      <c r="C352" s="9">
        <v>150102</v>
      </c>
      <c r="D352" s="3" t="str">
        <f>VLOOKUP(C352,[1]Sheet1!$B$1:$C$65536,2,0)</f>
        <v>薇诺娜紧致眼霜</v>
      </c>
      <c r="E352" s="3" t="str">
        <f>VLOOKUP(C352,[1]Sheet1!$B$1:$D$65536,3,0)</f>
        <v>20g</v>
      </c>
      <c r="F352" s="9">
        <v>12</v>
      </c>
      <c r="G352" s="4"/>
    </row>
    <row r="353" spans="1:7">
      <c r="A353" s="9">
        <v>750</v>
      </c>
      <c r="B353" s="9" t="s">
        <v>210</v>
      </c>
      <c r="C353" s="9">
        <v>181291</v>
      </c>
      <c r="D353" s="3" t="str">
        <f>VLOOKUP(C353,[1]Sheet1!$B$1:$C$65536,2,0)</f>
        <v>薇诺娜透明质酸复合原液</v>
      </c>
      <c r="E353" s="3" t="str">
        <f>VLOOKUP(C353,[1]Sheet1!$B$1:$D$65536,3,0)</f>
        <v>30ml</v>
      </c>
      <c r="F353" s="9">
        <v>12</v>
      </c>
      <c r="G353" s="4"/>
    </row>
    <row r="354" spans="1:7">
      <c r="A354" s="9">
        <v>750</v>
      </c>
      <c r="B354" s="9" t="s">
        <v>210</v>
      </c>
      <c r="C354" s="9">
        <v>150087</v>
      </c>
      <c r="D354" s="3" t="str">
        <f>VLOOKUP(C354,[1]Sheet1!$B$1:$C$65536,2,0)</f>
        <v>薇诺娜清痘修复精华液</v>
      </c>
      <c r="E354" s="3" t="str">
        <f>VLOOKUP(C354,[1]Sheet1!$B$1:$D$65536,3,0)</f>
        <v>25g</v>
      </c>
      <c r="F354" s="9">
        <v>10</v>
      </c>
      <c r="G354" s="4"/>
    </row>
    <row r="355" spans="1:7">
      <c r="A355" s="9">
        <v>750</v>
      </c>
      <c r="B355" s="9" t="s">
        <v>210</v>
      </c>
      <c r="C355" s="9">
        <v>150077</v>
      </c>
      <c r="D355" s="3" t="str">
        <f>VLOOKUP(C355,[1]Sheet1!$B$1:$C$65536,2,0)</f>
        <v>薇诺娜舒缓控油洁面泡沫</v>
      </c>
      <c r="E355" s="3" t="str">
        <f>VLOOKUP(C355,[1]Sheet1!$B$1:$D$65536,3,0)</f>
        <v>150ml</v>
      </c>
      <c r="F355" s="9">
        <v>6</v>
      </c>
      <c r="G355" s="4"/>
    </row>
    <row r="356" spans="1:7">
      <c r="A356" s="9">
        <v>750</v>
      </c>
      <c r="B356" s="9" t="s">
        <v>210</v>
      </c>
      <c r="C356" s="9">
        <v>150089</v>
      </c>
      <c r="D356" s="3" t="str">
        <f>VLOOKUP(C356,[1]Sheet1!$B$1:$C$65536,2,0)</f>
        <v>薇诺娜舒敏保湿润肤水</v>
      </c>
      <c r="E356" s="3" t="str">
        <f>VLOOKUP(C356,[1]Sheet1!$B$1:$D$65536,3,0)</f>
        <v>120ml</v>
      </c>
      <c r="F356" s="9">
        <v>6</v>
      </c>
      <c r="G356" s="4"/>
    </row>
    <row r="357" spans="1:7">
      <c r="A357" s="9">
        <v>750</v>
      </c>
      <c r="B357" s="9" t="s">
        <v>210</v>
      </c>
      <c r="C357" s="9">
        <v>214778</v>
      </c>
      <c r="D357" s="3" t="str">
        <f>VLOOKUP(C357,[1]Sheet1!$B$1:$C$65536,2,0)</f>
        <v>薇诺娜柔润保湿精华液</v>
      </c>
      <c r="E357" s="3" t="str">
        <f>VLOOKUP(C357,[1]Sheet1!$B$1:$D$65536,3,0)</f>
        <v>30ml</v>
      </c>
      <c r="F357" s="9">
        <v>6</v>
      </c>
      <c r="G357" s="4"/>
    </row>
    <row r="358" spans="1:7">
      <c r="A358" s="9">
        <v>750</v>
      </c>
      <c r="B358" s="9" t="s">
        <v>210</v>
      </c>
      <c r="C358" s="9">
        <v>185353</v>
      </c>
      <c r="D358" s="3" t="str">
        <f>VLOOKUP(C358,[1]Sheet1!$B$1:$C$65536,2,0)</f>
        <v>薇诺娜熊果苷透白保湿面膜</v>
      </c>
      <c r="E358" s="3" t="str">
        <f>VLOOKUP(C358,[1]Sheet1!$B$1:$D$65536,3,0)</f>
        <v>20mlx6</v>
      </c>
      <c r="F358" s="9">
        <v>6</v>
      </c>
      <c r="G358" s="4"/>
    </row>
    <row r="359" spans="1:7">
      <c r="A359" s="9">
        <v>750</v>
      </c>
      <c r="B359" s="9" t="s">
        <v>210</v>
      </c>
      <c r="C359" s="9">
        <v>191033</v>
      </c>
      <c r="D359" s="3" t="str">
        <f>VLOOKUP(C359,[1]Sheet1!$B$1:$C$65536,2,0)</f>
        <v>薇诺娜光透皙白淡斑精华液</v>
      </c>
      <c r="E359" s="3" t="str">
        <f>VLOOKUP(C359,[1]Sheet1!$B$1:$D$65536,3,0)</f>
        <v>30ml</v>
      </c>
      <c r="F359" s="9">
        <v>6</v>
      </c>
      <c r="G359" s="4"/>
    </row>
    <row r="360" spans="1:7">
      <c r="A360" s="9">
        <v>750</v>
      </c>
      <c r="B360" s="9" t="s">
        <v>210</v>
      </c>
      <c r="C360" s="9">
        <v>218904</v>
      </c>
      <c r="D360" s="3" t="str">
        <f>VLOOKUP(C360,[1]Sheet1!$B$1:$C$65536,2,0)</f>
        <v>酵母重组胶原蛋白液体敷料</v>
      </c>
      <c r="E360" s="3" t="str">
        <f>VLOOKUP(C360,[1]Sheet1!$B$1:$D$65536,3,0)</f>
        <v>100ml</v>
      </c>
      <c r="F360" s="9">
        <v>6</v>
      </c>
      <c r="G360" s="4"/>
    </row>
    <row r="361" spans="1:7">
      <c r="A361" s="9">
        <v>750</v>
      </c>
      <c r="B361" s="9" t="s">
        <v>210</v>
      </c>
      <c r="C361" s="9">
        <v>236550</v>
      </c>
      <c r="D361" s="3" t="str">
        <f>VLOOKUP(C361,[1]Sheet1!$B$1:$C$65536,2,0)</f>
        <v>酵母重组胶原蛋白修复敷料</v>
      </c>
      <c r="E361" s="3" t="str">
        <f>VLOOKUP(C361,[1]Sheet1!$B$1:$D$65536,3,0)</f>
        <v>50g</v>
      </c>
      <c r="F361" s="9">
        <v>6</v>
      </c>
      <c r="G361" s="4"/>
    </row>
    <row r="362" spans="1:7">
      <c r="A362" s="9">
        <v>750</v>
      </c>
      <c r="B362" s="9" t="s">
        <v>210</v>
      </c>
      <c r="C362" s="9">
        <v>232093</v>
      </c>
      <c r="D362" s="3" t="str">
        <f>VLOOKUP(C362,[1]Sheet1!$B$1:$C$65536,2,0)</f>
        <v>薇诺娜光透皙白BB霜</v>
      </c>
      <c r="E362" s="3" t="str">
        <f>VLOOKUP(C362,[1]Sheet1!$B$1:$D$65536,3,0)</f>
        <v>50g</v>
      </c>
      <c r="F362" s="9">
        <v>2</v>
      </c>
      <c r="G362" s="6" t="s">
        <v>211</v>
      </c>
    </row>
    <row r="363" spans="1:7">
      <c r="A363" s="9">
        <v>750</v>
      </c>
      <c r="B363" s="9" t="s">
        <v>210</v>
      </c>
      <c r="C363" s="9">
        <v>204077</v>
      </c>
      <c r="D363" s="3" t="str">
        <f>VLOOKUP(C363,[1]Sheet1!$B$1:$C$65536,2,0)</f>
        <v>薇诺娜光透皙白隔离日霜</v>
      </c>
      <c r="E363" s="3" t="str">
        <f>VLOOKUP(C363,[1]Sheet1!$B$1:$D$65536,3,0)</f>
        <v>50g</v>
      </c>
      <c r="F363" s="9">
        <v>2</v>
      </c>
      <c r="G363" s="4"/>
    </row>
    <row r="364" spans="1:7">
      <c r="A364" s="9">
        <v>750</v>
      </c>
      <c r="B364" s="9" t="s">
        <v>210</v>
      </c>
      <c r="C364" s="9">
        <v>185350</v>
      </c>
      <c r="D364" s="3" t="str">
        <f>VLOOKUP(C364,[1]Sheet1!$B$1:$C$65536,2,0)</f>
        <v>薇诺娜清透防晒乳SPF48PA+++</v>
      </c>
      <c r="E364" s="3" t="str">
        <f>VLOOKUP(C364,[1]Sheet1!$B$1:$D$65536,3,0)</f>
        <v>50g</v>
      </c>
      <c r="F364" s="9">
        <v>12</v>
      </c>
      <c r="G364" s="4"/>
    </row>
  </sheetData>
  <autoFilter ref="A1:G364">
    <extLst/>
  </autoFilter>
  <conditionalFormatting sqref="C3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第二次汇总数量</vt:lpstr>
      <vt:lpstr>门店第一次要货明细</vt:lpstr>
      <vt:lpstr>门店第二次要货明细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2022-10-07T07:31:00Z</dcterms:created>
  <dcterms:modified xsi:type="dcterms:W3CDTF">2022-10-09T02:46:52Z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49CF7A924FD440EA8DA08CD6B0BDCE5C</vt:lpwstr>
  </property>
  <property fmtid="{D5CDD505-2E9C-101B-9397-08002B2CF9AE}" pid="3" name="KSOProductBuildVer">
    <vt:lpwstr>2052-11.1.0.12358</vt:lpwstr>
  </property>
</Properties>
</file>