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95" windowHeight="104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<sst xmlns="http://schemas.openxmlformats.org/spreadsheetml/2006/main" count="881" uniqueCount="364">
  <si>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</si>
  <si>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</si>
  <si>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</si>
  <si>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</si>
  <si>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</si>
  <si>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</si>
  <si>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</si>
  <si>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</si>
  <si>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</si>
  <si>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</si>
  <si>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</si>
  <si>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</si>
  <si>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</si>
  <si>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</si>
  <si>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</si>
  <si>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</si>
  <si>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</si>
  <si>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</si>
  <si>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</si>
  <si>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</si>
  <si>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</si>
  <si>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</si>
  <si>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</si>
  <si>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</si>
  <si>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</si>
  <si>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</si>
  <si>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</si>
  <si>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</si>
  <si>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</si>
  <si>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</si>
  <si>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</si>
  <si>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</si>
  <si>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</si>
  <si>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</si>
  <si>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</si>
  <si>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</si>
  <si>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崔家店路药店</t>
  </si>
  <si>
    <t>东南片区</t>
  </si>
  <si>
    <t>未完成12月任务及内购</t>
  </si>
  <si>
    <t>怀远店</t>
  </si>
  <si>
    <t>城郊二片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</si>
  <si>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</si>
  <si>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</si>
  <si>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</si>
  <si>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</si>
  <si>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</si>
  <si>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</si>
  <si>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</si>
  <si>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</si>
  <si>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</si>
  <si>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</si>
  <si>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</si>
  <si>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</si>
  <si>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</si>
  <si>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</si>
  <si>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</si>
  <si>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</si>
  <si>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</si>
  <si>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</si>
  <si>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</si>
  <si>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</si>
  <si>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</si>
  <si>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</si>
  <si>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</si>
  <si>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</si>
  <si>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</si>
  <si>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</si>
  <si>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</si>
  <si>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</si>
  <si>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</si>
  <si>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</si>
  <si>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</si>
  <si>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</si>
  <si>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</si>
  <si>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</si>
  <si>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</si>
  <si>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</si>
  <si>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</si>
  <si>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</si>
  <si>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</si>
  <si>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</si>
  <si>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</si>
  <si>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</si>
  <si>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</si>
  <si>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</si>
  <si>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</si>
  <si>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</si>
  <si>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</si>
  <si>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</si>
  <si>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</si>
  <si>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</si>
  <si>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</si>
  <si>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</si>
  <si>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</si>
  <si>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</si>
  <si>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</si>
  <si>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</si>
  <si>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</si>
  <si>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</si>
  <si>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</si>
  <si>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</si>
  <si>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</si>
  <si>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</si>
  <si>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</si>
  <si>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</si>
  <si>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</si>
  <si>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</si>
  <si>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</si>
  <si>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</si>
  <si>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</si>
  <si>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</si>
  <si>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</si>
  <si>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</si>
  <si>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</si>
  <si>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</si>
  <si>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</si>
  <si>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</si>
  <si>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</si>
  <si>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</si>
  <si>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</si>
  <si>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</si>
  <si>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</si>
  <si>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</si>
  <si>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</si>
  <si>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</si>
  <si>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</si>
  <si>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</si>
  <si>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</si>
  <si>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</si>
  <si>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</si>
  <si>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</si>
  <si>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</si>
  <si>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</si>
  <si>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</si>
  <si>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</si>
  <si>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</si>
  <si>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</si>
  <si>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</si>
  <si>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</si>
  <si>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</si>
  <si>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</si>
  <si>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</si>
  <si>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</si>
  <si>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</si>
  <si>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</si>
  <si>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</si>
  <si>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</si>
  <si>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</si>
  <si>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</si>
  <si>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</si>
  <si>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</si>
  <si>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</si>
  <si>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</si>
  <si>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</si>
  <si>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</si>
  <si>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</si>
  <si>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</si>
  <si>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</si>
  <si>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</si>
  <si>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</si>
  <si>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</si>
  <si>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</si>
  <si>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</si>
  <si>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</si>
  <si>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</si>
  <si>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</si>
  <si>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</si>
  <si>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</si>
  <si>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</si>
  <si>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</si>
  <si>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</si>
  <si>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</si>
  <si>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</si>
  <si>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</si>
  <si>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</si>
  <si>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</si>
  <si>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</si>
  <si>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</si>
  <si>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</si>
  <si>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</si>
  <si>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</si>
  <si>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</si>
  <si>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</si>
  <si>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</si>
  <si>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</si>
  <si>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</si>
  <si>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</si>
  <si>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</si>
  <si>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</si>
  <si>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</si>
  <si>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</si>
  <si>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</si>
  <si>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</si>
  <si>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</si>
  <si>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</si>
  <si>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</si>
  <si>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</si>
  <si>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</si>
  <si>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</si>
  <si>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</si>
  <si>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</si>
  <si>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</si>
  <si>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</si>
  <si>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</si>
  <si>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</si>
  <si>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</si>
  <si>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</si>
  <si>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</si>
  <si>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</si>
  <si>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</si>
  <si>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</si>
  <si>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</si>
  <si>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</si>
  <si>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</si>
  <si>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</si>
  <si>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</si>
  <si>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</si>
  <si>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</si>
  <si>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</si>
  <si>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</si>
  <si>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</si>
  <si>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</si>
  <si>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</si>
  <si>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</si>
  <si>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</si>
  <si>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</si>
  <si>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</si>
  <si>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</si>
  <si>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</si>
  <si>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</si>
  <si>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</si>
  <si>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</si>
  <si>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</si>
  <si>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</si>
  <si>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</si>
  <si>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</si>
  <si>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</si>
  <si>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</si>
  <si>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</si>
  <si>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</si>
  <si>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</si>
  <si>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</si>
  <si>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</si>
  <si>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</si>
  <si>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</si>
  <si>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</si>
  <si>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</si>
  <si>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</si>
  <si>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</si>
  <si>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</si>
  <si>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</si>
  <si>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</si>
  <si>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</si>
  <si>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</si>
  <si>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</si>
  <si>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</si>
  <si>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</si>
  <si>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</si>
  <si>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</si>
  <si>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</si>
  <si>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</si>
  <si>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</si>
  <si>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</si>
  <si>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</si>
  <si>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</si>
  <si>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</si>
  <si>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</si>
  <si>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</si>
  <si>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</si>
  <si>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</si>
  <si>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</si>
  <si>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</si>
  <si>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</si>
  <si>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</si>
  <si>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</si>
  <si>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</si>
  <si>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</si>
  <si>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</si>
  <si>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</si>
  <si>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</si>
  <si>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</si>
  <si>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</si>
  <si>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</si>
  <si>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</si>
  <si>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</si>
  <si>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</si>
  <si>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</si>
  <si>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</si>
  <si>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</si>
  <si>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</si>
  <si>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</si>
  <si>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</si>
  <si>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</si>
  <si>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</si>
  <si>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</si>
  <si>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</si>
  <si>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</si>
  <si>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</si>
  <si>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</si>
  <si>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</si>
  <si>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</si>
  <si>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</si>
  <si>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</si>
  <si>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</si>
  <si>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</si>
  <si>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</si>
  <si>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</si>
  <si>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</si>
  <si>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</si>
  <si>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</si>
  <si>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</si>
  <si>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</si>
  <si>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</si>
  <si>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</si>
  <si>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</si>
  <si>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</si>
  <si>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</si>
  <si>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</si>
  <si>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</si>
  <si>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</si>
  <si>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</si>
  <si>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</si>
  <si>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</si>
  <si>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</si>
  <si>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</si>
  <si>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</si>
  <si>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</si>
  <si>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</si>
  <si>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</si>
  <si>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</si>
  <si>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</si>
  <si>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</si>
  <si>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</si>
  <si>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</si>
  <si>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</si>
  <si>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</si>
  <si>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</si>
  <si>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</si>
  <si>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</si>
  <si>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</si>
  <si>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</si>
  <si>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</si>
  <si>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</si>
  <si>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</si>
  <si>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</si>
  <si>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</si>
  <si>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</si>
  <si>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</si>
  <si>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</si>
  <si>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</si>
  <si>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</si>
  <si>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</si>
  <si>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</si>
  <si>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</si>
  <si>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</si>
  <si>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</si>
  <si>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</si>
  <si>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</si>
  <si>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</si>
  <si>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崔家店</t>
  </si>
  <si>
    <t>东南</t>
  </si>
  <si>
    <t>吴洪瑶</t>
  </si>
  <si>
    <t>杨伟钰</t>
  </si>
  <si>
    <t>罗贵波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</si>
</sst>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2" fillId="25" borderId="15" applyNumberFormat="0" applyAlignment="0" applyProtection="0">
      <alignment vertical="center"/>
    </xf>
    <xf numFmtId="0" fontId="49" fillId="25" borderId="10" applyNumberFormat="0" applyAlignment="0" applyProtection="0">
      <alignment vertical="center"/>
    </xf>
    <xf numFmtId="0" fontId="48" fillId="24" borderId="12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R1" activePane="topRight" state="frozen"/>
      <selection/>
      <selection pane="topRight" activeCell="J4" sqref="J4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31</v>
      </c>
      <c r="B4" s="22">
        <v>515</v>
      </c>
      <c r="C4" s="23" t="s">
        <v>36</v>
      </c>
      <c r="D4" s="22" t="s">
        <v>37</v>
      </c>
      <c r="E4" s="57">
        <v>20</v>
      </c>
      <c r="F4" s="58">
        <v>38</v>
      </c>
      <c r="G4" s="58">
        <v>0</v>
      </c>
      <c r="H4" s="59">
        <v>38</v>
      </c>
      <c r="I4" s="72">
        <v>37</v>
      </c>
      <c r="J4" s="73">
        <f>H4-I4+P4</f>
        <v>9</v>
      </c>
      <c r="K4" s="74">
        <f>J4-E4</f>
        <v>-11</v>
      </c>
      <c r="L4" s="75">
        <f>K4*10</f>
        <v>-110</v>
      </c>
      <c r="M4" s="76">
        <f>(F4-I4-Q4)*25</f>
        <v>25</v>
      </c>
      <c r="N4" s="76">
        <f>(G4-R4)*40</f>
        <v>0</v>
      </c>
      <c r="O4" s="59">
        <f>M4+N4</f>
        <v>25</v>
      </c>
      <c r="P4" s="59">
        <v>8</v>
      </c>
      <c r="Q4" s="58">
        <v>0</v>
      </c>
      <c r="R4" s="58">
        <v>0</v>
      </c>
      <c r="S4" s="59">
        <v>0</v>
      </c>
      <c r="T4" s="58">
        <v>3</v>
      </c>
      <c r="U4" s="58">
        <f>T4*3</f>
        <v>9</v>
      </c>
      <c r="V4" s="84">
        <v>-9</v>
      </c>
      <c r="W4" s="72">
        <v>9</v>
      </c>
      <c r="X4" s="85">
        <v>45</v>
      </c>
      <c r="Y4" s="58">
        <v>-123</v>
      </c>
      <c r="Z4" s="98">
        <v>-123</v>
      </c>
      <c r="AA4" s="99" t="s">
        <v>38</v>
      </c>
      <c r="AB4" s="100">
        <f>O4+X4</f>
        <v>70</v>
      </c>
      <c r="AC4" s="100">
        <f>L4+Z4</f>
        <v>-233</v>
      </c>
    </row>
    <row r="5" customHeight="1" spans="1:29">
      <c r="A5" s="22">
        <v>2</v>
      </c>
      <c r="B5" s="22">
        <v>54</v>
      </c>
      <c r="C5" s="23" t="s">
        <v>39</v>
      </c>
      <c r="D5" s="22" t="s">
        <v>40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41</v>
      </c>
      <c r="W5" s="86" t="s">
        <v>41</v>
      </c>
      <c r="X5" s="85">
        <v>35</v>
      </c>
      <c r="Y5" s="58">
        <v>-129</v>
      </c>
      <c r="Z5" s="85">
        <v>0</v>
      </c>
      <c r="AA5" s="101" t="s">
        <v>42</v>
      </c>
      <c r="AB5" s="100">
        <f t="shared" ref="AB5:AB36" si="5">O5+X5</f>
        <v>285</v>
      </c>
      <c r="AC5" s="100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43</v>
      </c>
      <c r="D6" s="22" t="s">
        <v>40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7">
        <v>4</v>
      </c>
      <c r="W6" s="72">
        <v>6</v>
      </c>
      <c r="X6" s="85">
        <v>5</v>
      </c>
      <c r="Y6" s="58">
        <v>-117</v>
      </c>
      <c r="Z6" s="85">
        <v>0</v>
      </c>
      <c r="AA6" s="102" t="s">
        <v>44</v>
      </c>
      <c r="AB6" s="100">
        <f t="shared" si="5"/>
        <v>30</v>
      </c>
      <c r="AC6" s="100">
        <f t="shared" si="6"/>
        <v>-40</v>
      </c>
    </row>
    <row r="7" customHeight="1" spans="1:29">
      <c r="A7" s="22">
        <v>4</v>
      </c>
      <c r="B7" s="22">
        <v>307</v>
      </c>
      <c r="C7" s="23" t="s">
        <v>45</v>
      </c>
      <c r="D7" s="22" t="s">
        <v>46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4">
        <v>-30</v>
      </c>
      <c r="W7" s="72">
        <v>39</v>
      </c>
      <c r="X7" s="85">
        <v>115</v>
      </c>
      <c r="Y7" s="58">
        <v>-255</v>
      </c>
      <c r="Z7" s="98">
        <v>-255</v>
      </c>
      <c r="AA7" s="99" t="s">
        <v>38</v>
      </c>
      <c r="AB7" s="100">
        <f t="shared" si="5"/>
        <v>515</v>
      </c>
      <c r="AC7" s="100">
        <f t="shared" si="6"/>
        <v>-255</v>
      </c>
    </row>
    <row r="8" customHeight="1" spans="1:29">
      <c r="A8" s="22">
        <v>5</v>
      </c>
      <c r="B8" s="22">
        <v>308</v>
      </c>
      <c r="C8" s="23" t="s">
        <v>47</v>
      </c>
      <c r="D8" s="22" t="s">
        <v>48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7">
        <v>0</v>
      </c>
      <c r="W8" s="89">
        <v>6</v>
      </c>
      <c r="X8" s="85">
        <v>35</v>
      </c>
      <c r="Y8" s="58">
        <v>-99</v>
      </c>
      <c r="Z8" s="85">
        <v>0</v>
      </c>
      <c r="AA8" s="102" t="s">
        <v>44</v>
      </c>
      <c r="AB8" s="100">
        <f t="shared" si="5"/>
        <v>35</v>
      </c>
      <c r="AC8" s="100">
        <f t="shared" si="6"/>
        <v>-90</v>
      </c>
    </row>
    <row r="9" customHeight="1" spans="1:29">
      <c r="A9" s="22">
        <v>6</v>
      </c>
      <c r="B9" s="22">
        <v>311</v>
      </c>
      <c r="C9" s="23" t="s">
        <v>49</v>
      </c>
      <c r="D9" s="22" t="s">
        <v>50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41</v>
      </c>
      <c r="W9" s="86" t="s">
        <v>41</v>
      </c>
      <c r="X9" s="85">
        <v>95</v>
      </c>
      <c r="Y9" s="58">
        <v>-63</v>
      </c>
      <c r="Z9" s="85">
        <v>0</v>
      </c>
      <c r="AA9" s="101" t="s">
        <v>42</v>
      </c>
      <c r="AB9" s="100">
        <f t="shared" si="5"/>
        <v>620</v>
      </c>
      <c r="AC9" s="100">
        <f t="shared" si="6"/>
        <v>0</v>
      </c>
    </row>
    <row r="10" customHeight="1" spans="1:29">
      <c r="A10" s="22">
        <v>7</v>
      </c>
      <c r="B10" s="22">
        <v>329</v>
      </c>
      <c r="C10" s="23" t="s">
        <v>51</v>
      </c>
      <c r="D10" s="22" t="s">
        <v>40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7">
        <v>0</v>
      </c>
      <c r="W10" s="72">
        <v>6</v>
      </c>
      <c r="X10" s="85">
        <v>130</v>
      </c>
      <c r="Y10" s="58">
        <v>-72</v>
      </c>
      <c r="Z10" s="85">
        <v>0</v>
      </c>
      <c r="AA10" s="102" t="s">
        <v>44</v>
      </c>
      <c r="AB10" s="100">
        <f t="shared" si="5"/>
        <v>380</v>
      </c>
      <c r="AC10" s="100">
        <f t="shared" si="6"/>
        <v>-40</v>
      </c>
    </row>
    <row r="11" customHeight="1" spans="1:29">
      <c r="A11" s="22">
        <v>8</v>
      </c>
      <c r="B11" s="22">
        <v>337</v>
      </c>
      <c r="C11" s="23" t="s">
        <v>52</v>
      </c>
      <c r="D11" s="22" t="s">
        <v>48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4">
        <v>-18</v>
      </c>
      <c r="W11" s="89">
        <v>18</v>
      </c>
      <c r="X11" s="85">
        <v>75</v>
      </c>
      <c r="Y11" s="58">
        <v>-75</v>
      </c>
      <c r="Z11" s="98">
        <v>-75</v>
      </c>
      <c r="AA11" s="99" t="s">
        <v>38</v>
      </c>
      <c r="AB11" s="100">
        <f t="shared" si="5"/>
        <v>405</v>
      </c>
      <c r="AC11" s="100">
        <f t="shared" si="6"/>
        <v>-85</v>
      </c>
    </row>
    <row r="12" customHeight="1" spans="1:29">
      <c r="A12" s="22">
        <v>9</v>
      </c>
      <c r="B12" s="22">
        <v>339</v>
      </c>
      <c r="C12" s="23" t="s">
        <v>53</v>
      </c>
      <c r="D12" s="22" t="s">
        <v>50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7">
        <v>0</v>
      </c>
      <c r="W12" s="72">
        <v>6</v>
      </c>
      <c r="X12" s="85">
        <v>5</v>
      </c>
      <c r="Y12" s="58">
        <v>-117</v>
      </c>
      <c r="Z12" s="85">
        <v>0</v>
      </c>
      <c r="AA12" s="102" t="s">
        <v>44</v>
      </c>
      <c r="AB12" s="100">
        <f t="shared" si="5"/>
        <v>130</v>
      </c>
      <c r="AC12" s="100">
        <f t="shared" si="6"/>
        <v>-30</v>
      </c>
    </row>
    <row r="13" customHeight="1" spans="1:29">
      <c r="A13" s="22">
        <v>10</v>
      </c>
      <c r="B13" s="22">
        <v>341</v>
      </c>
      <c r="C13" s="23" t="s">
        <v>54</v>
      </c>
      <c r="D13" s="22" t="s">
        <v>55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4">
        <v>-5</v>
      </c>
      <c r="W13" s="72">
        <v>21</v>
      </c>
      <c r="X13" s="85">
        <v>15</v>
      </c>
      <c r="Y13" s="58">
        <v>-171</v>
      </c>
      <c r="Z13" s="98">
        <v>-171</v>
      </c>
      <c r="AA13" s="99" t="s">
        <v>38</v>
      </c>
      <c r="AB13" s="100">
        <f t="shared" si="5"/>
        <v>65</v>
      </c>
      <c r="AC13" s="100">
        <f t="shared" si="6"/>
        <v>-181</v>
      </c>
    </row>
    <row r="14" customHeight="1" spans="1:29">
      <c r="A14" s="22">
        <v>11</v>
      </c>
      <c r="B14" s="22">
        <v>343</v>
      </c>
      <c r="C14" s="23" t="s">
        <v>56</v>
      </c>
      <c r="D14" s="22" t="s">
        <v>50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4">
        <v>-12</v>
      </c>
      <c r="W14" s="72">
        <v>12</v>
      </c>
      <c r="X14" s="85">
        <v>105</v>
      </c>
      <c r="Y14" s="58">
        <v>-177</v>
      </c>
      <c r="Z14" s="98">
        <v>-177</v>
      </c>
      <c r="AA14" s="99" t="s">
        <v>38</v>
      </c>
      <c r="AB14" s="100">
        <f t="shared" si="5"/>
        <v>130</v>
      </c>
      <c r="AC14" s="100">
        <f t="shared" si="6"/>
        <v>-427</v>
      </c>
    </row>
    <row r="15" customHeight="1" spans="1:29">
      <c r="A15" s="22">
        <v>12</v>
      </c>
      <c r="B15" s="22">
        <v>347</v>
      </c>
      <c r="C15" s="23" t="s">
        <v>57</v>
      </c>
      <c r="D15" s="22" t="s">
        <v>50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41</v>
      </c>
      <c r="W15" s="86" t="s">
        <v>41</v>
      </c>
      <c r="X15" s="85">
        <v>25</v>
      </c>
      <c r="Y15" s="58">
        <v>-105</v>
      </c>
      <c r="Z15" s="85">
        <v>0</v>
      </c>
      <c r="AA15" s="101" t="s">
        <v>42</v>
      </c>
      <c r="AB15" s="100">
        <f t="shared" si="5"/>
        <v>530</v>
      </c>
      <c r="AC15" s="100">
        <f t="shared" si="6"/>
        <v>0</v>
      </c>
    </row>
    <row r="16" customHeight="1" spans="1:29">
      <c r="A16" s="22">
        <v>13</v>
      </c>
      <c r="B16" s="22">
        <v>349</v>
      </c>
      <c r="C16" s="60" t="s">
        <v>58</v>
      </c>
      <c r="D16" s="22" t="s">
        <v>48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7">
        <v>0</v>
      </c>
      <c r="W16" s="89">
        <v>6</v>
      </c>
      <c r="X16" s="85">
        <v>0</v>
      </c>
      <c r="Y16" s="58">
        <v>-120</v>
      </c>
      <c r="Z16" s="85">
        <v>0</v>
      </c>
      <c r="AA16" s="102" t="s">
        <v>44</v>
      </c>
      <c r="AB16" s="100">
        <f t="shared" si="5"/>
        <v>0</v>
      </c>
      <c r="AC16" s="100">
        <f t="shared" si="6"/>
        <v>-90</v>
      </c>
    </row>
    <row r="17" customHeight="1" spans="1:29">
      <c r="A17" s="22">
        <v>14</v>
      </c>
      <c r="B17" s="22">
        <v>351</v>
      </c>
      <c r="C17" s="23" t="s">
        <v>59</v>
      </c>
      <c r="D17" s="22" t="s">
        <v>40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41</v>
      </c>
      <c r="W17" s="86" t="s">
        <v>41</v>
      </c>
      <c r="X17" s="85">
        <v>35</v>
      </c>
      <c r="Y17" s="58">
        <v>-99</v>
      </c>
      <c r="Z17" s="85">
        <v>0</v>
      </c>
      <c r="AA17" s="101" t="s">
        <v>42</v>
      </c>
      <c r="AB17" s="100">
        <f t="shared" si="5"/>
        <v>85</v>
      </c>
      <c r="AC17" s="100">
        <f t="shared" si="6"/>
        <v>0</v>
      </c>
    </row>
    <row r="18" customHeight="1" spans="1:29">
      <c r="A18" s="22">
        <v>15</v>
      </c>
      <c r="B18" s="22">
        <v>355</v>
      </c>
      <c r="C18" s="23" t="s">
        <v>60</v>
      </c>
      <c r="D18" s="22" t="s">
        <v>37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41</v>
      </c>
      <c r="W18" s="86" t="s">
        <v>41</v>
      </c>
      <c r="X18" s="85">
        <v>15</v>
      </c>
      <c r="Y18" s="58">
        <v>-111</v>
      </c>
      <c r="Z18" s="85">
        <v>0</v>
      </c>
      <c r="AA18" s="101" t="s">
        <v>42</v>
      </c>
      <c r="AB18" s="100">
        <f t="shared" si="5"/>
        <v>165</v>
      </c>
      <c r="AC18" s="100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50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4">
        <v>-6</v>
      </c>
      <c r="W19" s="72">
        <v>6</v>
      </c>
      <c r="X19" s="85">
        <v>70</v>
      </c>
      <c r="Y19" s="58">
        <v>-108</v>
      </c>
      <c r="Z19" s="98">
        <v>-108</v>
      </c>
      <c r="AA19" s="99" t="s">
        <v>38</v>
      </c>
      <c r="AB19" s="100">
        <f t="shared" si="5"/>
        <v>120</v>
      </c>
      <c r="AC19" s="100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50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7">
        <v>0</v>
      </c>
      <c r="W20" s="72">
        <v>6</v>
      </c>
      <c r="X20" s="85">
        <v>5</v>
      </c>
      <c r="Y20" s="58">
        <v>-147</v>
      </c>
      <c r="Z20" s="85">
        <v>0</v>
      </c>
      <c r="AA20" s="102" t="s">
        <v>44</v>
      </c>
      <c r="AB20" s="100">
        <f t="shared" si="5"/>
        <v>30</v>
      </c>
      <c r="AC20" s="100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50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4">
        <v>-6</v>
      </c>
      <c r="W21" s="72">
        <v>6</v>
      </c>
      <c r="X21" s="85">
        <v>5</v>
      </c>
      <c r="Y21" s="58">
        <v>-237</v>
      </c>
      <c r="Z21" s="98">
        <v>-237</v>
      </c>
      <c r="AA21" s="99" t="s">
        <v>38</v>
      </c>
      <c r="AB21" s="100">
        <f t="shared" si="5"/>
        <v>80</v>
      </c>
      <c r="AC21" s="100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40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41</v>
      </c>
      <c r="W22" s="86" t="s">
        <v>41</v>
      </c>
      <c r="X22" s="85">
        <v>35</v>
      </c>
      <c r="Y22" s="58">
        <v>-99</v>
      </c>
      <c r="Z22" s="85">
        <v>0</v>
      </c>
      <c r="AA22" s="101" t="s">
        <v>44</v>
      </c>
      <c r="AB22" s="100">
        <f t="shared" si="5"/>
        <v>285</v>
      </c>
      <c r="AC22" s="100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41</v>
      </c>
      <c r="W23" s="86" t="s">
        <v>41</v>
      </c>
      <c r="X23" s="85">
        <v>25</v>
      </c>
      <c r="Y23" s="58">
        <v>-75</v>
      </c>
      <c r="Z23" s="85">
        <v>0</v>
      </c>
      <c r="AA23" s="101" t="s">
        <v>44</v>
      </c>
      <c r="AB23" s="100">
        <f t="shared" si="5"/>
        <v>150</v>
      </c>
      <c r="AC23" s="100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48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4">
        <v>-6</v>
      </c>
      <c r="W24" s="89">
        <v>9</v>
      </c>
      <c r="X24" s="85">
        <v>0</v>
      </c>
      <c r="Y24" s="58">
        <v>-180</v>
      </c>
      <c r="Z24" s="98">
        <v>-180</v>
      </c>
      <c r="AA24" s="99" t="s">
        <v>38</v>
      </c>
      <c r="AB24" s="100">
        <f t="shared" si="5"/>
        <v>125</v>
      </c>
      <c r="AC24" s="100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37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4">
        <v>-5</v>
      </c>
      <c r="W25" s="72">
        <v>6</v>
      </c>
      <c r="X25" s="85">
        <v>5</v>
      </c>
      <c r="Y25" s="58">
        <v>-147</v>
      </c>
      <c r="Z25" s="98">
        <v>-147</v>
      </c>
      <c r="AA25" s="99" t="s">
        <v>38</v>
      </c>
      <c r="AB25" s="100">
        <f t="shared" si="5"/>
        <v>70</v>
      </c>
      <c r="AC25" s="100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50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7">
        <v>0</v>
      </c>
      <c r="W26" s="72">
        <v>9</v>
      </c>
      <c r="X26" s="85">
        <v>10</v>
      </c>
      <c r="Y26" s="58">
        <v>-174</v>
      </c>
      <c r="Z26" s="85">
        <v>0</v>
      </c>
      <c r="AA26" s="102" t="s">
        <v>44</v>
      </c>
      <c r="AB26" s="100">
        <f t="shared" si="5"/>
        <v>60</v>
      </c>
      <c r="AC26" s="100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4">
        <v>-12</v>
      </c>
      <c r="W27" s="72">
        <v>12</v>
      </c>
      <c r="X27" s="85">
        <v>20</v>
      </c>
      <c r="Y27" s="58">
        <v>-168</v>
      </c>
      <c r="Z27" s="98">
        <v>-168</v>
      </c>
      <c r="AA27" s="99" t="s">
        <v>38</v>
      </c>
      <c r="AB27" s="100">
        <f t="shared" si="5"/>
        <v>595</v>
      </c>
      <c r="AC27" s="100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37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7">
        <v>0</v>
      </c>
      <c r="W28" s="72">
        <v>9</v>
      </c>
      <c r="X28" s="85">
        <v>0</v>
      </c>
      <c r="Y28" s="58">
        <v>-144</v>
      </c>
      <c r="Z28" s="85">
        <v>0</v>
      </c>
      <c r="AA28" s="102" t="s">
        <v>44</v>
      </c>
      <c r="AB28" s="100">
        <f t="shared" si="5"/>
        <v>125</v>
      </c>
      <c r="AC28" s="100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48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7">
        <v>0</v>
      </c>
      <c r="W29" s="89">
        <v>6</v>
      </c>
      <c r="X29" s="85">
        <v>20</v>
      </c>
      <c r="Y29" s="58">
        <v>-108</v>
      </c>
      <c r="Z29" s="85">
        <v>0</v>
      </c>
      <c r="AA29" s="102" t="s">
        <v>44</v>
      </c>
      <c r="AB29" s="100">
        <f t="shared" si="5"/>
        <v>20</v>
      </c>
      <c r="AC29" s="100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48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7">
        <v>0</v>
      </c>
      <c r="W30" s="89">
        <v>6</v>
      </c>
      <c r="X30" s="85">
        <v>15</v>
      </c>
      <c r="Y30" s="58">
        <v>-141</v>
      </c>
      <c r="Z30" s="85">
        <v>0</v>
      </c>
      <c r="AA30" s="102" t="s">
        <v>44</v>
      </c>
      <c r="AB30" s="100">
        <f t="shared" si="5"/>
        <v>65</v>
      </c>
      <c r="AC30" s="100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37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41</v>
      </c>
      <c r="W31" s="86" t="s">
        <v>41</v>
      </c>
      <c r="X31" s="85">
        <v>55</v>
      </c>
      <c r="Y31" s="58">
        <v>-117</v>
      </c>
      <c r="Z31" s="85">
        <v>0</v>
      </c>
      <c r="AA31" s="101" t="s">
        <v>42</v>
      </c>
      <c r="AB31" s="100">
        <f t="shared" si="5"/>
        <v>255</v>
      </c>
      <c r="AC31" s="100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50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7">
        <v>3</v>
      </c>
      <c r="W32" s="72">
        <v>6</v>
      </c>
      <c r="X32" s="85">
        <v>10</v>
      </c>
      <c r="Y32" s="58">
        <v>-174</v>
      </c>
      <c r="Z32" s="85">
        <v>0</v>
      </c>
      <c r="AA32" s="102" t="s">
        <v>44</v>
      </c>
      <c r="AB32" s="100">
        <f t="shared" si="5"/>
        <v>35</v>
      </c>
      <c r="AC32" s="100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41</v>
      </c>
      <c r="W33" s="86" t="s">
        <v>41</v>
      </c>
      <c r="X33" s="85">
        <v>50</v>
      </c>
      <c r="Y33" s="58">
        <v>-120</v>
      </c>
      <c r="Z33" s="85">
        <v>0</v>
      </c>
      <c r="AA33" s="101" t="s">
        <v>44</v>
      </c>
      <c r="AB33" s="100">
        <f t="shared" si="5"/>
        <v>440</v>
      </c>
      <c r="AC33" s="100">
        <f t="shared" si="6"/>
        <v>0</v>
      </c>
    </row>
    <row r="35" customHeight="1" spans="1:29">
      <c r="A35" s="22">
        <v>32</v>
      </c>
      <c r="B35" s="22">
        <v>517</v>
      </c>
      <c r="C35" s="23" t="s">
        <v>77</v>
      </c>
      <c r="D35" s="22" t="s">
        <v>48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7">
        <v>0</v>
      </c>
      <c r="W35" s="90">
        <v>9</v>
      </c>
      <c r="X35" s="85">
        <v>10</v>
      </c>
      <c r="Y35" s="58">
        <v>-114</v>
      </c>
      <c r="Z35" s="85">
        <v>0</v>
      </c>
      <c r="AA35" s="102" t="s">
        <v>44</v>
      </c>
      <c r="AB35" s="100">
        <f t="shared" si="5"/>
        <v>265</v>
      </c>
      <c r="AC35" s="100">
        <f t="shared" si="6"/>
        <v>-60</v>
      </c>
    </row>
    <row r="36" customHeight="1" spans="1:29">
      <c r="A36" s="22">
        <v>33</v>
      </c>
      <c r="B36" s="22">
        <v>539</v>
      </c>
      <c r="C36" s="23" t="s">
        <v>78</v>
      </c>
      <c r="D36" s="22" t="s">
        <v>55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7">
        <v>0</v>
      </c>
      <c r="W36" s="72">
        <v>6</v>
      </c>
      <c r="X36" s="85">
        <v>15</v>
      </c>
      <c r="Y36" s="58">
        <v>-111</v>
      </c>
      <c r="Z36" s="85">
        <v>0</v>
      </c>
      <c r="AA36" s="102" t="s">
        <v>44</v>
      </c>
      <c r="AB36" s="100">
        <f t="shared" si="5"/>
        <v>80</v>
      </c>
      <c r="AC36" s="100">
        <f t="shared" si="6"/>
        <v>0</v>
      </c>
    </row>
    <row r="37" customHeight="1" spans="1:29">
      <c r="A37" s="22">
        <v>34</v>
      </c>
      <c r="B37" s="22">
        <v>545</v>
      </c>
      <c r="C37" s="23" t="s">
        <v>79</v>
      </c>
      <c r="D37" s="22" t="s">
        <v>37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4">
        <v>-6</v>
      </c>
      <c r="W37" s="72">
        <v>6</v>
      </c>
      <c r="X37" s="85">
        <v>20</v>
      </c>
      <c r="Y37" s="58">
        <v>-78</v>
      </c>
      <c r="Z37" s="98">
        <v>-78</v>
      </c>
      <c r="AA37" s="99" t="s">
        <v>38</v>
      </c>
      <c r="AB37" s="100">
        <f t="shared" ref="AB37:AB68" si="16">O37+X37</f>
        <v>20</v>
      </c>
      <c r="AC37" s="100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80</v>
      </c>
      <c r="D38" s="22" t="s">
        <v>37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4">
        <v>-12</v>
      </c>
      <c r="W38" s="72">
        <v>12</v>
      </c>
      <c r="X38" s="85">
        <v>35</v>
      </c>
      <c r="Y38" s="58">
        <v>-159</v>
      </c>
      <c r="Z38" s="98">
        <v>-159</v>
      </c>
      <c r="AA38" s="99" t="s">
        <v>38</v>
      </c>
      <c r="AB38" s="100">
        <f t="shared" si="16"/>
        <v>60</v>
      </c>
      <c r="AC38" s="100">
        <f t="shared" si="17"/>
        <v>-449</v>
      </c>
    </row>
    <row r="39" customHeight="1" spans="1:29">
      <c r="A39" s="22">
        <v>36</v>
      </c>
      <c r="B39" s="22">
        <v>549</v>
      </c>
      <c r="C39" s="23" t="s">
        <v>81</v>
      </c>
      <c r="D39" s="22" t="s">
        <v>55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4">
        <v>-5</v>
      </c>
      <c r="W39" s="72">
        <v>6</v>
      </c>
      <c r="X39" s="85">
        <v>10</v>
      </c>
      <c r="Y39" s="58">
        <v>-114</v>
      </c>
      <c r="Z39" s="98">
        <v>-114</v>
      </c>
      <c r="AA39" s="99" t="s">
        <v>38</v>
      </c>
      <c r="AB39" s="100">
        <f t="shared" si="16"/>
        <v>10</v>
      </c>
      <c r="AC39" s="100">
        <f t="shared" si="17"/>
        <v>-194</v>
      </c>
    </row>
    <row r="40" customHeight="1" spans="1:29">
      <c r="A40" s="22">
        <v>37</v>
      </c>
      <c r="B40" s="22">
        <v>570</v>
      </c>
      <c r="C40" s="23" t="s">
        <v>82</v>
      </c>
      <c r="D40" s="22" t="s">
        <v>50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41</v>
      </c>
      <c r="W40" s="86" t="s">
        <v>41</v>
      </c>
      <c r="X40" s="85">
        <v>25</v>
      </c>
      <c r="Y40" s="58">
        <v>-105</v>
      </c>
      <c r="Z40" s="85">
        <v>0</v>
      </c>
      <c r="AA40" s="101" t="s">
        <v>44</v>
      </c>
      <c r="AB40" s="100">
        <f t="shared" si="16"/>
        <v>300</v>
      </c>
      <c r="AC40" s="100">
        <f t="shared" si="17"/>
        <v>0</v>
      </c>
    </row>
    <row r="41" customHeight="1" spans="1:29">
      <c r="A41" s="22">
        <v>38</v>
      </c>
      <c r="B41" s="22">
        <v>571</v>
      </c>
      <c r="C41" s="23" t="s">
        <v>83</v>
      </c>
      <c r="D41" s="22" t="s">
        <v>37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4">
        <v>-10</v>
      </c>
      <c r="W41" s="72">
        <v>12</v>
      </c>
      <c r="X41" s="85">
        <v>10</v>
      </c>
      <c r="Y41" s="58">
        <v>-174</v>
      </c>
      <c r="Z41" s="98">
        <v>-174</v>
      </c>
      <c r="AA41" s="99" t="s">
        <v>38</v>
      </c>
      <c r="AB41" s="100">
        <f t="shared" si="16"/>
        <v>150</v>
      </c>
      <c r="AC41" s="100">
        <f t="shared" si="17"/>
        <v>-174</v>
      </c>
    </row>
    <row r="42" customHeight="1" spans="1:29">
      <c r="A42" s="22">
        <v>39</v>
      </c>
      <c r="B42" s="22">
        <v>572</v>
      </c>
      <c r="C42" s="23" t="s">
        <v>84</v>
      </c>
      <c r="D42" s="22" t="s">
        <v>48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41</v>
      </c>
      <c r="W42" s="90" t="s">
        <v>41</v>
      </c>
      <c r="X42" s="85">
        <v>55</v>
      </c>
      <c r="Y42" s="58">
        <v>-117</v>
      </c>
      <c r="Z42" s="85">
        <v>0</v>
      </c>
      <c r="AA42" s="101" t="s">
        <v>42</v>
      </c>
      <c r="AB42" s="100">
        <f t="shared" si="16"/>
        <v>555</v>
      </c>
      <c r="AC42" s="100">
        <f t="shared" si="17"/>
        <v>0</v>
      </c>
    </row>
    <row r="43" customHeight="1" spans="1:29">
      <c r="A43" s="22">
        <v>40</v>
      </c>
      <c r="B43" s="22">
        <v>573</v>
      </c>
      <c r="C43" s="23" t="s">
        <v>85</v>
      </c>
      <c r="D43" s="22" t="s">
        <v>37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7">
        <v>0</v>
      </c>
      <c r="W43" s="72">
        <v>6</v>
      </c>
      <c r="X43" s="85">
        <v>5</v>
      </c>
      <c r="Y43" s="58">
        <v>-117</v>
      </c>
      <c r="Z43" s="85">
        <v>0</v>
      </c>
      <c r="AA43" s="102" t="s">
        <v>44</v>
      </c>
      <c r="AB43" s="100">
        <f t="shared" si="16"/>
        <v>5</v>
      </c>
      <c r="AC43" s="100">
        <f t="shared" si="17"/>
        <v>-80</v>
      </c>
    </row>
    <row r="44" customHeight="1" spans="1:29">
      <c r="A44" s="22">
        <v>41</v>
      </c>
      <c r="B44" s="22">
        <v>578</v>
      </c>
      <c r="C44" s="23" t="s">
        <v>86</v>
      </c>
      <c r="D44" s="22" t="s">
        <v>48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7">
        <v>4</v>
      </c>
      <c r="W44" s="72">
        <v>9</v>
      </c>
      <c r="X44" s="85">
        <v>5</v>
      </c>
      <c r="Y44" s="58">
        <v>-147</v>
      </c>
      <c r="Z44" s="85">
        <v>0</v>
      </c>
      <c r="AA44" s="102" t="s">
        <v>44</v>
      </c>
      <c r="AB44" s="100">
        <f t="shared" si="16"/>
        <v>85</v>
      </c>
      <c r="AC44" s="100">
        <f t="shared" si="17"/>
        <v>0</v>
      </c>
    </row>
    <row r="45" customHeight="1" spans="1:29">
      <c r="A45" s="22">
        <v>42</v>
      </c>
      <c r="B45" s="22">
        <v>581</v>
      </c>
      <c r="C45" s="23" t="s">
        <v>87</v>
      </c>
      <c r="D45" s="22" t="s">
        <v>48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41</v>
      </c>
      <c r="W45" s="86" t="s">
        <v>41</v>
      </c>
      <c r="X45" s="85">
        <v>20</v>
      </c>
      <c r="Y45" s="58">
        <v>-138</v>
      </c>
      <c r="Z45" s="85">
        <v>0</v>
      </c>
      <c r="AA45" s="101" t="s">
        <v>42</v>
      </c>
      <c r="AB45" s="100">
        <f t="shared" si="16"/>
        <v>625</v>
      </c>
      <c r="AC45" s="100">
        <f t="shared" si="17"/>
        <v>0</v>
      </c>
    </row>
    <row r="46" customHeight="1" spans="1:29">
      <c r="A46" s="22">
        <v>43</v>
      </c>
      <c r="B46" s="22">
        <v>582</v>
      </c>
      <c r="C46" s="23" t="s">
        <v>88</v>
      </c>
      <c r="D46" s="22" t="s">
        <v>50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41</v>
      </c>
      <c r="W46" s="86" t="s">
        <v>41</v>
      </c>
      <c r="X46" s="85">
        <v>15</v>
      </c>
      <c r="Y46" s="58">
        <v>-111</v>
      </c>
      <c r="Z46" s="85">
        <v>0</v>
      </c>
      <c r="AA46" s="101" t="s">
        <v>42</v>
      </c>
      <c r="AB46" s="100">
        <f t="shared" si="16"/>
        <v>190</v>
      </c>
      <c r="AC46" s="100">
        <f t="shared" si="17"/>
        <v>0</v>
      </c>
    </row>
    <row r="47" customHeight="1" spans="1:29">
      <c r="A47" s="22">
        <v>44</v>
      </c>
      <c r="B47" s="22">
        <v>585</v>
      </c>
      <c r="C47" s="23" t="s">
        <v>89</v>
      </c>
      <c r="D47" s="22" t="s">
        <v>48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4">
        <v>-9</v>
      </c>
      <c r="W47" s="72">
        <v>9</v>
      </c>
      <c r="X47" s="85">
        <v>50</v>
      </c>
      <c r="Y47" s="58">
        <v>-150</v>
      </c>
      <c r="Z47" s="58">
        <v>0</v>
      </c>
      <c r="AA47" s="99" t="s">
        <v>38</v>
      </c>
      <c r="AB47" s="100">
        <f t="shared" si="16"/>
        <v>250</v>
      </c>
      <c r="AC47" s="100">
        <f t="shared" si="17"/>
        <v>-110</v>
      </c>
    </row>
    <row r="48" customHeight="1" spans="1:29">
      <c r="A48" s="22">
        <v>45</v>
      </c>
      <c r="B48" s="22">
        <v>587</v>
      </c>
      <c r="C48" s="23" t="s">
        <v>90</v>
      </c>
      <c r="D48" s="22" t="s">
        <v>40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7">
        <v>5</v>
      </c>
      <c r="W48" s="72">
        <v>6</v>
      </c>
      <c r="X48" s="85">
        <v>25</v>
      </c>
      <c r="Y48" s="58">
        <v>-135</v>
      </c>
      <c r="Z48" s="85">
        <v>0</v>
      </c>
      <c r="AA48" s="102" t="s">
        <v>44</v>
      </c>
      <c r="AB48" s="100">
        <f t="shared" si="16"/>
        <v>50</v>
      </c>
      <c r="AC48" s="100">
        <f t="shared" si="17"/>
        <v>-30</v>
      </c>
    </row>
    <row r="49" customHeight="1" spans="1:29">
      <c r="A49" s="22">
        <v>46</v>
      </c>
      <c r="B49" s="22">
        <v>591</v>
      </c>
      <c r="C49" s="23" t="s">
        <v>91</v>
      </c>
      <c r="D49" s="22" t="s">
        <v>55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4">
        <v>-6</v>
      </c>
      <c r="W49" s="72">
        <v>6</v>
      </c>
      <c r="X49" s="85">
        <v>10</v>
      </c>
      <c r="Y49" s="58">
        <v>-84</v>
      </c>
      <c r="Z49" s="98">
        <v>-84</v>
      </c>
      <c r="AA49" s="99" t="s">
        <v>38</v>
      </c>
      <c r="AB49" s="100">
        <f t="shared" si="16"/>
        <v>60</v>
      </c>
      <c r="AC49" s="100">
        <f t="shared" si="17"/>
        <v>-164</v>
      </c>
    </row>
    <row r="50" customHeight="1" spans="1:29">
      <c r="A50" s="22">
        <v>47</v>
      </c>
      <c r="B50" s="22">
        <v>594</v>
      </c>
      <c r="C50" s="23" t="s">
        <v>92</v>
      </c>
      <c r="D50" s="22" t="s">
        <v>55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41</v>
      </c>
      <c r="W50" s="86" t="s">
        <v>41</v>
      </c>
      <c r="X50" s="85">
        <v>20</v>
      </c>
      <c r="Y50" s="58">
        <v>-108</v>
      </c>
      <c r="Z50" s="85">
        <v>0</v>
      </c>
      <c r="AA50" s="101" t="s">
        <v>42</v>
      </c>
      <c r="AB50" s="100">
        <f t="shared" si="16"/>
        <v>370</v>
      </c>
      <c r="AC50" s="100">
        <f t="shared" si="17"/>
        <v>0</v>
      </c>
    </row>
    <row r="51" customHeight="1" spans="1:29">
      <c r="A51" s="22">
        <v>48</v>
      </c>
      <c r="B51" s="22">
        <v>598</v>
      </c>
      <c r="C51" s="23" t="s">
        <v>93</v>
      </c>
      <c r="D51" s="22" t="s">
        <v>48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4">
        <v>-9</v>
      </c>
      <c r="W51" s="89">
        <v>12</v>
      </c>
      <c r="X51" s="85">
        <v>0</v>
      </c>
      <c r="Y51" s="58">
        <v>-150</v>
      </c>
      <c r="Z51" s="98">
        <v>-150</v>
      </c>
      <c r="AA51" s="99" t="s">
        <v>38</v>
      </c>
      <c r="AB51" s="100">
        <f t="shared" si="16"/>
        <v>0</v>
      </c>
      <c r="AC51" s="100">
        <f t="shared" si="17"/>
        <v>-310</v>
      </c>
    </row>
    <row r="52" customHeight="1" spans="1:29">
      <c r="A52" s="22">
        <v>49</v>
      </c>
      <c r="B52" s="22">
        <v>704</v>
      </c>
      <c r="C52" s="23" t="s">
        <v>94</v>
      </c>
      <c r="D52" s="22" t="s">
        <v>40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41</v>
      </c>
      <c r="W52" s="86" t="s">
        <v>41</v>
      </c>
      <c r="X52" s="85">
        <v>35</v>
      </c>
      <c r="Y52" s="58">
        <v>-99</v>
      </c>
      <c r="Z52" s="85">
        <v>0</v>
      </c>
      <c r="AA52" s="101" t="s">
        <v>42</v>
      </c>
      <c r="AB52" s="100">
        <f t="shared" si="16"/>
        <v>185</v>
      </c>
      <c r="AC52" s="100">
        <f t="shared" si="17"/>
        <v>0</v>
      </c>
    </row>
    <row r="53" customHeight="1" spans="1:29">
      <c r="A53" s="22">
        <v>50</v>
      </c>
      <c r="B53" s="22">
        <v>706</v>
      </c>
      <c r="C53" s="23" t="s">
        <v>95</v>
      </c>
      <c r="D53" s="22" t="s">
        <v>40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7">
        <v>0</v>
      </c>
      <c r="W53" s="72">
        <v>6</v>
      </c>
      <c r="X53" s="85">
        <v>75</v>
      </c>
      <c r="Y53" s="58">
        <v>-75</v>
      </c>
      <c r="Z53" s="85">
        <v>0</v>
      </c>
      <c r="AA53" s="102" t="s">
        <v>44</v>
      </c>
      <c r="AB53" s="100">
        <f t="shared" si="16"/>
        <v>250</v>
      </c>
      <c r="AC53" s="100">
        <f t="shared" si="17"/>
        <v>-10</v>
      </c>
    </row>
    <row r="54" customHeight="1" spans="1:29">
      <c r="A54" s="22">
        <v>51</v>
      </c>
      <c r="B54" s="22">
        <v>707</v>
      </c>
      <c r="C54" s="23" t="s">
        <v>96</v>
      </c>
      <c r="D54" s="22" t="s">
        <v>37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4">
        <v>-3</v>
      </c>
      <c r="W54" s="72">
        <v>9</v>
      </c>
      <c r="X54" s="85">
        <v>50</v>
      </c>
      <c r="Y54" s="58">
        <v>-210</v>
      </c>
      <c r="Z54" s="98">
        <v>-210</v>
      </c>
      <c r="AA54" s="99" t="s">
        <v>38</v>
      </c>
      <c r="AB54" s="100">
        <f t="shared" si="16"/>
        <v>210</v>
      </c>
      <c r="AC54" s="100">
        <f t="shared" si="17"/>
        <v>-350</v>
      </c>
    </row>
    <row r="55" customHeight="1" spans="1:29">
      <c r="A55" s="22">
        <v>52</v>
      </c>
      <c r="B55" s="22">
        <v>709</v>
      </c>
      <c r="C55" s="23" t="s">
        <v>97</v>
      </c>
      <c r="D55" s="22" t="s">
        <v>40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4">
        <v>-6</v>
      </c>
      <c r="W55" s="72">
        <v>9</v>
      </c>
      <c r="X55" s="85">
        <v>60</v>
      </c>
      <c r="Y55" s="58">
        <v>-114</v>
      </c>
      <c r="Z55" s="98">
        <v>-114</v>
      </c>
      <c r="AA55" s="99" t="s">
        <v>38</v>
      </c>
      <c r="AB55" s="100">
        <f t="shared" si="16"/>
        <v>85</v>
      </c>
      <c r="AC55" s="100">
        <f t="shared" si="17"/>
        <v>-274</v>
      </c>
    </row>
    <row r="56" customHeight="1" spans="1:29">
      <c r="A56" s="22">
        <v>53</v>
      </c>
      <c r="B56" s="22">
        <v>710</v>
      </c>
      <c r="C56" s="23" t="s">
        <v>98</v>
      </c>
      <c r="D56" s="22" t="s">
        <v>40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7">
        <v>4</v>
      </c>
      <c r="W56" s="72">
        <v>6</v>
      </c>
      <c r="X56" s="85">
        <v>30</v>
      </c>
      <c r="Y56" s="58">
        <v>-102</v>
      </c>
      <c r="Z56" s="85">
        <v>0</v>
      </c>
      <c r="AA56" s="102" t="s">
        <v>44</v>
      </c>
      <c r="AB56" s="100">
        <f t="shared" si="16"/>
        <v>80</v>
      </c>
      <c r="AC56" s="100">
        <f t="shared" si="17"/>
        <v>-30</v>
      </c>
    </row>
    <row r="57" customHeight="1" spans="1:29">
      <c r="A57" s="22">
        <v>54</v>
      </c>
      <c r="B57" s="22">
        <v>712</v>
      </c>
      <c r="C57" s="23" t="s">
        <v>99</v>
      </c>
      <c r="D57" s="22" t="s">
        <v>37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7">
        <v>6</v>
      </c>
      <c r="W57" s="72">
        <v>9</v>
      </c>
      <c r="X57" s="85">
        <v>40</v>
      </c>
      <c r="Y57" s="58">
        <v>-216</v>
      </c>
      <c r="Z57" s="85">
        <v>0</v>
      </c>
      <c r="AA57" s="102" t="s">
        <v>44</v>
      </c>
      <c r="AB57" s="100">
        <f t="shared" si="16"/>
        <v>90</v>
      </c>
      <c r="AC57" s="100">
        <f t="shared" si="17"/>
        <v>-130</v>
      </c>
    </row>
    <row r="58" customHeight="1" spans="1:29">
      <c r="A58" s="22">
        <v>55</v>
      </c>
      <c r="B58" s="22">
        <v>713</v>
      </c>
      <c r="C58" s="23" t="s">
        <v>100</v>
      </c>
      <c r="D58" s="22" t="s">
        <v>40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41</v>
      </c>
      <c r="W58" s="86" t="s">
        <v>41</v>
      </c>
      <c r="X58" s="85">
        <v>105</v>
      </c>
      <c r="Y58" s="58">
        <v>-57</v>
      </c>
      <c r="Z58" s="85">
        <v>0</v>
      </c>
      <c r="AA58" s="101" t="s">
        <v>42</v>
      </c>
      <c r="AB58" s="100">
        <f t="shared" si="16"/>
        <v>130</v>
      </c>
      <c r="AC58" s="100">
        <f t="shared" si="17"/>
        <v>0</v>
      </c>
    </row>
    <row r="59" customHeight="1" spans="1:29">
      <c r="A59" s="22">
        <v>56</v>
      </c>
      <c r="B59" s="22">
        <v>716</v>
      </c>
      <c r="C59" s="23" t="s">
        <v>101</v>
      </c>
      <c r="D59" s="22" t="s">
        <v>55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7">
        <v>3</v>
      </c>
      <c r="W59" s="72">
        <v>6</v>
      </c>
      <c r="X59" s="85">
        <v>5</v>
      </c>
      <c r="Y59" s="58">
        <v>-117</v>
      </c>
      <c r="Z59" s="85">
        <v>0</v>
      </c>
      <c r="AA59" s="102" t="s">
        <v>44</v>
      </c>
      <c r="AB59" s="100">
        <f t="shared" si="16"/>
        <v>105</v>
      </c>
      <c r="AC59" s="100">
        <f t="shared" si="17"/>
        <v>0</v>
      </c>
    </row>
    <row r="60" customHeight="1" spans="1:29">
      <c r="A60" s="22">
        <v>57</v>
      </c>
      <c r="B60" s="22">
        <v>717</v>
      </c>
      <c r="C60" s="23" t="s">
        <v>102</v>
      </c>
      <c r="D60" s="22" t="s">
        <v>55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4">
        <v>-6</v>
      </c>
      <c r="W60" s="72">
        <v>6</v>
      </c>
      <c r="X60" s="85">
        <v>30</v>
      </c>
      <c r="Y60" s="58">
        <v>-132</v>
      </c>
      <c r="Z60" s="98">
        <v>-132</v>
      </c>
      <c r="AA60" s="99" t="s">
        <v>38</v>
      </c>
      <c r="AB60" s="100">
        <f t="shared" si="16"/>
        <v>55</v>
      </c>
      <c r="AC60" s="100">
        <f t="shared" si="17"/>
        <v>-252</v>
      </c>
    </row>
    <row r="61" customHeight="1" spans="1:29">
      <c r="A61" s="22">
        <v>58</v>
      </c>
      <c r="B61" s="22">
        <v>720</v>
      </c>
      <c r="C61" s="23" t="s">
        <v>103</v>
      </c>
      <c r="D61" s="22" t="s">
        <v>55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41</v>
      </c>
      <c r="W61" s="86" t="s">
        <v>41</v>
      </c>
      <c r="X61" s="85">
        <v>20</v>
      </c>
      <c r="Y61" s="58">
        <v>-108</v>
      </c>
      <c r="Z61" s="85">
        <v>0</v>
      </c>
      <c r="AA61" s="101" t="s">
        <v>42</v>
      </c>
      <c r="AB61" s="100">
        <f t="shared" si="16"/>
        <v>315</v>
      </c>
      <c r="AC61" s="100">
        <f t="shared" si="17"/>
        <v>0</v>
      </c>
    </row>
    <row r="62" customHeight="1" spans="1:29">
      <c r="A62" s="22">
        <v>59</v>
      </c>
      <c r="B62" s="22">
        <v>721</v>
      </c>
      <c r="C62" s="23" t="s">
        <v>104</v>
      </c>
      <c r="D62" s="22" t="s">
        <v>55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41</v>
      </c>
      <c r="W62" s="86" t="s">
        <v>41</v>
      </c>
      <c r="X62" s="85">
        <v>15</v>
      </c>
      <c r="Y62" s="58">
        <v>-141</v>
      </c>
      <c r="Z62" s="85">
        <v>0</v>
      </c>
      <c r="AA62" s="101" t="s">
        <v>42</v>
      </c>
      <c r="AB62" s="100">
        <f t="shared" si="16"/>
        <v>40</v>
      </c>
      <c r="AC62" s="100">
        <f t="shared" si="17"/>
        <v>0</v>
      </c>
    </row>
    <row r="63" customHeight="1" spans="1:29">
      <c r="A63" s="22">
        <v>60</v>
      </c>
      <c r="B63" s="22">
        <v>723</v>
      </c>
      <c r="C63" s="23" t="s">
        <v>105</v>
      </c>
      <c r="D63" s="22" t="s">
        <v>37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41</v>
      </c>
      <c r="W63" s="86" t="s">
        <v>41</v>
      </c>
      <c r="X63" s="85">
        <v>30</v>
      </c>
      <c r="Y63" s="58">
        <v>-102</v>
      </c>
      <c r="Z63" s="85">
        <v>0</v>
      </c>
      <c r="AA63" s="101" t="s">
        <v>42</v>
      </c>
      <c r="AB63" s="100">
        <f t="shared" si="16"/>
        <v>205</v>
      </c>
      <c r="AC63" s="100">
        <f t="shared" si="17"/>
        <v>0</v>
      </c>
    </row>
    <row r="64" customHeight="1" spans="1:29">
      <c r="A64" s="22">
        <v>61</v>
      </c>
      <c r="B64" s="22">
        <v>724</v>
      </c>
      <c r="C64" s="23" t="s">
        <v>106</v>
      </c>
      <c r="D64" s="22" t="s">
        <v>48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4">
        <v>-6</v>
      </c>
      <c r="W64" s="89">
        <v>6</v>
      </c>
      <c r="X64" s="85">
        <v>20</v>
      </c>
      <c r="Y64" s="58">
        <v>-138</v>
      </c>
      <c r="Z64" s="98">
        <v>-138</v>
      </c>
      <c r="AA64" s="99" t="s">
        <v>38</v>
      </c>
      <c r="AB64" s="100">
        <f t="shared" si="16"/>
        <v>190</v>
      </c>
      <c r="AC64" s="100">
        <f t="shared" si="17"/>
        <v>-258</v>
      </c>
    </row>
    <row r="65" customHeight="1" spans="1:29">
      <c r="A65" s="22">
        <v>62</v>
      </c>
      <c r="B65" s="22">
        <v>726</v>
      </c>
      <c r="C65" s="23" t="s">
        <v>107</v>
      </c>
      <c r="D65" s="22" t="s">
        <v>50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41</v>
      </c>
      <c r="W65" s="86" t="s">
        <v>41</v>
      </c>
      <c r="X65" s="85">
        <v>90</v>
      </c>
      <c r="Y65" s="58">
        <v>-96</v>
      </c>
      <c r="Z65" s="85">
        <v>0</v>
      </c>
      <c r="AA65" s="101" t="s">
        <v>42</v>
      </c>
      <c r="AB65" s="100">
        <f t="shared" si="16"/>
        <v>240</v>
      </c>
      <c r="AC65" s="100">
        <f t="shared" si="17"/>
        <v>0</v>
      </c>
    </row>
    <row r="66" customHeight="1" spans="1:29">
      <c r="A66" s="22">
        <v>63</v>
      </c>
      <c r="B66" s="22">
        <v>727</v>
      </c>
      <c r="C66" s="23" t="s">
        <v>108</v>
      </c>
      <c r="D66" s="22" t="s">
        <v>50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7">
        <v>2</v>
      </c>
      <c r="W66" s="72">
        <v>3</v>
      </c>
      <c r="X66" s="85">
        <v>0</v>
      </c>
      <c r="Y66" s="58">
        <v>-120</v>
      </c>
      <c r="Z66" s="85">
        <v>0</v>
      </c>
      <c r="AA66" s="102" t="s">
        <v>44</v>
      </c>
      <c r="AB66" s="100">
        <f t="shared" si="16"/>
        <v>25</v>
      </c>
      <c r="AC66" s="100">
        <f t="shared" si="17"/>
        <v>-90</v>
      </c>
    </row>
    <row r="67" customHeight="1" spans="1:29">
      <c r="A67" s="22">
        <v>64</v>
      </c>
      <c r="B67" s="22">
        <v>730</v>
      </c>
      <c r="C67" s="23" t="s">
        <v>109</v>
      </c>
      <c r="D67" s="22" t="s">
        <v>40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41</v>
      </c>
      <c r="W67" s="86" t="s">
        <v>41</v>
      </c>
      <c r="X67" s="85">
        <v>70</v>
      </c>
      <c r="Y67" s="58">
        <v>-96</v>
      </c>
      <c r="Z67" s="85">
        <v>0</v>
      </c>
      <c r="AA67" s="101" t="s">
        <v>42</v>
      </c>
      <c r="AB67" s="100">
        <f t="shared" si="16"/>
        <v>520</v>
      </c>
      <c r="AC67" s="100">
        <f t="shared" si="17"/>
        <v>0</v>
      </c>
    </row>
    <row r="68" customHeight="1" spans="1:29">
      <c r="A68" s="22">
        <v>65</v>
      </c>
      <c r="B68" s="22">
        <v>732</v>
      </c>
      <c r="C68" s="23" t="s">
        <v>110</v>
      </c>
      <c r="D68" s="22" t="s">
        <v>55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4">
        <v>-6</v>
      </c>
      <c r="W68" s="72">
        <v>6</v>
      </c>
      <c r="X68" s="85">
        <v>15</v>
      </c>
      <c r="Y68" s="58">
        <v>-111</v>
      </c>
      <c r="Z68" s="98">
        <v>-111</v>
      </c>
      <c r="AA68" s="99" t="s">
        <v>38</v>
      </c>
      <c r="AB68" s="100">
        <f t="shared" si="16"/>
        <v>65</v>
      </c>
      <c r="AC68" s="100">
        <f t="shared" si="17"/>
        <v>-231</v>
      </c>
    </row>
    <row r="69" customHeight="1" spans="1:29">
      <c r="A69" s="22">
        <v>66</v>
      </c>
      <c r="B69" s="22">
        <v>733</v>
      </c>
      <c r="C69" s="23" t="s">
        <v>111</v>
      </c>
      <c r="D69" s="22" t="s">
        <v>37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4">
        <v>-9</v>
      </c>
      <c r="W69" s="72">
        <v>9</v>
      </c>
      <c r="X69" s="85">
        <v>45</v>
      </c>
      <c r="Y69" s="58">
        <v>-93</v>
      </c>
      <c r="Z69" s="98">
        <v>-93</v>
      </c>
      <c r="AA69" s="99" t="s">
        <v>38</v>
      </c>
      <c r="AB69" s="100">
        <f t="shared" ref="AB69:AB100" si="24">O69+X69</f>
        <v>70</v>
      </c>
      <c r="AC69" s="100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112</v>
      </c>
      <c r="D70" s="22" t="s">
        <v>37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41</v>
      </c>
      <c r="W70" s="86" t="s">
        <v>41</v>
      </c>
      <c r="X70" s="85">
        <v>5</v>
      </c>
      <c r="Y70" s="58">
        <v>-147</v>
      </c>
      <c r="Z70" s="85">
        <v>0</v>
      </c>
      <c r="AA70" s="101" t="s">
        <v>42</v>
      </c>
      <c r="AB70" s="100">
        <f t="shared" si="24"/>
        <v>195</v>
      </c>
      <c r="AC70" s="100">
        <f t="shared" si="25"/>
        <v>0</v>
      </c>
    </row>
    <row r="71" customHeight="1" spans="1:29">
      <c r="A71" s="22">
        <v>68</v>
      </c>
      <c r="B71" s="22">
        <v>738</v>
      </c>
      <c r="C71" s="23" t="s">
        <v>113</v>
      </c>
      <c r="D71" s="22" t="s">
        <v>40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41</v>
      </c>
      <c r="W71" s="86" t="s">
        <v>41</v>
      </c>
      <c r="X71" s="85">
        <v>40</v>
      </c>
      <c r="Y71" s="58">
        <v>-96</v>
      </c>
      <c r="Z71" s="85">
        <v>0</v>
      </c>
      <c r="AA71" s="101" t="s">
        <v>42</v>
      </c>
      <c r="AB71" s="100">
        <f t="shared" si="24"/>
        <v>90</v>
      </c>
      <c r="AC71" s="100">
        <f t="shared" si="25"/>
        <v>0</v>
      </c>
    </row>
    <row r="72" customHeight="1" spans="1:29">
      <c r="A72" s="22">
        <v>69</v>
      </c>
      <c r="B72" s="22">
        <v>740</v>
      </c>
      <c r="C72" s="23" t="s">
        <v>114</v>
      </c>
      <c r="D72" s="22" t="s">
        <v>37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4">
        <v>-6</v>
      </c>
      <c r="W72" s="72">
        <v>6</v>
      </c>
      <c r="X72" s="85">
        <v>15</v>
      </c>
      <c r="Y72" s="58">
        <v>-111</v>
      </c>
      <c r="Z72" s="98">
        <v>-111</v>
      </c>
      <c r="AA72" s="99" t="s">
        <v>38</v>
      </c>
      <c r="AB72" s="100">
        <f t="shared" si="24"/>
        <v>90</v>
      </c>
      <c r="AC72" s="100">
        <f t="shared" si="25"/>
        <v>-231</v>
      </c>
    </row>
    <row r="73" customHeight="1" spans="1:29">
      <c r="A73" s="22">
        <v>70</v>
      </c>
      <c r="B73" s="22">
        <v>742</v>
      </c>
      <c r="C73" s="23" t="s">
        <v>115</v>
      </c>
      <c r="D73" s="22" t="s">
        <v>46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4">
        <v>-2</v>
      </c>
      <c r="W73" s="72">
        <v>6</v>
      </c>
      <c r="X73" s="85">
        <v>25</v>
      </c>
      <c r="Y73" s="58">
        <v>-105</v>
      </c>
      <c r="Z73" s="98">
        <v>-105</v>
      </c>
      <c r="AA73" s="99" t="s">
        <v>38</v>
      </c>
      <c r="AB73" s="100">
        <f t="shared" si="24"/>
        <v>125</v>
      </c>
      <c r="AC73" s="100">
        <f t="shared" si="25"/>
        <v>-105</v>
      </c>
    </row>
    <row r="74" customHeight="1" spans="1:29">
      <c r="A74" s="22">
        <v>71</v>
      </c>
      <c r="B74" s="22">
        <v>743</v>
      </c>
      <c r="C74" s="23" t="s">
        <v>116</v>
      </c>
      <c r="D74" s="22" t="s">
        <v>37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7">
        <v>4</v>
      </c>
      <c r="W74" s="72">
        <v>3</v>
      </c>
      <c r="X74" s="85">
        <v>10</v>
      </c>
      <c r="Y74" s="58">
        <v>-114</v>
      </c>
      <c r="Z74" s="85">
        <v>0</v>
      </c>
      <c r="AA74" s="102" t="s">
        <v>44</v>
      </c>
      <c r="AB74" s="100">
        <f t="shared" si="24"/>
        <v>10</v>
      </c>
      <c r="AC74" s="100">
        <f t="shared" si="25"/>
        <v>-130</v>
      </c>
    </row>
    <row r="75" customHeight="1" spans="1:29">
      <c r="A75" s="22">
        <v>72</v>
      </c>
      <c r="B75" s="22">
        <v>744</v>
      </c>
      <c r="C75" s="23" t="s">
        <v>117</v>
      </c>
      <c r="D75" s="22" t="s">
        <v>48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7">
        <v>0</v>
      </c>
      <c r="W75" s="89">
        <v>9</v>
      </c>
      <c r="X75" s="85">
        <v>5</v>
      </c>
      <c r="Y75" s="58">
        <v>-135</v>
      </c>
      <c r="Z75" s="85">
        <v>0</v>
      </c>
      <c r="AA75" s="101" t="s">
        <v>42</v>
      </c>
      <c r="AB75" s="100">
        <f t="shared" si="24"/>
        <v>30</v>
      </c>
      <c r="AC75" s="100">
        <f t="shared" si="25"/>
        <v>-130</v>
      </c>
    </row>
    <row r="76" customHeight="1" spans="1:29">
      <c r="A76" s="22">
        <v>73</v>
      </c>
      <c r="B76" s="22">
        <v>745</v>
      </c>
      <c r="C76" s="23" t="s">
        <v>118</v>
      </c>
      <c r="D76" s="22" t="s">
        <v>50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7">
        <v>0</v>
      </c>
      <c r="W76" s="72">
        <v>6</v>
      </c>
      <c r="X76" s="85">
        <v>0</v>
      </c>
      <c r="Y76" s="58">
        <v>-150</v>
      </c>
      <c r="Z76" s="85">
        <v>0</v>
      </c>
      <c r="AA76" s="102" t="s">
        <v>44</v>
      </c>
      <c r="AB76" s="100">
        <f t="shared" si="24"/>
        <v>125</v>
      </c>
      <c r="AC76" s="100">
        <f t="shared" si="25"/>
        <v>-40</v>
      </c>
    </row>
    <row r="77" customHeight="1" spans="1:29">
      <c r="A77" s="22">
        <v>74</v>
      </c>
      <c r="B77" s="22">
        <v>746</v>
      </c>
      <c r="C77" s="23" t="s">
        <v>119</v>
      </c>
      <c r="D77" s="22" t="s">
        <v>55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4">
        <v>-10</v>
      </c>
      <c r="W77" s="72">
        <v>12</v>
      </c>
      <c r="X77" s="85">
        <v>5</v>
      </c>
      <c r="Y77" s="58">
        <v>-147</v>
      </c>
      <c r="Z77" s="98">
        <v>-147</v>
      </c>
      <c r="AA77" s="99" t="s">
        <v>38</v>
      </c>
      <c r="AB77" s="100">
        <f t="shared" si="24"/>
        <v>95</v>
      </c>
      <c r="AC77" s="100">
        <f t="shared" si="25"/>
        <v>-267</v>
      </c>
    </row>
    <row r="78" customHeight="1" spans="1:29">
      <c r="A78" s="22">
        <v>75</v>
      </c>
      <c r="B78" s="22">
        <v>747</v>
      </c>
      <c r="C78" s="23" t="s">
        <v>120</v>
      </c>
      <c r="D78" s="22" t="s">
        <v>48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41</v>
      </c>
      <c r="W78" s="90" t="s">
        <v>41</v>
      </c>
      <c r="X78" s="85">
        <v>5</v>
      </c>
      <c r="Y78" s="58">
        <v>-147</v>
      </c>
      <c r="Z78" s="85">
        <v>0</v>
      </c>
      <c r="AA78" s="101" t="s">
        <v>42</v>
      </c>
      <c r="AB78" s="100">
        <f t="shared" si="24"/>
        <v>250</v>
      </c>
      <c r="AC78" s="100">
        <f t="shared" si="25"/>
        <v>0</v>
      </c>
    </row>
    <row r="79" customHeight="1" spans="1:29">
      <c r="A79" s="22">
        <v>76</v>
      </c>
      <c r="B79" s="22">
        <v>748</v>
      </c>
      <c r="C79" s="23" t="s">
        <v>121</v>
      </c>
      <c r="D79" s="22" t="s">
        <v>55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4">
        <v>-6</v>
      </c>
      <c r="W79" s="72">
        <v>6</v>
      </c>
      <c r="X79" s="85">
        <v>5</v>
      </c>
      <c r="Y79" s="58">
        <v>-117</v>
      </c>
      <c r="Z79" s="98">
        <v>-117</v>
      </c>
      <c r="AA79" s="99" t="s">
        <v>38</v>
      </c>
      <c r="AB79" s="100">
        <f t="shared" si="24"/>
        <v>30</v>
      </c>
      <c r="AC79" s="100">
        <f t="shared" si="25"/>
        <v>-237</v>
      </c>
    </row>
    <row r="80" customHeight="1" spans="1:29">
      <c r="A80" s="22">
        <v>77</v>
      </c>
      <c r="B80" s="22">
        <v>750</v>
      </c>
      <c r="C80" s="23" t="s">
        <v>122</v>
      </c>
      <c r="D80" s="22" t="s">
        <v>46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41</v>
      </c>
      <c r="W80" s="86" t="s">
        <v>41</v>
      </c>
      <c r="X80" s="85">
        <v>10</v>
      </c>
      <c r="Y80" s="58">
        <v>-234</v>
      </c>
      <c r="Z80" s="85">
        <v>0</v>
      </c>
      <c r="AA80" s="101" t="s">
        <v>44</v>
      </c>
      <c r="AB80" s="100">
        <f t="shared" si="24"/>
        <v>555</v>
      </c>
      <c r="AC80" s="100">
        <f t="shared" si="25"/>
        <v>0</v>
      </c>
    </row>
    <row r="81" customHeight="1" spans="1:29">
      <c r="A81" s="22">
        <v>78</v>
      </c>
      <c r="B81" s="22">
        <v>752</v>
      </c>
      <c r="C81" s="23" t="s">
        <v>123</v>
      </c>
      <c r="D81" s="22" t="s">
        <v>50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4">
        <v>-6</v>
      </c>
      <c r="W81" s="72">
        <v>6</v>
      </c>
      <c r="X81" s="85">
        <v>0</v>
      </c>
      <c r="Y81" s="58">
        <v>-120</v>
      </c>
      <c r="Z81" s="98">
        <v>-120</v>
      </c>
      <c r="AA81" s="99" t="s">
        <v>38</v>
      </c>
      <c r="AB81" s="100">
        <f t="shared" si="24"/>
        <v>25</v>
      </c>
      <c r="AC81" s="100">
        <f t="shared" si="25"/>
        <v>-260</v>
      </c>
    </row>
    <row r="82" customHeight="1" spans="1:29">
      <c r="A82" s="22">
        <v>79</v>
      </c>
      <c r="B82" s="22">
        <v>753</v>
      </c>
      <c r="C82" s="23" t="s">
        <v>124</v>
      </c>
      <c r="D82" s="22" t="s">
        <v>48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4">
        <v>-3</v>
      </c>
      <c r="W82" s="89">
        <v>3</v>
      </c>
      <c r="X82" s="85">
        <v>0</v>
      </c>
      <c r="Y82" s="58">
        <v>-90</v>
      </c>
      <c r="Z82" s="98">
        <v>-90</v>
      </c>
      <c r="AA82" s="99" t="s">
        <v>38</v>
      </c>
      <c r="AB82" s="100">
        <f t="shared" si="24"/>
        <v>0</v>
      </c>
      <c r="AC82" s="100">
        <f t="shared" si="25"/>
        <v>-190</v>
      </c>
    </row>
    <row r="83" customHeight="1" spans="1:29">
      <c r="A83" s="22">
        <v>80</v>
      </c>
      <c r="B83" s="22">
        <v>754</v>
      </c>
      <c r="C83" s="23" t="s">
        <v>125</v>
      </c>
      <c r="D83" s="22" t="s">
        <v>40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4">
        <v>-5</v>
      </c>
      <c r="W83" s="72">
        <v>6</v>
      </c>
      <c r="X83" s="85">
        <v>5</v>
      </c>
      <c r="Y83" s="58">
        <v>-117</v>
      </c>
      <c r="Z83" s="98">
        <v>-117</v>
      </c>
      <c r="AA83" s="99" t="s">
        <v>38</v>
      </c>
      <c r="AB83" s="100">
        <f t="shared" si="24"/>
        <v>180</v>
      </c>
      <c r="AC83" s="100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126</v>
      </c>
      <c r="D84" s="22" t="s">
        <v>40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7">
        <v>0</v>
      </c>
      <c r="W84" s="72">
        <v>9</v>
      </c>
      <c r="X84" s="85">
        <v>70</v>
      </c>
      <c r="Y84" s="58">
        <v>-96</v>
      </c>
      <c r="Z84" s="85">
        <v>0</v>
      </c>
      <c r="AA84" s="102" t="s">
        <v>44</v>
      </c>
      <c r="AB84" s="100">
        <f t="shared" si="24"/>
        <v>185</v>
      </c>
      <c r="AC84" s="100">
        <f t="shared" si="25"/>
        <v>-60</v>
      </c>
    </row>
    <row r="85" customHeight="1" spans="1:29">
      <c r="A85" s="22">
        <v>82</v>
      </c>
      <c r="B85" s="22">
        <v>102479</v>
      </c>
      <c r="C85" s="23" t="s">
        <v>127</v>
      </c>
      <c r="D85" s="22" t="s">
        <v>48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4">
        <v>-9</v>
      </c>
      <c r="W85" s="89">
        <v>9</v>
      </c>
      <c r="X85" s="85">
        <v>30</v>
      </c>
      <c r="Y85" s="58">
        <v>-90</v>
      </c>
      <c r="Z85" s="98">
        <v>-90</v>
      </c>
      <c r="AA85" s="99" t="s">
        <v>38</v>
      </c>
      <c r="AB85" s="100">
        <f t="shared" si="24"/>
        <v>30</v>
      </c>
      <c r="AC85" s="100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128</v>
      </c>
      <c r="D86" s="22" t="s">
        <v>55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7">
        <v>3</v>
      </c>
      <c r="W86" s="72">
        <v>6</v>
      </c>
      <c r="X86" s="85">
        <v>35</v>
      </c>
      <c r="Y86" s="58">
        <v>-99</v>
      </c>
      <c r="Z86" s="85">
        <v>0</v>
      </c>
      <c r="AA86" s="102" t="s">
        <v>44</v>
      </c>
      <c r="AB86" s="100">
        <f t="shared" si="24"/>
        <v>60</v>
      </c>
      <c r="AC86" s="100">
        <f t="shared" si="25"/>
        <v>-40</v>
      </c>
    </row>
    <row r="87" customHeight="1" spans="1:29">
      <c r="A87" s="22">
        <v>84</v>
      </c>
      <c r="B87" s="22">
        <v>102565</v>
      </c>
      <c r="C87" s="23" t="s">
        <v>129</v>
      </c>
      <c r="D87" s="22" t="s">
        <v>50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4">
        <v>-6</v>
      </c>
      <c r="W87" s="72">
        <v>6</v>
      </c>
      <c r="X87" s="85">
        <v>35</v>
      </c>
      <c r="Y87" s="58">
        <v>-129</v>
      </c>
      <c r="Z87" s="98">
        <v>-129</v>
      </c>
      <c r="AA87" s="99" t="s">
        <v>38</v>
      </c>
      <c r="AB87" s="100">
        <f t="shared" si="24"/>
        <v>185</v>
      </c>
      <c r="AC87" s="100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130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4">
        <v>-6</v>
      </c>
      <c r="W88" s="72">
        <v>6</v>
      </c>
      <c r="X88" s="85">
        <v>15</v>
      </c>
      <c r="Y88" s="58">
        <v>-111</v>
      </c>
      <c r="Z88" s="98">
        <v>-111</v>
      </c>
      <c r="AA88" s="99" t="s">
        <v>38</v>
      </c>
      <c r="AB88" s="100">
        <f t="shared" si="24"/>
        <v>310</v>
      </c>
      <c r="AC88" s="100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131</v>
      </c>
      <c r="D89" s="22" t="s">
        <v>50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7">
        <v>1</v>
      </c>
      <c r="W89" s="72">
        <v>6</v>
      </c>
      <c r="X89" s="85">
        <v>10</v>
      </c>
      <c r="Y89" s="58">
        <v>-144</v>
      </c>
      <c r="Z89" s="85">
        <v>0</v>
      </c>
      <c r="AA89" s="102" t="s">
        <v>44</v>
      </c>
      <c r="AB89" s="100">
        <f t="shared" si="24"/>
        <v>10</v>
      </c>
      <c r="AC89" s="100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132</v>
      </c>
      <c r="D90" s="22" t="s">
        <v>46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4">
        <v>-5</v>
      </c>
      <c r="W90" s="72">
        <v>6</v>
      </c>
      <c r="X90" s="85">
        <v>5</v>
      </c>
      <c r="Y90" s="58">
        <v>-117</v>
      </c>
      <c r="Z90" s="98">
        <v>-117</v>
      </c>
      <c r="AA90" s="99" t="s">
        <v>38</v>
      </c>
      <c r="AB90" s="100">
        <f t="shared" si="24"/>
        <v>30</v>
      </c>
      <c r="AC90" s="100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133</v>
      </c>
      <c r="D91" s="22" t="s">
        <v>50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4">
        <v>-6</v>
      </c>
      <c r="W91" s="72">
        <v>6</v>
      </c>
      <c r="X91" s="85">
        <v>0</v>
      </c>
      <c r="Y91" s="58">
        <v>-150</v>
      </c>
      <c r="Z91" s="98">
        <v>-150</v>
      </c>
      <c r="AA91" s="99" t="s">
        <v>38</v>
      </c>
      <c r="AB91" s="100">
        <f t="shared" si="24"/>
        <v>100</v>
      </c>
      <c r="AC91" s="100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134</v>
      </c>
      <c r="D92" s="22" t="s">
        <v>48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41</v>
      </c>
      <c r="W92" s="86" t="s">
        <v>41</v>
      </c>
      <c r="X92" s="85">
        <v>5</v>
      </c>
      <c r="Y92" s="58">
        <v>-117</v>
      </c>
      <c r="Z92" s="85">
        <v>0</v>
      </c>
      <c r="AA92" s="101" t="s">
        <v>42</v>
      </c>
      <c r="AB92" s="100">
        <f t="shared" si="24"/>
        <v>255</v>
      </c>
      <c r="AC92" s="100">
        <f t="shared" si="25"/>
        <v>0</v>
      </c>
    </row>
    <row r="93" customHeight="1" spans="1:29">
      <c r="A93" s="22">
        <v>90</v>
      </c>
      <c r="B93" s="22">
        <v>103639</v>
      </c>
      <c r="C93" s="23" t="s">
        <v>135</v>
      </c>
      <c r="D93" s="22" t="s">
        <v>37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7">
        <v>1</v>
      </c>
      <c r="W93" s="72">
        <v>6</v>
      </c>
      <c r="X93" s="85">
        <v>20</v>
      </c>
      <c r="Y93" s="58">
        <v>-138</v>
      </c>
      <c r="Z93" s="85">
        <v>0</v>
      </c>
      <c r="AA93" s="102" t="s">
        <v>44</v>
      </c>
      <c r="AB93" s="100">
        <f t="shared" si="24"/>
        <v>70</v>
      </c>
      <c r="AC93" s="100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136</v>
      </c>
      <c r="D94" s="22" t="s">
        <v>40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7">
        <v>1</v>
      </c>
      <c r="W94" s="72">
        <v>9</v>
      </c>
      <c r="X94" s="85">
        <v>20</v>
      </c>
      <c r="Y94" s="58">
        <v>-138</v>
      </c>
      <c r="Z94" s="85">
        <v>0</v>
      </c>
      <c r="AA94" s="102" t="s">
        <v>44</v>
      </c>
      <c r="AB94" s="100">
        <f t="shared" si="24"/>
        <v>70</v>
      </c>
      <c r="AC94" s="100">
        <f t="shared" si="25"/>
        <v>-80</v>
      </c>
    </row>
    <row r="95" customHeight="1" spans="1:29">
      <c r="A95" s="22">
        <v>92</v>
      </c>
      <c r="B95" s="22">
        <v>104429</v>
      </c>
      <c r="C95" s="23" t="s">
        <v>137</v>
      </c>
      <c r="D95" s="22" t="s">
        <v>50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4">
        <v>-6</v>
      </c>
      <c r="W95" s="72">
        <v>6</v>
      </c>
      <c r="X95" s="85">
        <v>0</v>
      </c>
      <c r="Y95" s="58">
        <v>-120</v>
      </c>
      <c r="Z95" s="98">
        <v>-120</v>
      </c>
      <c r="AA95" s="99" t="s">
        <v>38</v>
      </c>
      <c r="AB95" s="100">
        <f t="shared" si="24"/>
        <v>0</v>
      </c>
      <c r="AC95" s="100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138</v>
      </c>
      <c r="D96" s="22" t="s">
        <v>37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4">
        <v>-3</v>
      </c>
      <c r="W96" s="72">
        <v>6</v>
      </c>
      <c r="X96" s="85">
        <v>15</v>
      </c>
      <c r="Y96" s="58">
        <v>-111</v>
      </c>
      <c r="Z96" s="98">
        <v>-111</v>
      </c>
      <c r="AA96" s="99" t="s">
        <v>38</v>
      </c>
      <c r="AB96" s="100">
        <f t="shared" si="24"/>
        <v>15</v>
      </c>
      <c r="AC96" s="100">
        <f t="shared" si="25"/>
        <v>-231</v>
      </c>
    </row>
    <row r="97" customHeight="1" spans="1:29">
      <c r="A97" s="22">
        <v>94</v>
      </c>
      <c r="B97" s="22">
        <v>104533</v>
      </c>
      <c r="C97" s="23" t="s">
        <v>139</v>
      </c>
      <c r="D97" s="22" t="s">
        <v>55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4">
        <v>-7</v>
      </c>
      <c r="W97" s="72">
        <v>9</v>
      </c>
      <c r="X97" s="85">
        <v>5</v>
      </c>
      <c r="Y97" s="58">
        <v>-117</v>
      </c>
      <c r="Z97" s="98">
        <v>-117</v>
      </c>
      <c r="AA97" s="99" t="s">
        <v>38</v>
      </c>
      <c r="AB97" s="100">
        <f t="shared" si="24"/>
        <v>5</v>
      </c>
      <c r="AC97" s="100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140</v>
      </c>
      <c r="D98" s="22" t="s">
        <v>40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7">
        <v>4</v>
      </c>
      <c r="W98" s="72">
        <v>3</v>
      </c>
      <c r="X98" s="85">
        <v>5</v>
      </c>
      <c r="Y98" s="58">
        <v>-117</v>
      </c>
      <c r="Z98" s="85">
        <v>0</v>
      </c>
      <c r="AA98" s="102" t="s">
        <v>44</v>
      </c>
      <c r="AB98" s="100">
        <f t="shared" si="24"/>
        <v>80</v>
      </c>
      <c r="AC98" s="100">
        <f t="shared" si="25"/>
        <v>-30</v>
      </c>
    </row>
    <row r="99" customHeight="1" spans="1:29">
      <c r="A99" s="22">
        <v>96</v>
      </c>
      <c r="B99" s="22">
        <v>105267</v>
      </c>
      <c r="C99" s="23" t="s">
        <v>141</v>
      </c>
      <c r="D99" s="22" t="s">
        <v>50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4">
        <v>-6</v>
      </c>
      <c r="W99" s="72">
        <v>6</v>
      </c>
      <c r="X99" s="85">
        <v>20</v>
      </c>
      <c r="Y99" s="58">
        <v>-138</v>
      </c>
      <c r="Z99" s="98">
        <v>-138</v>
      </c>
      <c r="AA99" s="99" t="s">
        <v>38</v>
      </c>
      <c r="AB99" s="100">
        <f t="shared" si="24"/>
        <v>195</v>
      </c>
      <c r="AC99" s="100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142</v>
      </c>
      <c r="D100" s="22" t="s">
        <v>48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7">
        <v>0</v>
      </c>
      <c r="W100" s="89">
        <v>6</v>
      </c>
      <c r="X100" s="85">
        <v>5</v>
      </c>
      <c r="Y100" s="58">
        <v>-87</v>
      </c>
      <c r="Z100" s="85">
        <v>0</v>
      </c>
      <c r="AA100" s="102" t="s">
        <v>44</v>
      </c>
      <c r="AB100" s="100">
        <f t="shared" si="24"/>
        <v>5</v>
      </c>
      <c r="AC100" s="100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143</v>
      </c>
      <c r="D101" s="22" t="s">
        <v>37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7">
        <v>0</v>
      </c>
      <c r="W101" s="72">
        <v>6</v>
      </c>
      <c r="X101" s="85">
        <v>15</v>
      </c>
      <c r="Y101" s="58">
        <v>-141</v>
      </c>
      <c r="Z101" s="85">
        <v>0</v>
      </c>
      <c r="AA101" s="102" t="s">
        <v>44</v>
      </c>
      <c r="AB101" s="100">
        <f t="shared" ref="AB101:AB132" si="35">O101+X101</f>
        <v>65</v>
      </c>
      <c r="AC101" s="100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144</v>
      </c>
      <c r="D102" s="22" t="s">
        <v>48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41</v>
      </c>
      <c r="W102" s="90" t="s">
        <v>41</v>
      </c>
      <c r="X102" s="85">
        <v>5</v>
      </c>
      <c r="Y102" s="58">
        <v>-147</v>
      </c>
      <c r="Z102" s="85">
        <v>0</v>
      </c>
      <c r="AA102" s="101" t="s">
        <v>42</v>
      </c>
      <c r="AB102" s="100">
        <f t="shared" si="35"/>
        <v>340</v>
      </c>
      <c r="AC102" s="100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145</v>
      </c>
      <c r="D103" s="22" t="s">
        <v>46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41</v>
      </c>
      <c r="W103" s="86" t="s">
        <v>41</v>
      </c>
      <c r="X103" s="85">
        <v>15</v>
      </c>
      <c r="Y103" s="58">
        <v>-141</v>
      </c>
      <c r="Z103" s="85">
        <v>0</v>
      </c>
      <c r="AA103" s="101" t="s">
        <v>42</v>
      </c>
      <c r="AB103" s="100">
        <f t="shared" si="35"/>
        <v>465</v>
      </c>
      <c r="AC103" s="100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146</v>
      </c>
      <c r="D104" s="22" t="s">
        <v>50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4">
        <v>-6</v>
      </c>
      <c r="W104" s="72">
        <v>6</v>
      </c>
      <c r="X104" s="85">
        <v>5</v>
      </c>
      <c r="Y104" s="58">
        <v>-141</v>
      </c>
      <c r="Z104" s="98">
        <v>-141</v>
      </c>
      <c r="AA104" s="99" t="s">
        <v>38</v>
      </c>
      <c r="AB104" s="100">
        <f t="shared" si="35"/>
        <v>205</v>
      </c>
      <c r="AC104" s="100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147</v>
      </c>
      <c r="D105" s="22" t="s">
        <v>48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41</v>
      </c>
      <c r="W105" s="90" t="s">
        <v>41</v>
      </c>
      <c r="X105" s="85">
        <v>10</v>
      </c>
      <c r="Y105" s="58">
        <v>-114</v>
      </c>
      <c r="Z105" s="85">
        <v>0</v>
      </c>
      <c r="AA105" s="101" t="s">
        <v>42</v>
      </c>
      <c r="AB105" s="100">
        <f t="shared" si="35"/>
        <v>60</v>
      </c>
      <c r="AC105" s="100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148</v>
      </c>
      <c r="D106" s="22" t="s">
        <v>37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41</v>
      </c>
      <c r="W106" s="86" t="s">
        <v>41</v>
      </c>
      <c r="X106" s="85">
        <v>20</v>
      </c>
      <c r="Y106" s="58">
        <v>-78</v>
      </c>
      <c r="Z106" s="85">
        <v>0</v>
      </c>
      <c r="AA106" s="101" t="s">
        <v>42</v>
      </c>
      <c r="AB106" s="100">
        <f t="shared" si="35"/>
        <v>70</v>
      </c>
      <c r="AC106" s="100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149</v>
      </c>
      <c r="D107" s="22" t="s">
        <v>50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41</v>
      </c>
      <c r="W107" s="86" t="s">
        <v>41</v>
      </c>
      <c r="X107" s="85">
        <v>15</v>
      </c>
      <c r="Y107" s="58">
        <v>-141</v>
      </c>
      <c r="Z107" s="85">
        <v>0</v>
      </c>
      <c r="AA107" s="101" t="s">
        <v>42</v>
      </c>
      <c r="AB107" s="100">
        <f t="shared" si="35"/>
        <v>40</v>
      </c>
      <c r="AC107" s="100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150</v>
      </c>
      <c r="D108" s="22" t="s">
        <v>46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4">
        <v>-5</v>
      </c>
      <c r="W108" s="72">
        <v>6</v>
      </c>
      <c r="X108" s="85">
        <v>40</v>
      </c>
      <c r="Y108" s="58">
        <v>-96</v>
      </c>
      <c r="Z108" s="98">
        <v>-96</v>
      </c>
      <c r="AA108" s="99" t="s">
        <v>38</v>
      </c>
      <c r="AB108" s="100">
        <f t="shared" si="35"/>
        <v>65</v>
      </c>
      <c r="AC108" s="100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151</v>
      </c>
      <c r="D109" s="22" t="s">
        <v>40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41</v>
      </c>
      <c r="W109" s="86" t="s">
        <v>41</v>
      </c>
      <c r="X109" s="85">
        <v>10</v>
      </c>
      <c r="Y109" s="58">
        <v>-144</v>
      </c>
      <c r="Z109" s="85">
        <v>0</v>
      </c>
      <c r="AA109" s="101" t="s">
        <v>42</v>
      </c>
      <c r="AB109" s="100">
        <f t="shared" si="35"/>
        <v>365</v>
      </c>
      <c r="AC109" s="100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152</v>
      </c>
      <c r="D110" s="22" t="s">
        <v>55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4">
        <v>-6</v>
      </c>
      <c r="W110" s="72">
        <v>6</v>
      </c>
      <c r="X110" s="85">
        <v>15</v>
      </c>
      <c r="Y110" s="58">
        <v>-111</v>
      </c>
      <c r="Z110" s="98">
        <v>-111</v>
      </c>
      <c r="AA110" s="99" t="s">
        <v>38</v>
      </c>
      <c r="AB110" s="100">
        <f t="shared" si="35"/>
        <v>190</v>
      </c>
      <c r="AC110" s="100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153</v>
      </c>
      <c r="D111" s="22" t="s">
        <v>50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4">
        <v>-6</v>
      </c>
      <c r="W111" s="72">
        <v>6</v>
      </c>
      <c r="X111" s="85">
        <v>0</v>
      </c>
      <c r="Y111" s="58">
        <v>-150</v>
      </c>
      <c r="Z111" s="98">
        <v>-150</v>
      </c>
      <c r="AA111" s="99" t="s">
        <v>38</v>
      </c>
      <c r="AB111" s="100">
        <f t="shared" si="35"/>
        <v>290</v>
      </c>
      <c r="AC111" s="100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154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4">
        <v>-6</v>
      </c>
      <c r="W112" s="72">
        <v>6</v>
      </c>
      <c r="X112" s="85">
        <v>15</v>
      </c>
      <c r="Y112" s="58">
        <v>-141</v>
      </c>
      <c r="Z112" s="98">
        <v>-141</v>
      </c>
      <c r="AA112" s="99" t="s">
        <v>38</v>
      </c>
      <c r="AB112" s="100">
        <f t="shared" si="35"/>
        <v>240</v>
      </c>
      <c r="AC112" s="100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155</v>
      </c>
      <c r="D113" s="22" t="s">
        <v>40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4">
        <v>-2</v>
      </c>
      <c r="W113" s="72">
        <v>6</v>
      </c>
      <c r="X113" s="85">
        <v>15</v>
      </c>
      <c r="Y113" s="58">
        <v>-81</v>
      </c>
      <c r="Z113" s="98">
        <v>-81</v>
      </c>
      <c r="AA113" s="99" t="s">
        <v>38</v>
      </c>
      <c r="AB113" s="100">
        <f t="shared" si="35"/>
        <v>80</v>
      </c>
      <c r="AC113" s="100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156</v>
      </c>
      <c r="D114" s="22" t="s">
        <v>55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7">
        <v>1</v>
      </c>
      <c r="W114" s="72">
        <v>3</v>
      </c>
      <c r="X114" s="85">
        <v>5</v>
      </c>
      <c r="Y114" s="58">
        <v>-87</v>
      </c>
      <c r="Z114" s="85">
        <v>0</v>
      </c>
      <c r="AA114" s="102" t="s">
        <v>44</v>
      </c>
      <c r="AB114" s="100">
        <f t="shared" si="35"/>
        <v>5</v>
      </c>
      <c r="AC114" s="100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157</v>
      </c>
      <c r="D115" s="22" t="s">
        <v>50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7">
        <v>0</v>
      </c>
      <c r="W115" s="72">
        <v>6</v>
      </c>
      <c r="X115" s="85">
        <v>0</v>
      </c>
      <c r="Y115" s="58">
        <v>-150</v>
      </c>
      <c r="Z115" s="85">
        <v>0</v>
      </c>
      <c r="AA115" s="102" t="s">
        <v>44</v>
      </c>
      <c r="AB115" s="100">
        <f t="shared" si="35"/>
        <v>145</v>
      </c>
      <c r="AC115" s="100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158</v>
      </c>
      <c r="D116" s="22" t="s">
        <v>55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4">
        <v>-1</v>
      </c>
      <c r="W116" s="72">
        <v>12</v>
      </c>
      <c r="X116" s="85">
        <v>30</v>
      </c>
      <c r="Y116" s="58">
        <v>-102</v>
      </c>
      <c r="Z116" s="98">
        <v>-102</v>
      </c>
      <c r="AA116" s="99" t="s">
        <v>38</v>
      </c>
      <c r="AB116" s="100">
        <f t="shared" si="35"/>
        <v>130</v>
      </c>
      <c r="AC116" s="100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159</v>
      </c>
      <c r="D117" s="22" t="s">
        <v>50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4">
        <v>-6</v>
      </c>
      <c r="W117" s="72">
        <v>6</v>
      </c>
      <c r="X117" s="85">
        <v>10</v>
      </c>
      <c r="Y117" s="58">
        <v>-114</v>
      </c>
      <c r="Z117" s="98">
        <v>-114</v>
      </c>
      <c r="AA117" s="99" t="s">
        <v>38</v>
      </c>
      <c r="AB117" s="100">
        <f t="shared" si="35"/>
        <v>60</v>
      </c>
      <c r="AC117" s="100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160</v>
      </c>
      <c r="D118" s="22" t="s">
        <v>50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4">
        <v>-6</v>
      </c>
      <c r="W118" s="72">
        <v>6</v>
      </c>
      <c r="X118" s="85">
        <v>10</v>
      </c>
      <c r="Y118" s="58">
        <v>-114</v>
      </c>
      <c r="Z118" s="98">
        <v>-114</v>
      </c>
      <c r="AA118" s="99" t="s">
        <v>38</v>
      </c>
      <c r="AB118" s="100">
        <f t="shared" si="35"/>
        <v>10</v>
      </c>
      <c r="AC118" s="100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161</v>
      </c>
      <c r="D119" s="22" t="s">
        <v>48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7">
        <v>1</v>
      </c>
      <c r="W119" s="72">
        <v>3</v>
      </c>
      <c r="X119" s="85">
        <v>15</v>
      </c>
      <c r="Y119" s="58">
        <v>-81</v>
      </c>
      <c r="Z119" s="85">
        <v>0</v>
      </c>
      <c r="AA119" s="102" t="s">
        <v>44</v>
      </c>
      <c r="AB119" s="100">
        <f t="shared" si="35"/>
        <v>140</v>
      </c>
      <c r="AC119" s="100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162</v>
      </c>
      <c r="D120" s="22" t="s">
        <v>50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4">
        <v>-6</v>
      </c>
      <c r="W120" s="72">
        <v>6</v>
      </c>
      <c r="X120" s="85">
        <v>0</v>
      </c>
      <c r="Y120" s="58">
        <v>-120</v>
      </c>
      <c r="Z120" s="98">
        <v>-120</v>
      </c>
      <c r="AA120" s="99" t="s">
        <v>38</v>
      </c>
      <c r="AB120" s="100">
        <f t="shared" si="35"/>
        <v>100</v>
      </c>
      <c r="AC120" s="100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163</v>
      </c>
      <c r="D121" s="22" t="s">
        <v>50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7">
        <v>0</v>
      </c>
      <c r="W121" s="72">
        <v>6</v>
      </c>
      <c r="X121" s="85">
        <v>10</v>
      </c>
      <c r="Y121" s="58">
        <v>-114</v>
      </c>
      <c r="Z121" s="85">
        <v>0</v>
      </c>
      <c r="AA121" s="102" t="s">
        <v>44</v>
      </c>
      <c r="AB121" s="100">
        <f t="shared" si="35"/>
        <v>35</v>
      </c>
      <c r="AC121" s="100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164</v>
      </c>
      <c r="D122" s="22" t="s">
        <v>48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7">
        <v>1</v>
      </c>
      <c r="W122" s="89">
        <v>6</v>
      </c>
      <c r="X122" s="85">
        <v>15</v>
      </c>
      <c r="Y122" s="58">
        <v>-111</v>
      </c>
      <c r="Z122" s="85">
        <v>0</v>
      </c>
      <c r="AA122" s="102" t="s">
        <v>44</v>
      </c>
      <c r="AB122" s="100">
        <f t="shared" si="35"/>
        <v>40</v>
      </c>
      <c r="AC122" s="100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165</v>
      </c>
      <c r="D123" s="22" t="s">
        <v>50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4">
        <v>-6</v>
      </c>
      <c r="W123" s="72">
        <v>6</v>
      </c>
      <c r="X123" s="85">
        <v>10</v>
      </c>
      <c r="Y123" s="58">
        <v>-84</v>
      </c>
      <c r="Z123" s="98">
        <v>-84</v>
      </c>
      <c r="AA123" s="99" t="s">
        <v>38</v>
      </c>
      <c r="AB123" s="100">
        <f t="shared" si="35"/>
        <v>60</v>
      </c>
      <c r="AC123" s="100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166</v>
      </c>
      <c r="D124" s="22" t="s">
        <v>37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4">
        <v>-6</v>
      </c>
      <c r="W124" s="72">
        <v>6</v>
      </c>
      <c r="X124" s="85">
        <v>0</v>
      </c>
      <c r="Y124" s="58">
        <v>-90</v>
      </c>
      <c r="Z124" s="98">
        <v>-90</v>
      </c>
      <c r="AA124" s="99" t="s">
        <v>38</v>
      </c>
      <c r="AB124" s="100">
        <f t="shared" si="35"/>
        <v>0</v>
      </c>
      <c r="AC124" s="100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167</v>
      </c>
      <c r="D125" s="22" t="s">
        <v>50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4">
        <v>-6</v>
      </c>
      <c r="W125" s="72">
        <v>6</v>
      </c>
      <c r="X125" s="85">
        <v>5</v>
      </c>
      <c r="Y125" s="58">
        <v>-117</v>
      </c>
      <c r="Z125" s="98">
        <v>-117</v>
      </c>
      <c r="AA125" s="99" t="s">
        <v>38</v>
      </c>
      <c r="AB125" s="100">
        <f t="shared" si="35"/>
        <v>5</v>
      </c>
      <c r="AC125" s="100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168</v>
      </c>
      <c r="D126" s="22" t="s">
        <v>48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7">
        <v>4</v>
      </c>
      <c r="W126" s="72">
        <v>6</v>
      </c>
      <c r="X126" s="85">
        <v>120</v>
      </c>
      <c r="Y126" s="58">
        <v>-78</v>
      </c>
      <c r="Z126" s="85">
        <v>0</v>
      </c>
      <c r="AA126" s="102" t="s">
        <v>44</v>
      </c>
      <c r="AB126" s="100">
        <f t="shared" si="35"/>
        <v>120</v>
      </c>
      <c r="AC126" s="100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169</v>
      </c>
      <c r="D127" s="22" t="s">
        <v>48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7">
        <v>0</v>
      </c>
      <c r="W127" s="89">
        <v>9</v>
      </c>
      <c r="X127" s="85">
        <v>20</v>
      </c>
      <c r="Y127" s="58">
        <v>-108</v>
      </c>
      <c r="Z127" s="85">
        <v>0</v>
      </c>
      <c r="AA127" s="102" t="s">
        <v>44</v>
      </c>
      <c r="AB127" s="100">
        <f t="shared" si="35"/>
        <v>145</v>
      </c>
      <c r="AC127" s="100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170</v>
      </c>
      <c r="D128" s="22" t="s">
        <v>48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7">
        <v>0</v>
      </c>
      <c r="W128" s="89">
        <v>9</v>
      </c>
      <c r="X128" s="85">
        <v>15</v>
      </c>
      <c r="Y128" s="58">
        <v>-141</v>
      </c>
      <c r="Z128" s="85">
        <v>0</v>
      </c>
      <c r="AA128" s="102" t="s">
        <v>44</v>
      </c>
      <c r="AB128" s="100">
        <f t="shared" si="35"/>
        <v>40</v>
      </c>
      <c r="AC128" s="100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171</v>
      </c>
      <c r="D129" s="22" t="s">
        <v>48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7">
        <v>2</v>
      </c>
      <c r="W129" s="89">
        <v>6</v>
      </c>
      <c r="X129" s="85">
        <v>25</v>
      </c>
      <c r="Y129" s="58">
        <v>-105</v>
      </c>
      <c r="Z129" s="85">
        <v>0</v>
      </c>
      <c r="AA129" s="102" t="s">
        <v>44</v>
      </c>
      <c r="AB129" s="100">
        <f t="shared" si="35"/>
        <v>25</v>
      </c>
      <c r="AC129" s="100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172</v>
      </c>
      <c r="D130" s="22" t="s">
        <v>48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7">
        <v>0</v>
      </c>
      <c r="W130" s="89">
        <v>3</v>
      </c>
      <c r="X130" s="85">
        <v>20</v>
      </c>
      <c r="Y130" s="58">
        <v>-108</v>
      </c>
      <c r="Z130" s="85">
        <v>0</v>
      </c>
      <c r="AA130" s="99" t="s">
        <v>173</v>
      </c>
      <c r="AB130" s="100">
        <f t="shared" si="35"/>
        <v>95</v>
      </c>
      <c r="AC130" s="100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174</v>
      </c>
      <c r="D131" s="22" t="s">
        <v>50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7">
        <v>1</v>
      </c>
      <c r="W131" s="72">
        <v>3</v>
      </c>
      <c r="X131" s="85">
        <v>45</v>
      </c>
      <c r="Y131" s="58">
        <v>-63</v>
      </c>
      <c r="Z131" s="85">
        <v>0</v>
      </c>
      <c r="AA131" s="102" t="s">
        <v>44</v>
      </c>
      <c r="AB131" s="100">
        <f t="shared" si="35"/>
        <v>45</v>
      </c>
      <c r="AC131" s="100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175</v>
      </c>
      <c r="D132" s="22" t="s">
        <v>48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7">
        <v>0</v>
      </c>
      <c r="W132" s="89">
        <v>3</v>
      </c>
      <c r="X132" s="85">
        <v>10</v>
      </c>
      <c r="Y132" s="58">
        <v>-114</v>
      </c>
      <c r="Z132" s="85">
        <v>0</v>
      </c>
      <c r="AA132" s="102" t="s">
        <v>44</v>
      </c>
      <c r="AB132" s="100">
        <f t="shared" si="35"/>
        <v>35</v>
      </c>
      <c r="AC132" s="100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176</v>
      </c>
      <c r="D133" s="22" t="s">
        <v>48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41</v>
      </c>
      <c r="W133" s="90" t="s">
        <v>41</v>
      </c>
      <c r="X133" s="85">
        <v>25</v>
      </c>
      <c r="Y133" s="58">
        <v>-135</v>
      </c>
      <c r="Z133" s="85">
        <v>0</v>
      </c>
      <c r="AA133" s="101" t="s">
        <v>42</v>
      </c>
      <c r="AB133" s="100">
        <f t="shared" ref="AB133:AB150" si="43">O133+X133</f>
        <v>140</v>
      </c>
      <c r="AC133" s="100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177</v>
      </c>
      <c r="D134" s="22" t="s">
        <v>48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4">
        <v>-3</v>
      </c>
      <c r="W134" s="89">
        <v>6</v>
      </c>
      <c r="X134" s="85">
        <v>10</v>
      </c>
      <c r="Y134" s="58">
        <v>-114</v>
      </c>
      <c r="Z134" s="98">
        <v>-114</v>
      </c>
      <c r="AA134" s="99" t="s">
        <v>38</v>
      </c>
      <c r="AB134" s="100">
        <f t="shared" si="43"/>
        <v>35</v>
      </c>
      <c r="AC134" s="100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178</v>
      </c>
      <c r="D135" s="22" t="s">
        <v>50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7">
        <v>0</v>
      </c>
      <c r="W135" s="72">
        <v>6</v>
      </c>
      <c r="X135" s="85">
        <v>0</v>
      </c>
      <c r="Y135" s="58">
        <v>-90</v>
      </c>
      <c r="Z135" s="85">
        <v>0</v>
      </c>
      <c r="AA135" s="102" t="s">
        <v>44</v>
      </c>
      <c r="AB135" s="100">
        <f t="shared" si="43"/>
        <v>0</v>
      </c>
      <c r="AC135" s="100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179</v>
      </c>
      <c r="D136" s="22" t="s">
        <v>55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4">
        <v>-6</v>
      </c>
      <c r="W136" s="72">
        <v>6</v>
      </c>
      <c r="X136" s="85">
        <v>10</v>
      </c>
      <c r="Y136" s="58">
        <v>-84</v>
      </c>
      <c r="Z136" s="98">
        <v>-84</v>
      </c>
      <c r="AA136" s="99" t="s">
        <v>38</v>
      </c>
      <c r="AB136" s="100">
        <f t="shared" si="43"/>
        <v>10</v>
      </c>
      <c r="AC136" s="100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180</v>
      </c>
      <c r="D137" s="22" t="s">
        <v>55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4">
        <v>-6</v>
      </c>
      <c r="W137" s="72">
        <v>6</v>
      </c>
      <c r="X137" s="85">
        <v>0</v>
      </c>
      <c r="Y137" s="58">
        <v>-90</v>
      </c>
      <c r="Z137" s="98">
        <v>-90</v>
      </c>
      <c r="AA137" s="99" t="s">
        <v>38</v>
      </c>
      <c r="AB137" s="100">
        <f t="shared" si="43"/>
        <v>100</v>
      </c>
      <c r="AC137" s="100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181</v>
      </c>
      <c r="D138" s="22" t="s">
        <v>37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4">
        <v>-6</v>
      </c>
      <c r="W138" s="72">
        <v>6</v>
      </c>
      <c r="X138" s="85">
        <v>0</v>
      </c>
      <c r="Y138" s="58">
        <v>-120</v>
      </c>
      <c r="Z138" s="98">
        <v>-120</v>
      </c>
      <c r="AA138" s="99" t="s">
        <v>38</v>
      </c>
      <c r="AB138" s="100">
        <f t="shared" si="43"/>
        <v>40</v>
      </c>
      <c r="AC138" s="100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182</v>
      </c>
      <c r="D139" s="22" t="s">
        <v>50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4">
        <v>-2</v>
      </c>
      <c r="W139" s="72">
        <v>6</v>
      </c>
      <c r="X139" s="85">
        <v>10</v>
      </c>
      <c r="Y139" s="58">
        <v>-84</v>
      </c>
      <c r="Z139" s="98">
        <v>-84</v>
      </c>
      <c r="AA139" s="99" t="s">
        <v>38</v>
      </c>
      <c r="AB139" s="100">
        <f t="shared" si="43"/>
        <v>60</v>
      </c>
      <c r="AC139" s="100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183</v>
      </c>
      <c r="D140" s="22" t="s">
        <v>37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41</v>
      </c>
      <c r="W140" s="86" t="s">
        <v>41</v>
      </c>
      <c r="X140" s="85">
        <v>5</v>
      </c>
      <c r="Y140" s="58">
        <v>-87</v>
      </c>
      <c r="Z140" s="85">
        <v>0</v>
      </c>
      <c r="AA140" s="101" t="s">
        <v>42</v>
      </c>
      <c r="AB140" s="100">
        <f t="shared" si="43"/>
        <v>280</v>
      </c>
      <c r="AC140" s="100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184</v>
      </c>
      <c r="D141" s="22" t="s">
        <v>50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41</v>
      </c>
      <c r="W141" s="86" t="s">
        <v>41</v>
      </c>
      <c r="X141" s="85">
        <v>20</v>
      </c>
      <c r="Y141" s="58">
        <v>-78</v>
      </c>
      <c r="Z141" s="85">
        <v>0</v>
      </c>
      <c r="AA141" s="101" t="s">
        <v>42</v>
      </c>
      <c r="AB141" s="100">
        <f t="shared" si="43"/>
        <v>145</v>
      </c>
      <c r="AC141" s="100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185</v>
      </c>
      <c r="D142" s="22" t="s">
        <v>48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41</v>
      </c>
      <c r="W142" s="86" t="s">
        <v>41</v>
      </c>
      <c r="X142" s="85">
        <v>15</v>
      </c>
      <c r="Y142" s="58">
        <v>-81</v>
      </c>
      <c r="Z142" s="85">
        <v>0</v>
      </c>
      <c r="AA142" s="101" t="s">
        <v>42</v>
      </c>
      <c r="AB142" s="100">
        <f t="shared" si="43"/>
        <v>400</v>
      </c>
      <c r="AC142" s="100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186</v>
      </c>
      <c r="D143" s="22" t="s">
        <v>50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4">
        <v>-6</v>
      </c>
      <c r="W143" s="72">
        <v>6</v>
      </c>
      <c r="X143" s="85">
        <v>10</v>
      </c>
      <c r="Y143" s="58">
        <v>-84</v>
      </c>
      <c r="Z143" s="98">
        <v>-84</v>
      </c>
      <c r="AA143" s="99" t="s">
        <v>38</v>
      </c>
      <c r="AB143" s="100">
        <f t="shared" si="43"/>
        <v>35</v>
      </c>
      <c r="AC143" s="100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187</v>
      </c>
      <c r="D144" s="22" t="s">
        <v>40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7">
        <v>1</v>
      </c>
      <c r="W144" s="89">
        <v>6</v>
      </c>
      <c r="X144" s="85">
        <v>25</v>
      </c>
      <c r="Y144" s="58">
        <v>-105</v>
      </c>
      <c r="Z144" s="85">
        <v>0</v>
      </c>
      <c r="AA144" s="102" t="s">
        <v>44</v>
      </c>
      <c r="AB144" s="100">
        <f t="shared" si="43"/>
        <v>75</v>
      </c>
      <c r="AC144" s="100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188</v>
      </c>
      <c r="D145" s="22" t="s">
        <v>40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41</v>
      </c>
      <c r="W145" s="86" t="s">
        <v>41</v>
      </c>
      <c r="X145" s="85">
        <v>10</v>
      </c>
      <c r="Y145" s="58">
        <v>-84</v>
      </c>
      <c r="Z145" s="85">
        <v>0</v>
      </c>
      <c r="AA145" s="101" t="s">
        <v>42</v>
      </c>
      <c r="AB145" s="100">
        <f t="shared" si="43"/>
        <v>50</v>
      </c>
      <c r="AC145" s="100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189</v>
      </c>
      <c r="D146" s="22" t="s">
        <v>50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41</v>
      </c>
      <c r="W146" s="86" t="s">
        <v>41</v>
      </c>
      <c r="X146" s="85">
        <v>0</v>
      </c>
      <c r="Y146" s="58">
        <v>-90</v>
      </c>
      <c r="Z146" s="85">
        <v>0</v>
      </c>
      <c r="AA146" s="101" t="s">
        <v>42</v>
      </c>
      <c r="AB146" s="100">
        <f t="shared" si="43"/>
        <v>0</v>
      </c>
      <c r="AC146" s="100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190</v>
      </c>
      <c r="D147" s="22" t="s">
        <v>37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41</v>
      </c>
      <c r="W147" s="86" t="s">
        <v>41</v>
      </c>
      <c r="X147" s="85">
        <v>0</v>
      </c>
      <c r="Y147" s="58">
        <v>-90</v>
      </c>
      <c r="Z147" s="85">
        <v>0</v>
      </c>
      <c r="AA147" s="101" t="s">
        <v>42</v>
      </c>
      <c r="AB147" s="100">
        <f t="shared" si="43"/>
        <v>0</v>
      </c>
      <c r="AC147" s="100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191</v>
      </c>
      <c r="D148" s="22" t="s">
        <v>55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41</v>
      </c>
      <c r="W148" s="86" t="s">
        <v>41</v>
      </c>
      <c r="X148" s="85">
        <v>0</v>
      </c>
      <c r="Y148" s="58">
        <v>-90</v>
      </c>
      <c r="Z148" s="85">
        <v>0</v>
      </c>
      <c r="AA148" s="101" t="s">
        <v>42</v>
      </c>
      <c r="AB148" s="100">
        <f t="shared" si="43"/>
        <v>25</v>
      </c>
      <c r="AC148" s="100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192</v>
      </c>
      <c r="D149" s="22" t="s">
        <v>55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4">
        <v>-6</v>
      </c>
      <c r="W149" s="72">
        <v>6</v>
      </c>
      <c r="X149" s="85">
        <v>0</v>
      </c>
      <c r="Y149" s="58">
        <v>-90</v>
      </c>
      <c r="Z149" s="98">
        <v>-90</v>
      </c>
      <c r="AA149" s="99" t="s">
        <v>38</v>
      </c>
      <c r="AB149" s="100">
        <f t="shared" si="43"/>
        <v>0</v>
      </c>
      <c r="AC149" s="100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193</v>
      </c>
      <c r="D150" s="22" t="s">
        <v>55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41</v>
      </c>
      <c r="W150" s="86" t="s">
        <v>41</v>
      </c>
      <c r="X150" s="85">
        <v>0</v>
      </c>
      <c r="Y150" s="58">
        <v>0</v>
      </c>
      <c r="Z150" s="85">
        <v>0</v>
      </c>
      <c r="AA150" s="101" t="s">
        <v>42</v>
      </c>
      <c r="AB150" s="100">
        <f t="shared" si="43"/>
        <v>125</v>
      </c>
      <c r="AC150" s="100">
        <f t="shared" si="44"/>
        <v>0</v>
      </c>
    </row>
    <row r="151" customHeight="1" spans="21:29">
      <c r="U151" s="36"/>
      <c r="W151" s="38"/>
      <c r="AB151" s="100">
        <f>SUM(AB4:AB150)</f>
        <v>20470</v>
      </c>
      <c r="AC151" s="100">
        <f>SUM(AC4:AC150)</f>
        <v>-16705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194</v>
      </c>
      <c r="B1" s="2"/>
      <c r="C1" s="2"/>
      <c r="D1" s="2"/>
      <c r="E1" s="2"/>
      <c r="F1" s="18" t="s">
        <v>195</v>
      </c>
      <c r="G1" s="18"/>
      <c r="H1" s="19"/>
      <c r="I1" s="26"/>
      <c r="J1" s="27"/>
    </row>
    <row r="2" ht="24" spans="1:10">
      <c r="A2" s="17" t="s">
        <v>196</v>
      </c>
      <c r="B2" s="17" t="s">
        <v>197</v>
      </c>
      <c r="C2" s="20" t="s">
        <v>198</v>
      </c>
      <c r="D2" s="17" t="s">
        <v>199</v>
      </c>
      <c r="E2" s="21" t="s">
        <v>200</v>
      </c>
      <c r="F2" s="18" t="s">
        <v>201</v>
      </c>
      <c r="G2" s="18" t="s">
        <v>202</v>
      </c>
      <c r="H2" s="19" t="s">
        <v>203</v>
      </c>
      <c r="I2" s="26" t="s">
        <v>204</v>
      </c>
      <c r="J2" s="28" t="s">
        <v>205</v>
      </c>
    </row>
    <row r="3" spans="1:10">
      <c r="A3" s="22">
        <v>1</v>
      </c>
      <c r="B3" s="22">
        <v>307</v>
      </c>
      <c r="C3" s="23" t="s">
        <v>206</v>
      </c>
      <c r="D3" s="22" t="s">
        <v>46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207</v>
      </c>
      <c r="D4" s="22" t="s">
        <v>50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122</v>
      </c>
      <c r="D5" s="22" t="s">
        <v>46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208</v>
      </c>
      <c r="D6" s="22" t="s">
        <v>48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209</v>
      </c>
      <c r="D7" s="22" t="s">
        <v>48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210</v>
      </c>
      <c r="D8" s="22" t="s">
        <v>50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211</v>
      </c>
      <c r="D9" s="22" t="s">
        <v>48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212</v>
      </c>
      <c r="D10" s="22" t="s">
        <v>55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213</v>
      </c>
      <c r="D11" s="22" t="s">
        <v>37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214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215</v>
      </c>
      <c r="D13" s="22" t="s">
        <v>50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216</v>
      </c>
      <c r="D14" s="22" t="s">
        <v>37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217</v>
      </c>
      <c r="D15" s="22" t="s">
        <v>46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218</v>
      </c>
      <c r="D16" s="22" t="s">
        <v>37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219</v>
      </c>
      <c r="D17" s="22" t="s">
        <v>40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220</v>
      </c>
      <c r="D18" s="22" t="s">
        <v>37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221</v>
      </c>
      <c r="D19" s="22" t="s">
        <v>48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222</v>
      </c>
      <c r="D20" s="22" t="s">
        <v>48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223</v>
      </c>
      <c r="D21" s="22" t="s">
        <v>55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224</v>
      </c>
      <c r="D22" s="22" t="s">
        <v>48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225</v>
      </c>
      <c r="D23" s="22" t="s">
        <v>50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226</v>
      </c>
      <c r="D24" s="22" t="s">
        <v>48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227</v>
      </c>
      <c r="D25" s="22" t="s">
        <v>50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228</v>
      </c>
      <c r="D26" s="22" t="s">
        <v>40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229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230</v>
      </c>
      <c r="D28" s="22" t="s">
        <v>37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231</v>
      </c>
      <c r="D29" s="22" t="s">
        <v>37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232</v>
      </c>
      <c r="D30" s="22" t="s">
        <v>50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233</v>
      </c>
      <c r="D31" s="22" t="s">
        <v>40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234</v>
      </c>
      <c r="D32" s="22" t="s">
        <v>50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235</v>
      </c>
      <c r="D33" s="22" t="s">
        <v>37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236</v>
      </c>
      <c r="D34" s="22" t="s">
        <v>50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237</v>
      </c>
      <c r="D35" s="22" t="s">
        <v>46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238</v>
      </c>
      <c r="D36" s="22" t="s">
        <v>55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239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240</v>
      </c>
      <c r="D38" s="22" t="s">
        <v>48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241</v>
      </c>
      <c r="D39" s="22" t="s">
        <v>40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242</v>
      </c>
      <c r="D40" s="22" t="s">
        <v>40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243</v>
      </c>
      <c r="D41" s="22" t="s">
        <v>50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244</v>
      </c>
      <c r="D42" s="22" t="s">
        <v>50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245</v>
      </c>
      <c r="D43" s="22" t="s">
        <v>48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246</v>
      </c>
      <c r="D44" s="22" t="s">
        <v>48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247</v>
      </c>
      <c r="D45" s="22" t="s">
        <v>37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248</v>
      </c>
      <c r="D46" s="22" t="s">
        <v>50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249</v>
      </c>
      <c r="D47" s="22" t="s">
        <v>50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250</v>
      </c>
      <c r="D48" s="22" t="s">
        <v>48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251</v>
      </c>
      <c r="D49" s="22" t="s">
        <v>50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252</v>
      </c>
      <c r="D50" s="22" t="s">
        <v>48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253</v>
      </c>
      <c r="D51" s="22" t="s">
        <v>50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254</v>
      </c>
      <c r="D52" s="22" t="s">
        <v>50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255</v>
      </c>
      <c r="D53" s="22" t="s">
        <v>37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256</v>
      </c>
      <c r="D54" s="22" t="s">
        <v>48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257</v>
      </c>
      <c r="D55" s="22" t="s">
        <v>37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258</v>
      </c>
      <c r="D56" s="22" t="s">
        <v>40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259</v>
      </c>
      <c r="D57" s="22" t="s">
        <v>50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260</v>
      </c>
      <c r="D58" s="22" t="s">
        <v>50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261</v>
      </c>
      <c r="D59" s="22" t="s">
        <v>48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262</v>
      </c>
      <c r="D60" s="22" t="s">
        <v>48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263</v>
      </c>
      <c r="D61" s="22" t="s">
        <v>40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264</v>
      </c>
      <c r="D62" s="22" t="s">
        <v>37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265</v>
      </c>
      <c r="D63" s="22" t="s">
        <v>40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266</v>
      </c>
      <c r="D64" s="22" t="s">
        <v>48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267</v>
      </c>
      <c r="D65" s="22" t="s">
        <v>37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268</v>
      </c>
      <c r="D66" s="22" t="s">
        <v>55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269</v>
      </c>
      <c r="D67" s="22" t="s">
        <v>55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270</v>
      </c>
      <c r="D68" s="22" t="s">
        <v>48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271</v>
      </c>
      <c r="D69" s="22" t="s">
        <v>55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272</v>
      </c>
      <c r="D70" s="22" t="s">
        <v>40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273</v>
      </c>
      <c r="D71" s="22" t="s">
        <v>55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274</v>
      </c>
      <c r="D72" s="22" t="s">
        <v>50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275</v>
      </c>
      <c r="D73" s="22" t="s">
        <v>48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276</v>
      </c>
      <c r="D74" s="22" t="s">
        <v>55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277</v>
      </c>
      <c r="D75" s="22" t="s">
        <v>55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278</v>
      </c>
      <c r="D76" s="22" t="s">
        <v>50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279</v>
      </c>
      <c r="D77" s="22" t="s">
        <v>37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280</v>
      </c>
      <c r="D78" s="22" t="s">
        <v>48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281</v>
      </c>
      <c r="D79" s="22" t="s">
        <v>48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282</v>
      </c>
      <c r="D80" s="22" t="s">
        <v>55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283</v>
      </c>
      <c r="D81" s="22" t="s">
        <v>48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284</v>
      </c>
      <c r="D82" s="22" t="s">
        <v>50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285</v>
      </c>
      <c r="D83" s="22" t="s">
        <v>48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286</v>
      </c>
      <c r="D84" s="22" t="s">
        <v>40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287</v>
      </c>
      <c r="D85" s="22" t="s">
        <v>40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288</v>
      </c>
      <c r="D86" s="22" t="s">
        <v>55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289</v>
      </c>
      <c r="D87" s="22" t="s">
        <v>46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290</v>
      </c>
      <c r="D88" s="22" t="s">
        <v>55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291</v>
      </c>
      <c r="D89" s="22" t="s">
        <v>40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292</v>
      </c>
      <c r="D90" s="22" t="s">
        <v>40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293</v>
      </c>
      <c r="D91" s="22" t="s">
        <v>55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294</v>
      </c>
      <c r="D92" s="22" t="s">
        <v>40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295</v>
      </c>
      <c r="D93" s="22" t="s">
        <v>46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296</v>
      </c>
      <c r="D94" s="22" t="s">
        <v>48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297</v>
      </c>
      <c r="D95" s="22" t="s">
        <v>40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298</v>
      </c>
      <c r="D96" s="22" t="s">
        <v>50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299</v>
      </c>
      <c r="D97" s="22" t="s">
        <v>37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300</v>
      </c>
      <c r="D98" s="22" t="s">
        <v>40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301</v>
      </c>
      <c r="D99" s="22" t="s">
        <v>40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302</v>
      </c>
      <c r="D100" s="22" t="s">
        <v>37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303</v>
      </c>
      <c r="D101" s="22" t="s">
        <v>55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304</v>
      </c>
      <c r="D102" s="22" t="s">
        <v>48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305</v>
      </c>
      <c r="D103" s="22" t="s">
        <v>37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306</v>
      </c>
      <c r="D104" s="22" t="s">
        <v>48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307</v>
      </c>
      <c r="D105" s="22" t="s">
        <v>37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308</v>
      </c>
      <c r="D106" s="22" t="s">
        <v>40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309</v>
      </c>
      <c r="D107" s="22" t="s">
        <v>50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310</v>
      </c>
      <c r="D108" s="22" t="s">
        <v>50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311</v>
      </c>
      <c r="D109" s="22" t="s">
        <v>50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312</v>
      </c>
      <c r="D110" s="22" t="s">
        <v>50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313</v>
      </c>
      <c r="D111" s="22" t="s">
        <v>50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314</v>
      </c>
      <c r="D112" s="22" t="s">
        <v>48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315</v>
      </c>
      <c r="D113" s="22" t="s">
        <v>37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316</v>
      </c>
      <c r="D114" s="22" t="s">
        <v>37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317</v>
      </c>
      <c r="D115" s="22" t="s">
        <v>40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318</v>
      </c>
      <c r="D116" s="22" t="s">
        <v>48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319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320</v>
      </c>
      <c r="D118" s="22" t="s">
        <v>55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321</v>
      </c>
      <c r="D119" s="22" t="s">
        <v>37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322</v>
      </c>
      <c r="D120" s="22" t="s">
        <v>40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323</v>
      </c>
      <c r="D121" s="22" t="s">
        <v>50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324</v>
      </c>
      <c r="D122" s="22" t="s">
        <v>48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325</v>
      </c>
      <c r="D123" s="22" t="s">
        <v>50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326</v>
      </c>
      <c r="D124" s="22" t="s">
        <v>48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327</v>
      </c>
      <c r="D125" s="22" t="s">
        <v>50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328</v>
      </c>
      <c r="D126" s="22" t="s">
        <v>55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329</v>
      </c>
      <c r="D127" s="22" t="s">
        <v>50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330</v>
      </c>
      <c r="D128" s="22" t="s">
        <v>50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331</v>
      </c>
      <c r="D129" s="22" t="s">
        <v>40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332</v>
      </c>
      <c r="D130" s="22" t="s">
        <v>55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333</v>
      </c>
      <c r="D131" s="22" t="s">
        <v>50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334</v>
      </c>
      <c r="D132" s="22" t="s">
        <v>50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335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336</v>
      </c>
      <c r="D134" s="22" t="s">
        <v>50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337</v>
      </c>
      <c r="D135" s="22" t="s">
        <v>37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338</v>
      </c>
      <c r="D136" s="22" t="s">
        <v>37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339</v>
      </c>
      <c r="D137" s="22" t="s">
        <v>37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340</v>
      </c>
      <c r="D138" s="22" t="s">
        <v>50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341</v>
      </c>
      <c r="D139" s="22" t="s">
        <v>37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342</v>
      </c>
      <c r="D140" s="22" t="s">
        <v>48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343</v>
      </c>
      <c r="D141" s="22" t="s">
        <v>48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344</v>
      </c>
      <c r="D142" s="22" t="s">
        <v>48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345</v>
      </c>
      <c r="D143" s="22" t="s">
        <v>55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346</v>
      </c>
      <c r="D144" s="22" t="s">
        <v>55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347</v>
      </c>
      <c r="D145" s="22" t="s">
        <v>55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348</v>
      </c>
      <c r="D146" s="22" t="s">
        <v>40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349</v>
      </c>
      <c r="D147" s="22" t="s">
        <v>50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350</v>
      </c>
      <c r="D148" s="22" t="s">
        <v>55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351</v>
      </c>
      <c r="D149" s="22" t="s">
        <v>37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D5" sqref="D5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352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353</v>
      </c>
      <c r="C2" s="5" t="s">
        <v>4</v>
      </c>
      <c r="D2" s="5" t="s">
        <v>354</v>
      </c>
      <c r="E2" s="5" t="s">
        <v>355</v>
      </c>
      <c r="F2" s="5" t="s">
        <v>356</v>
      </c>
      <c r="G2" s="6" t="s">
        <v>357</v>
      </c>
      <c r="H2" s="7" t="s">
        <v>358</v>
      </c>
      <c r="I2" s="10" t="s">
        <v>12</v>
      </c>
    </row>
    <row r="3" customHeight="1" spans="1:9">
      <c r="A3" s="8">
        <v>1</v>
      </c>
      <c r="B3" s="8">
        <v>515</v>
      </c>
      <c r="C3" s="8" t="s">
        <v>359</v>
      </c>
      <c r="D3" s="8" t="s">
        <v>360</v>
      </c>
      <c r="E3" s="8">
        <v>12623</v>
      </c>
      <c r="F3" s="8" t="s">
        <v>361</v>
      </c>
      <c r="G3" s="9">
        <v>70</v>
      </c>
      <c r="H3" s="8">
        <v>25</v>
      </c>
      <c r="I3" s="8"/>
    </row>
    <row r="4" customHeight="1" spans="1:9">
      <c r="A4" s="8">
        <v>2</v>
      </c>
      <c r="B4" s="8">
        <v>516</v>
      </c>
      <c r="C4" s="8" t="s">
        <v>359</v>
      </c>
      <c r="D4" s="8" t="s">
        <v>360</v>
      </c>
      <c r="E4" s="8">
        <v>7917</v>
      </c>
      <c r="F4" s="8" t="s">
        <v>362</v>
      </c>
      <c r="G4" s="9">
        <v>70</v>
      </c>
      <c r="H4" s="8">
        <v>35</v>
      </c>
      <c r="I4" s="8"/>
    </row>
    <row r="5" customHeight="1" spans="1:9">
      <c r="A5" s="8">
        <v>3</v>
      </c>
      <c r="B5" s="8">
        <v>517</v>
      </c>
      <c r="C5" s="8" t="s">
        <v>359</v>
      </c>
      <c r="D5" s="8" t="s">
        <v>360</v>
      </c>
      <c r="E5" s="8">
        <v>14361</v>
      </c>
      <c r="F5" s="8" t="s">
        <v>363</v>
      </c>
      <c r="G5" s="9">
        <v>70</v>
      </c>
      <c r="H5" s="8">
        <v>10</v>
      </c>
      <c r="I5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1474A9C9BF4547E298EB6BF3CB2763CA</vt:lpwstr>
  </property>
  <property fmtid="{D5CDD505-2E9C-101B-9397-08002B2CF9AE}" pid="3" name="KSOProductBuildVer">
    <vt:lpwstr>2052-11.1.0.11115</vt:lpwstr>
  </property>
</Properties>
</file>