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<sst xmlns="http://schemas.openxmlformats.org/spreadsheetml/2006/main" count="575" uniqueCount="206">
  <si>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</si>
  <si>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</si>
  <si>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</si>
  <si>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</si>
  <si>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</si>
  <si>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</si>
  <si>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</si>
  <si>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</si>
  <si>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</si>
  <si>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</si>
  <si>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</si>
  <si>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</si>
  <si>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</si>
  <si>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</si>
  <si>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</si>
  <si>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</si>
  <si>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</si>
  <si>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</si>
  <si>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</si>
  <si>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</si>
  <si>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</si>
  <si>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</si>
  <si>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</si>
  <si>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</si>
  <si>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</si>
  <si>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</si>
  <si>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</si>
  <si>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</si>
  <si>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</si>
  <si>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</si>
  <si>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</si>
  <si>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</si>
  <si>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</si>
  <si>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</si>
  <si>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</si>
  <si>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</si>
  <si>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</si>
  <si>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</si>
  <si>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</si>
  <si>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</si>
  <si>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</si>
  <si>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</si>
  <si>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</si>
  <si>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</si>
  <si>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</si>
  <si>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</si>
  <si>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</si>
  <si>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</si>
  <si>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</si>
  <si>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</si>
  <si>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</si>
  <si>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</si>
  <si>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</si>
  <si>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</si>
  <si>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</si>
  <si>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</si>
  <si>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</si>
  <si>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</si>
  <si>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</si>
  <si>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</si>
  <si>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</si>
  <si>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</si>
  <si>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</si>
  <si>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</si>
  <si>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</si>
  <si>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</si>
  <si>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</si>
  <si>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</si>
  <si>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</si>
  <si>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</si>
  <si>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</si>
  <si>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</si>
  <si>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</si>
  <si>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</si>
  <si>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</si>
  <si>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</si>
  <si>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</si>
  <si>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</si>
  <si>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</si>
  <si>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</si>
  <si>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</si>
  <si>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</si>
  <si>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</si>
  <si>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</si>
  <si>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</si>
  <si>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</si>
  <si>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</si>
  <si>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</si>
  <si>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</si>
  <si>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</si>
  <si>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</si>
  <si>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</si>
  <si>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</si>
  <si>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</si>
  <si>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</si>
  <si>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</si>
  <si>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</si>
  <si>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</si>
  <si>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</si>
  <si>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</si>
  <si>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</si>
  <si>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</si>
  <si>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</si>
  <si>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</si>
  <si>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</si>
  <si>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</si>
  <si>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</si>
  <si>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</si>
  <si>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</si>
  <si>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</si>
  <si>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</si>
  <si>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</si>
  <si>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</si>
  <si>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</si>
  <si>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</si>
  <si>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</si>
  <si>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</si>
  <si>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</si>
  <si>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</si>
  <si>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</si>
  <si>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</si>
  <si>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</si>
  <si>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</si>
  <si>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</si>
  <si>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</si>
  <si>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</si>
  <si>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</si>
  <si>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</si>
  <si>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</si>
  <si>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</si>
  <si>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</si>
  <si>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</si>
  <si>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</si>
  <si>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</si>
  <si>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</si>
  <si>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</si>
  <si>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</si>
  <si>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</si>
  <si>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</si>
  <si>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</si>
  <si>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</si>
  <si>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</si>
  <si>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</si>
  <si>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</si>
  <si>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</si>
  <si>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</si>
  <si>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</si>
  <si>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</si>
  <si>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</si>
  <si>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</si>
  <si>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</si>
  <si>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</si>
  <si>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</si>
  <si>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</si>
  <si>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</si>
  <si>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</si>
  <si>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</si>
  <si>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</si>
  <si>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</si>
  <si>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</si>
  <si>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</si>
  <si>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</si>
  <si>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</si>
  <si>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</si>
  <si>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</si>
  <si>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</si>
  <si>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</si>
  <si>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</si>
  <si>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</si>
  <si>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</si>
  <si>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</si>
  <si>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</si>
  <si>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</si>
  <si>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</si>
  <si>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</si>
  <si>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</si>
  <si>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</si>
  <si>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</si>
  <si>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</si>
  <si>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</si>
  <si>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</si>
  <si>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</si>
  <si>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</si>
  <si>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</si>
  <si>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</si>
  <si>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</si>
  <si>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</si>
  <si>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</si>
  <si>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</si>
  <si>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</si>
  <si>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</si>
  <si>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</si>
  <si>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</si>
  <si>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</si>
  <si>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</si>
  <si>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</si>
  <si>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</si>
  <si>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</si>
  <si>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</si>
  <si>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</si>
  <si>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</si>
  <si>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</si>
  <si>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</si>
  <si>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金带店</t>
  </si>
  <si>
    <t>陈凤珍</t>
  </si>
  <si>
    <t>王依纯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</si>
</sst>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9" fillId="19" borderId="12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40" fillId="23" borderId="1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Q4" sqref="Q4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>
        <v>1</v>
      </c>
      <c r="B4" s="30">
        <v>52</v>
      </c>
      <c r="C4" s="31" t="s">
        <v>36</v>
      </c>
      <c r="D4" s="30" t="s">
        <v>37</v>
      </c>
      <c r="E4" s="32">
        <v>10</v>
      </c>
      <c r="F4" s="33">
        <v>11</v>
      </c>
      <c r="G4" s="33">
        <v>0</v>
      </c>
      <c r="H4" s="34">
        <v>11</v>
      </c>
      <c r="I4" s="34">
        <v>9</v>
      </c>
      <c r="J4" s="45">
        <f>H4-I4</f>
        <v>2</v>
      </c>
      <c r="K4" s="46">
        <f>J4-E4</f>
        <v>-8</v>
      </c>
      <c r="L4" s="47">
        <f>K4*10</f>
        <v>-80</v>
      </c>
      <c r="M4" s="48">
        <f>(F4-P4-I4-Q4)*25</f>
        <v>50</v>
      </c>
      <c r="N4" s="48">
        <f>(G4-R4)*20</f>
        <v>0</v>
      </c>
      <c r="O4" s="34">
        <f>M4+N4</f>
        <v>50</v>
      </c>
      <c r="P4" s="49">
        <v>0</v>
      </c>
      <c r="Q4" s="33">
        <v>0</v>
      </c>
      <c r="R4" s="33">
        <v>0</v>
      </c>
      <c r="S4" s="34">
        <v>0</v>
      </c>
      <c r="T4" s="33">
        <v>1</v>
      </c>
      <c r="U4" s="33">
        <f>T4*3</f>
        <v>3</v>
      </c>
      <c r="V4" s="57">
        <v>-3</v>
      </c>
      <c r="W4" s="49">
        <v>3</v>
      </c>
      <c r="X4" s="58">
        <v>10</v>
      </c>
      <c r="Y4" s="33">
        <v>-114</v>
      </c>
      <c r="Z4" s="69">
        <v>-114</v>
      </c>
      <c r="AA4" s="70" t="s">
        <v>38</v>
      </c>
      <c r="AB4" s="71">
        <f>O4+X4</f>
        <v>60</v>
      </c>
      <c r="AC4" s="71">
        <f>L4+Z4</f>
        <v>-194</v>
      </c>
    </row>
    <row r="5" customHeight="1" spans="1:29">
      <c r="A5" s="30">
        <v>2</v>
      </c>
      <c r="B5" s="30">
        <v>54</v>
      </c>
      <c r="C5" s="31" t="s">
        <v>39</v>
      </c>
      <c r="D5" s="30" t="s">
        <v>37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40</v>
      </c>
      <c r="W5" s="59" t="s">
        <v>40</v>
      </c>
      <c r="X5" s="58">
        <v>35</v>
      </c>
      <c r="Y5" s="33">
        <v>-129</v>
      </c>
      <c r="Z5" s="58">
        <v>0</v>
      </c>
      <c r="AA5" s="72" t="s">
        <v>41</v>
      </c>
      <c r="AB5" s="71">
        <f t="shared" ref="AB5:AB36" si="5">O5+X5</f>
        <v>285</v>
      </c>
      <c r="AC5" s="71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42</v>
      </c>
      <c r="D6" s="30" t="s">
        <v>37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60">
        <v>4</v>
      </c>
      <c r="W6" s="49">
        <v>6</v>
      </c>
      <c r="X6" s="58">
        <v>5</v>
      </c>
      <c r="Y6" s="33">
        <v>-117</v>
      </c>
      <c r="Z6" s="58">
        <v>0</v>
      </c>
      <c r="AA6" s="73" t="s">
        <v>43</v>
      </c>
      <c r="AB6" s="71">
        <f t="shared" si="5"/>
        <v>30</v>
      </c>
      <c r="AC6" s="71">
        <f t="shared" si="6"/>
        <v>-40</v>
      </c>
    </row>
    <row r="7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57">
        <v>-30</v>
      </c>
      <c r="W7" s="49">
        <v>39</v>
      </c>
      <c r="X7" s="58">
        <v>115</v>
      </c>
      <c r="Y7" s="33">
        <v>-255</v>
      </c>
      <c r="Z7" s="69">
        <v>-255</v>
      </c>
      <c r="AA7" s="70" t="s">
        <v>38</v>
      </c>
      <c r="AB7" s="71">
        <f t="shared" si="5"/>
        <v>465</v>
      </c>
      <c r="AC7" s="71">
        <f t="shared" si="6"/>
        <v>-605</v>
      </c>
    </row>
    <row r="8" customHeight="1" spans="1:29">
      <c r="A8" s="30">
        <v>5</v>
      </c>
      <c r="B8" s="30">
        <v>308</v>
      </c>
      <c r="C8" s="31" t="s">
        <v>46</v>
      </c>
      <c r="D8" s="30" t="s">
        <v>47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60">
        <v>0</v>
      </c>
      <c r="W8" s="49">
        <v>6</v>
      </c>
      <c r="X8" s="58">
        <v>35</v>
      </c>
      <c r="Y8" s="33">
        <v>-99</v>
      </c>
      <c r="Z8" s="58">
        <v>0</v>
      </c>
      <c r="AA8" s="73" t="s">
        <v>43</v>
      </c>
      <c r="AB8" s="71">
        <f t="shared" si="5"/>
        <v>35</v>
      </c>
      <c r="AC8" s="71">
        <f t="shared" si="6"/>
        <v>-90</v>
      </c>
    </row>
    <row r="9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40</v>
      </c>
      <c r="W9" s="59" t="s">
        <v>40</v>
      </c>
      <c r="X9" s="58">
        <v>95</v>
      </c>
      <c r="Y9" s="33">
        <v>-63</v>
      </c>
      <c r="Z9" s="58">
        <v>0</v>
      </c>
      <c r="AA9" s="72" t="s">
        <v>41</v>
      </c>
      <c r="AB9" s="71">
        <f t="shared" si="5"/>
        <v>670</v>
      </c>
      <c r="AC9" s="71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37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0">
        <v>0</v>
      </c>
      <c r="W10" s="49">
        <v>6</v>
      </c>
      <c r="X10" s="58">
        <v>130</v>
      </c>
      <c r="Y10" s="33">
        <v>-72</v>
      </c>
      <c r="Z10" s="58">
        <v>0</v>
      </c>
      <c r="AA10" s="73" t="s">
        <v>43</v>
      </c>
      <c r="AB10" s="71">
        <f t="shared" si="5"/>
        <v>380</v>
      </c>
      <c r="AC10" s="71">
        <f t="shared" si="6"/>
        <v>-40</v>
      </c>
    </row>
    <row r="11" customHeight="1" spans="1:29">
      <c r="A11" s="30">
        <v>8</v>
      </c>
      <c r="B11" s="30">
        <v>337</v>
      </c>
      <c r="C11" s="31" t="s">
        <v>51</v>
      </c>
      <c r="D11" s="30" t="s">
        <v>47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57">
        <v>-18</v>
      </c>
      <c r="W11" s="49">
        <v>18</v>
      </c>
      <c r="X11" s="58">
        <v>75</v>
      </c>
      <c r="Y11" s="33">
        <v>-75</v>
      </c>
      <c r="Z11" s="69">
        <v>-75</v>
      </c>
      <c r="AA11" s="70" t="s">
        <v>38</v>
      </c>
      <c r="AB11" s="71">
        <f t="shared" si="5"/>
        <v>240</v>
      </c>
      <c r="AC11" s="71">
        <f t="shared" si="6"/>
        <v>-115</v>
      </c>
    </row>
    <row r="12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60">
        <v>0</v>
      </c>
      <c r="W12" s="49">
        <v>6</v>
      </c>
      <c r="X12" s="58">
        <v>5</v>
      </c>
      <c r="Y12" s="33">
        <v>-117</v>
      </c>
      <c r="Z12" s="58">
        <v>0</v>
      </c>
      <c r="AA12" s="73" t="s">
        <v>43</v>
      </c>
      <c r="AB12" s="71">
        <f t="shared" si="5"/>
        <v>105</v>
      </c>
      <c r="AC12" s="71">
        <f t="shared" si="6"/>
        <v>-40</v>
      </c>
    </row>
    <row r="13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57">
        <v>-5</v>
      </c>
      <c r="W13" s="49">
        <v>21</v>
      </c>
      <c r="X13" s="58">
        <v>15</v>
      </c>
      <c r="Y13" s="33">
        <v>-171</v>
      </c>
      <c r="Z13" s="69">
        <v>-171</v>
      </c>
      <c r="AA13" s="70" t="s">
        <v>38</v>
      </c>
      <c r="AB13" s="71">
        <f t="shared" si="5"/>
        <v>40</v>
      </c>
      <c r="AC13" s="71">
        <f t="shared" si="6"/>
        <v>-291</v>
      </c>
    </row>
    <row r="14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57">
        <v>-12</v>
      </c>
      <c r="W14" s="49">
        <v>12</v>
      </c>
      <c r="X14" s="58">
        <v>105</v>
      </c>
      <c r="Y14" s="33">
        <v>-177</v>
      </c>
      <c r="Z14" s="69">
        <v>-177</v>
      </c>
      <c r="AA14" s="70" t="s">
        <v>38</v>
      </c>
      <c r="AB14" s="71">
        <f t="shared" si="5"/>
        <v>105</v>
      </c>
      <c r="AC14" s="71">
        <f t="shared" si="6"/>
        <v>-467</v>
      </c>
    </row>
    <row r="15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40</v>
      </c>
      <c r="W15" s="59" t="s">
        <v>40</v>
      </c>
      <c r="X15" s="58">
        <v>25</v>
      </c>
      <c r="Y15" s="33">
        <v>-105</v>
      </c>
      <c r="Z15" s="58">
        <v>0</v>
      </c>
      <c r="AA15" s="72" t="s">
        <v>41</v>
      </c>
      <c r="AB15" s="71">
        <f t="shared" si="5"/>
        <v>290</v>
      </c>
      <c r="AC15" s="71">
        <f t="shared" si="6"/>
        <v>0</v>
      </c>
    </row>
    <row r="16" customHeight="1" spans="1:29">
      <c r="A16" s="30">
        <v>13</v>
      </c>
      <c r="B16" s="30">
        <v>349</v>
      </c>
      <c r="C16" s="35" t="s">
        <v>57</v>
      </c>
      <c r="D16" s="30" t="s">
        <v>47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60">
        <v>0</v>
      </c>
      <c r="W16" s="49">
        <v>6</v>
      </c>
      <c r="X16" s="58">
        <v>0</v>
      </c>
      <c r="Y16" s="33">
        <v>-120</v>
      </c>
      <c r="Z16" s="58">
        <v>0</v>
      </c>
      <c r="AA16" s="73" t="s">
        <v>43</v>
      </c>
      <c r="AB16" s="71">
        <f t="shared" si="5"/>
        <v>175</v>
      </c>
      <c r="AC16" s="71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37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40</v>
      </c>
      <c r="W17" s="59" t="s">
        <v>40</v>
      </c>
      <c r="X17" s="58">
        <v>35</v>
      </c>
      <c r="Y17" s="33">
        <v>-99</v>
      </c>
      <c r="Z17" s="58">
        <v>0</v>
      </c>
      <c r="AA17" s="72" t="s">
        <v>41</v>
      </c>
      <c r="AB17" s="71">
        <f t="shared" si="5"/>
        <v>185</v>
      </c>
      <c r="AC17" s="71">
        <f t="shared" si="6"/>
        <v>0</v>
      </c>
    </row>
    <row r="18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40</v>
      </c>
      <c r="W18" s="59" t="s">
        <v>40</v>
      </c>
      <c r="X18" s="58">
        <v>15</v>
      </c>
      <c r="Y18" s="33">
        <v>-111</v>
      </c>
      <c r="Z18" s="58">
        <v>0</v>
      </c>
      <c r="AA18" s="72" t="s">
        <v>41</v>
      </c>
      <c r="AB18" s="71">
        <f t="shared" si="5"/>
        <v>140</v>
      </c>
      <c r="AC18" s="71">
        <f t="shared" si="6"/>
        <v>0</v>
      </c>
    </row>
    <row r="19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57">
        <v>-6</v>
      </c>
      <c r="W19" s="49">
        <v>6</v>
      </c>
      <c r="X19" s="58">
        <v>70</v>
      </c>
      <c r="Y19" s="33">
        <v>-108</v>
      </c>
      <c r="Z19" s="69">
        <v>-108</v>
      </c>
      <c r="AA19" s="70" t="s">
        <v>38</v>
      </c>
      <c r="AB19" s="71">
        <f t="shared" si="5"/>
        <v>70</v>
      </c>
      <c r="AC19" s="71">
        <f t="shared" si="6"/>
        <v>-288</v>
      </c>
    </row>
    <row r="20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60">
        <v>0</v>
      </c>
      <c r="W20" s="49">
        <v>6</v>
      </c>
      <c r="X20" s="58">
        <v>5</v>
      </c>
      <c r="Y20" s="33">
        <v>-147</v>
      </c>
      <c r="Z20" s="58">
        <v>0</v>
      </c>
      <c r="AA20" s="73" t="s">
        <v>43</v>
      </c>
      <c r="AB20" s="71">
        <f t="shared" si="5"/>
        <v>5</v>
      </c>
      <c r="AC20" s="71">
        <f t="shared" si="6"/>
        <v>-140</v>
      </c>
    </row>
    <row r="2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7">
        <v>-6</v>
      </c>
      <c r="W21" s="49">
        <v>6</v>
      </c>
      <c r="X21" s="58">
        <v>5</v>
      </c>
      <c r="Y21" s="33">
        <v>-237</v>
      </c>
      <c r="Z21" s="69">
        <v>-237</v>
      </c>
      <c r="AA21" s="70" t="s">
        <v>38</v>
      </c>
      <c r="AB21" s="71">
        <f t="shared" si="5"/>
        <v>55</v>
      </c>
      <c r="AC21" s="71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37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40</v>
      </c>
      <c r="W22" s="59" t="s">
        <v>40</v>
      </c>
      <c r="X22" s="58">
        <v>35</v>
      </c>
      <c r="Y22" s="33">
        <v>-99</v>
      </c>
      <c r="Z22" s="58">
        <v>0</v>
      </c>
      <c r="AA22" s="72" t="s">
        <v>43</v>
      </c>
      <c r="AB22" s="71">
        <f t="shared" si="5"/>
        <v>360</v>
      </c>
      <c r="AC22" s="71">
        <f t="shared" si="6"/>
        <v>-10</v>
      </c>
    </row>
    <row r="23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40</v>
      </c>
      <c r="W23" s="59" t="s">
        <v>40</v>
      </c>
      <c r="X23" s="58">
        <v>25</v>
      </c>
      <c r="Y23" s="33">
        <v>-75</v>
      </c>
      <c r="Z23" s="58">
        <v>0</v>
      </c>
      <c r="AA23" s="72" t="s">
        <v>43</v>
      </c>
      <c r="AB23" s="71">
        <f t="shared" si="5"/>
        <v>125</v>
      </c>
      <c r="AC23" s="71">
        <f t="shared" si="6"/>
        <v>-10</v>
      </c>
    </row>
    <row r="24" customHeight="1" spans="1:29">
      <c r="A24" s="30">
        <v>21</v>
      </c>
      <c r="B24" s="30">
        <v>373</v>
      </c>
      <c r="C24" s="31" t="s">
        <v>67</v>
      </c>
      <c r="D24" s="30" t="s">
        <v>47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57">
        <v>-6</v>
      </c>
      <c r="W24" s="49">
        <v>9</v>
      </c>
      <c r="X24" s="58">
        <v>0</v>
      </c>
      <c r="Y24" s="33">
        <v>-180</v>
      </c>
      <c r="Z24" s="69">
        <v>-180</v>
      </c>
      <c r="AA24" s="70" t="s">
        <v>38</v>
      </c>
      <c r="AB24" s="71">
        <f t="shared" si="5"/>
        <v>75</v>
      </c>
      <c r="AC24" s="71">
        <f t="shared" si="6"/>
        <v>-400</v>
      </c>
    </row>
    <row r="25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57">
        <v>-5</v>
      </c>
      <c r="W25" s="49">
        <v>6</v>
      </c>
      <c r="X25" s="58">
        <v>5</v>
      </c>
      <c r="Y25" s="33">
        <v>-147</v>
      </c>
      <c r="Z25" s="69">
        <v>-147</v>
      </c>
      <c r="AA25" s="70" t="s">
        <v>38</v>
      </c>
      <c r="AB25" s="71">
        <f t="shared" si="5"/>
        <v>25</v>
      </c>
      <c r="AC25" s="71">
        <f t="shared" si="6"/>
        <v>-307</v>
      </c>
    </row>
    <row r="26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60">
        <v>0</v>
      </c>
      <c r="W26" s="49">
        <v>9</v>
      </c>
      <c r="X26" s="58">
        <v>10</v>
      </c>
      <c r="Y26" s="33">
        <v>-174</v>
      </c>
      <c r="Z26" s="58">
        <v>0</v>
      </c>
      <c r="AA26" s="73" t="s">
        <v>43</v>
      </c>
      <c r="AB26" s="71">
        <f t="shared" si="5"/>
        <v>35</v>
      </c>
      <c r="AC26" s="71">
        <f t="shared" si="6"/>
        <v>-190</v>
      </c>
    </row>
    <row r="27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57">
        <v>-12</v>
      </c>
      <c r="W27" s="49">
        <v>12</v>
      </c>
      <c r="X27" s="58">
        <v>20</v>
      </c>
      <c r="Y27" s="33">
        <v>-168</v>
      </c>
      <c r="Z27" s="69">
        <v>-168</v>
      </c>
      <c r="AA27" s="70" t="s">
        <v>38</v>
      </c>
      <c r="AB27" s="71">
        <f t="shared" si="5"/>
        <v>345</v>
      </c>
      <c r="AC27" s="71">
        <f t="shared" si="6"/>
        <v>-198</v>
      </c>
    </row>
    <row r="28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60">
        <v>0</v>
      </c>
      <c r="W28" s="49">
        <v>9</v>
      </c>
      <c r="X28" s="58">
        <v>0</v>
      </c>
      <c r="Y28" s="33">
        <v>-144</v>
      </c>
      <c r="Z28" s="58">
        <v>0</v>
      </c>
      <c r="AA28" s="73" t="s">
        <v>43</v>
      </c>
      <c r="AB28" s="71">
        <f t="shared" si="5"/>
        <v>100</v>
      </c>
      <c r="AC28" s="71">
        <f t="shared" si="6"/>
        <v>-160</v>
      </c>
    </row>
    <row r="29" customHeight="1" spans="1:29">
      <c r="A29" s="30">
        <v>26</v>
      </c>
      <c r="B29" s="30">
        <v>391</v>
      </c>
      <c r="C29" s="31" t="s">
        <v>72</v>
      </c>
      <c r="D29" s="30" t="s">
        <v>47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60">
        <v>0</v>
      </c>
      <c r="W29" s="49">
        <v>6</v>
      </c>
      <c r="X29" s="58">
        <v>20</v>
      </c>
      <c r="Y29" s="33">
        <v>-108</v>
      </c>
      <c r="Z29" s="58">
        <v>0</v>
      </c>
      <c r="AA29" s="73" t="s">
        <v>43</v>
      </c>
      <c r="AB29" s="71">
        <f t="shared" si="5"/>
        <v>20</v>
      </c>
      <c r="AC29" s="71">
        <f t="shared" si="6"/>
        <v>-90</v>
      </c>
    </row>
    <row r="30" customHeight="1" spans="1:29">
      <c r="A30" s="30">
        <v>27</v>
      </c>
      <c r="B30" s="30">
        <v>399</v>
      </c>
      <c r="C30" s="31" t="s">
        <v>73</v>
      </c>
      <c r="D30" s="30" t="s">
        <v>47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60">
        <v>0</v>
      </c>
      <c r="W30" s="49">
        <v>6</v>
      </c>
      <c r="X30" s="58">
        <v>15</v>
      </c>
      <c r="Y30" s="33">
        <v>-141</v>
      </c>
      <c r="Z30" s="58">
        <v>0</v>
      </c>
      <c r="AA30" s="73" t="s">
        <v>43</v>
      </c>
      <c r="AB30" s="71">
        <f t="shared" si="5"/>
        <v>65</v>
      </c>
      <c r="AC30" s="71">
        <f t="shared" si="6"/>
        <v>-120</v>
      </c>
    </row>
    <row r="3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40</v>
      </c>
      <c r="W31" s="59" t="s">
        <v>40</v>
      </c>
      <c r="X31" s="58">
        <v>55</v>
      </c>
      <c r="Y31" s="33">
        <v>-117</v>
      </c>
      <c r="Z31" s="58">
        <v>0</v>
      </c>
      <c r="AA31" s="72" t="s">
        <v>41</v>
      </c>
      <c r="AB31" s="71">
        <f t="shared" si="5"/>
        <v>255</v>
      </c>
      <c r="AC31" s="71">
        <f t="shared" si="6"/>
        <v>0</v>
      </c>
    </row>
    <row r="32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60">
        <v>3</v>
      </c>
      <c r="W32" s="49">
        <v>6</v>
      </c>
      <c r="X32" s="58">
        <v>10</v>
      </c>
      <c r="Y32" s="33">
        <v>-174</v>
      </c>
      <c r="Z32" s="58">
        <v>0</v>
      </c>
      <c r="AA32" s="73" t="s">
        <v>43</v>
      </c>
      <c r="AB32" s="71">
        <f t="shared" si="5"/>
        <v>60</v>
      </c>
      <c r="AC32" s="71">
        <f t="shared" si="6"/>
        <v>-80</v>
      </c>
    </row>
    <row r="33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40</v>
      </c>
      <c r="W33" s="59" t="s">
        <v>40</v>
      </c>
      <c r="X33" s="58">
        <v>50</v>
      </c>
      <c r="Y33" s="33">
        <v>-120</v>
      </c>
      <c r="Z33" s="58">
        <v>0</v>
      </c>
      <c r="AA33" s="72" t="s">
        <v>43</v>
      </c>
      <c r="AB33" s="71">
        <f t="shared" si="5"/>
        <v>395</v>
      </c>
      <c r="AC33" s="71">
        <f t="shared" si="6"/>
        <v>-10</v>
      </c>
    </row>
    <row r="34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57">
        <v>-9</v>
      </c>
      <c r="W34" s="49">
        <v>9</v>
      </c>
      <c r="X34" s="58">
        <v>45</v>
      </c>
      <c r="Y34" s="33">
        <v>-123</v>
      </c>
      <c r="Z34" s="69">
        <v>-123</v>
      </c>
      <c r="AA34" s="70" t="s">
        <v>38</v>
      </c>
      <c r="AB34" s="71">
        <f t="shared" si="5"/>
        <v>45</v>
      </c>
      <c r="AC34" s="71">
        <f t="shared" si="6"/>
        <v>-323</v>
      </c>
    </row>
    <row r="35" customHeight="1" spans="1:29">
      <c r="A35" s="30">
        <v>32</v>
      </c>
      <c r="B35" s="30">
        <v>517</v>
      </c>
      <c r="C35" s="31" t="s">
        <v>79</v>
      </c>
      <c r="D35" s="30" t="s">
        <v>47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57">
        <v>-2</v>
      </c>
      <c r="W35" s="49">
        <v>12</v>
      </c>
      <c r="X35" s="58">
        <v>10</v>
      </c>
      <c r="Y35" s="33">
        <v>-114</v>
      </c>
      <c r="Z35" s="69">
        <v>-114</v>
      </c>
      <c r="AA35" s="70" t="s">
        <v>38</v>
      </c>
      <c r="AB35" s="71">
        <f t="shared" si="5"/>
        <v>200</v>
      </c>
      <c r="AC35" s="71">
        <f t="shared" si="6"/>
        <v>-204</v>
      </c>
    </row>
    <row r="36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60">
        <v>0</v>
      </c>
      <c r="W36" s="49">
        <v>6</v>
      </c>
      <c r="X36" s="58">
        <v>15</v>
      </c>
      <c r="Y36" s="33">
        <v>-111</v>
      </c>
      <c r="Z36" s="58">
        <v>0</v>
      </c>
      <c r="AA36" s="73" t="s">
        <v>43</v>
      </c>
      <c r="AB36" s="71">
        <f t="shared" si="5"/>
        <v>35</v>
      </c>
      <c r="AC36" s="71">
        <f t="shared" si="6"/>
        <v>-60</v>
      </c>
    </row>
    <row r="37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57">
        <v>-6</v>
      </c>
      <c r="W37" s="49">
        <v>6</v>
      </c>
      <c r="X37" s="58">
        <v>20</v>
      </c>
      <c r="Y37" s="33">
        <v>-78</v>
      </c>
      <c r="Z37" s="69">
        <v>-78</v>
      </c>
      <c r="AA37" s="70" t="s">
        <v>38</v>
      </c>
      <c r="AB37" s="71">
        <f t="shared" ref="AB37:AB68" si="16">O37+X37</f>
        <v>45</v>
      </c>
      <c r="AC37" s="71">
        <f t="shared" ref="AC37:AC68" si="17">L37+Z37</f>
        <v>-168</v>
      </c>
    </row>
    <row r="38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57">
        <v>-12</v>
      </c>
      <c r="W38" s="49">
        <v>12</v>
      </c>
      <c r="X38" s="58">
        <v>35</v>
      </c>
      <c r="Y38" s="33">
        <v>-159</v>
      </c>
      <c r="Z38" s="69">
        <v>-159</v>
      </c>
      <c r="AA38" s="70" t="s">
        <v>38</v>
      </c>
      <c r="AB38" s="71">
        <f t="shared" si="16"/>
        <v>60</v>
      </c>
      <c r="AC38" s="71">
        <f t="shared" si="17"/>
        <v>-449</v>
      </c>
    </row>
    <row r="39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57">
        <v>-5</v>
      </c>
      <c r="W39" s="49">
        <v>6</v>
      </c>
      <c r="X39" s="58">
        <v>10</v>
      </c>
      <c r="Y39" s="33">
        <v>-114</v>
      </c>
      <c r="Z39" s="69">
        <v>-114</v>
      </c>
      <c r="AA39" s="70" t="s">
        <v>38</v>
      </c>
      <c r="AB39" s="71">
        <f t="shared" si="16"/>
        <v>10</v>
      </c>
      <c r="AC39" s="71">
        <f t="shared" si="17"/>
        <v>-254</v>
      </c>
    </row>
    <row r="40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40</v>
      </c>
      <c r="W40" s="59" t="s">
        <v>40</v>
      </c>
      <c r="X40" s="58">
        <v>25</v>
      </c>
      <c r="Y40" s="33">
        <v>-105</v>
      </c>
      <c r="Z40" s="58">
        <v>0</v>
      </c>
      <c r="AA40" s="72" t="s">
        <v>43</v>
      </c>
      <c r="AB40" s="71">
        <f t="shared" si="16"/>
        <v>200</v>
      </c>
      <c r="AC40" s="71">
        <f t="shared" si="17"/>
        <v>-40</v>
      </c>
    </row>
    <row r="4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57">
        <v>-10</v>
      </c>
      <c r="W41" s="49">
        <v>12</v>
      </c>
      <c r="X41" s="58">
        <v>10</v>
      </c>
      <c r="Y41" s="33">
        <v>-174</v>
      </c>
      <c r="Z41" s="69">
        <v>-174</v>
      </c>
      <c r="AA41" s="70" t="s">
        <v>38</v>
      </c>
      <c r="AB41" s="71">
        <f t="shared" si="16"/>
        <v>155</v>
      </c>
      <c r="AC41" s="71">
        <f t="shared" si="17"/>
        <v>-374</v>
      </c>
    </row>
    <row r="42" customHeight="1" spans="1:29">
      <c r="A42" s="30">
        <v>39</v>
      </c>
      <c r="B42" s="30">
        <v>572</v>
      </c>
      <c r="C42" s="31" t="s">
        <v>86</v>
      </c>
      <c r="D42" s="30" t="s">
        <v>47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40</v>
      </c>
      <c r="W42" s="59" t="s">
        <v>40</v>
      </c>
      <c r="X42" s="58">
        <v>55</v>
      </c>
      <c r="Y42" s="33">
        <v>-117</v>
      </c>
      <c r="Z42" s="58">
        <v>0</v>
      </c>
      <c r="AA42" s="72" t="s">
        <v>41</v>
      </c>
      <c r="AB42" s="71">
        <f t="shared" si="16"/>
        <v>555</v>
      </c>
      <c r="AC42" s="71">
        <f t="shared" si="17"/>
        <v>0</v>
      </c>
    </row>
    <row r="43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60">
        <v>0</v>
      </c>
      <c r="W43" s="49">
        <v>6</v>
      </c>
      <c r="X43" s="58">
        <v>5</v>
      </c>
      <c r="Y43" s="33">
        <v>-117</v>
      </c>
      <c r="Z43" s="58">
        <v>0</v>
      </c>
      <c r="AA43" s="73" t="s">
        <v>43</v>
      </c>
      <c r="AB43" s="71">
        <f t="shared" si="16"/>
        <v>5</v>
      </c>
      <c r="AC43" s="71">
        <f t="shared" si="17"/>
        <v>-90</v>
      </c>
    </row>
    <row r="44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60">
        <v>4</v>
      </c>
      <c r="W44" s="49">
        <v>9</v>
      </c>
      <c r="X44" s="58">
        <v>5</v>
      </c>
      <c r="Y44" s="33">
        <v>-147</v>
      </c>
      <c r="Z44" s="58">
        <v>0</v>
      </c>
      <c r="AA44" s="73" t="s">
        <v>43</v>
      </c>
      <c r="AB44" s="71">
        <f t="shared" si="16"/>
        <v>20</v>
      </c>
      <c r="AC44" s="71">
        <f t="shared" si="17"/>
        <v>-30</v>
      </c>
    </row>
    <row r="45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40</v>
      </c>
      <c r="W45" s="59" t="s">
        <v>40</v>
      </c>
      <c r="X45" s="58">
        <v>20</v>
      </c>
      <c r="Y45" s="33">
        <v>-138</v>
      </c>
      <c r="Z45" s="58">
        <v>0</v>
      </c>
      <c r="AA45" s="72" t="s">
        <v>41</v>
      </c>
      <c r="AB45" s="71">
        <f t="shared" si="16"/>
        <v>385</v>
      </c>
      <c r="AC45" s="71">
        <f t="shared" si="17"/>
        <v>0</v>
      </c>
    </row>
    <row r="46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40</v>
      </c>
      <c r="W46" s="59" t="s">
        <v>40</v>
      </c>
      <c r="X46" s="58">
        <v>15</v>
      </c>
      <c r="Y46" s="33">
        <v>-111</v>
      </c>
      <c r="Z46" s="58">
        <v>0</v>
      </c>
      <c r="AA46" s="72" t="s">
        <v>41</v>
      </c>
      <c r="AB46" s="71">
        <f t="shared" si="16"/>
        <v>140</v>
      </c>
      <c r="AC46" s="71">
        <f t="shared" si="17"/>
        <v>0</v>
      </c>
    </row>
    <row r="47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57">
        <v>-9</v>
      </c>
      <c r="W47" s="49">
        <v>9</v>
      </c>
      <c r="X47" s="58">
        <v>50</v>
      </c>
      <c r="Y47" s="33">
        <v>-150</v>
      </c>
      <c r="Z47" s="69">
        <v>-150</v>
      </c>
      <c r="AA47" s="70" t="s">
        <v>38</v>
      </c>
      <c r="AB47" s="71">
        <f t="shared" si="16"/>
        <v>625</v>
      </c>
      <c r="AC47" s="71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37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60">
        <v>5</v>
      </c>
      <c r="W48" s="49">
        <v>6</v>
      </c>
      <c r="X48" s="58">
        <v>25</v>
      </c>
      <c r="Y48" s="33">
        <v>-135</v>
      </c>
      <c r="Z48" s="58">
        <v>0</v>
      </c>
      <c r="AA48" s="73" t="s">
        <v>43</v>
      </c>
      <c r="AB48" s="71">
        <f t="shared" si="16"/>
        <v>50</v>
      </c>
      <c r="AC48" s="71">
        <f t="shared" si="17"/>
        <v>-30</v>
      </c>
    </row>
    <row r="49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57">
        <v>-6</v>
      </c>
      <c r="W49" s="49">
        <v>6</v>
      </c>
      <c r="X49" s="58">
        <v>10</v>
      </c>
      <c r="Y49" s="33">
        <v>-84</v>
      </c>
      <c r="Z49" s="69">
        <v>-84</v>
      </c>
      <c r="AA49" s="70" t="s">
        <v>38</v>
      </c>
      <c r="AB49" s="71">
        <f t="shared" si="16"/>
        <v>60</v>
      </c>
      <c r="AC49" s="71">
        <f t="shared" si="17"/>
        <v>-164</v>
      </c>
    </row>
    <row r="50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40</v>
      </c>
      <c r="W50" s="59" t="s">
        <v>40</v>
      </c>
      <c r="X50" s="58">
        <v>20</v>
      </c>
      <c r="Y50" s="33">
        <v>-108</v>
      </c>
      <c r="Z50" s="58">
        <v>0</v>
      </c>
      <c r="AA50" s="72" t="s">
        <v>41</v>
      </c>
      <c r="AB50" s="71">
        <f t="shared" si="16"/>
        <v>245</v>
      </c>
      <c r="AC50" s="71">
        <f t="shared" si="17"/>
        <v>0</v>
      </c>
    </row>
    <row r="51" customHeight="1" spans="1:29">
      <c r="A51" s="30">
        <v>48</v>
      </c>
      <c r="B51" s="30">
        <v>598</v>
      </c>
      <c r="C51" s="31" t="s">
        <v>95</v>
      </c>
      <c r="D51" s="30" t="s">
        <v>47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57">
        <v>-9</v>
      </c>
      <c r="W51" s="49">
        <v>12</v>
      </c>
      <c r="X51" s="58">
        <v>0</v>
      </c>
      <c r="Y51" s="33">
        <v>-150</v>
      </c>
      <c r="Z51" s="69">
        <v>-150</v>
      </c>
      <c r="AA51" s="70" t="s">
        <v>38</v>
      </c>
      <c r="AB51" s="71">
        <f t="shared" si="16"/>
        <v>0</v>
      </c>
      <c r="AC51" s="71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37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40</v>
      </c>
      <c r="W52" s="59" t="s">
        <v>40</v>
      </c>
      <c r="X52" s="58">
        <v>35</v>
      </c>
      <c r="Y52" s="33">
        <v>-99</v>
      </c>
      <c r="Z52" s="58">
        <v>0</v>
      </c>
      <c r="AA52" s="72" t="s">
        <v>41</v>
      </c>
      <c r="AB52" s="71">
        <f t="shared" si="16"/>
        <v>185</v>
      </c>
      <c r="AC52" s="71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37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60">
        <v>0</v>
      </c>
      <c r="W53" s="49">
        <v>6</v>
      </c>
      <c r="X53" s="58">
        <v>75</v>
      </c>
      <c r="Y53" s="33">
        <v>-75</v>
      </c>
      <c r="Z53" s="58">
        <v>0</v>
      </c>
      <c r="AA53" s="73" t="s">
        <v>43</v>
      </c>
      <c r="AB53" s="71">
        <f t="shared" si="16"/>
        <v>225</v>
      </c>
      <c r="AC53" s="71">
        <f t="shared" si="17"/>
        <v>-20</v>
      </c>
    </row>
    <row r="54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57">
        <v>-3</v>
      </c>
      <c r="W54" s="49">
        <v>9</v>
      </c>
      <c r="X54" s="58">
        <v>50</v>
      </c>
      <c r="Y54" s="33">
        <v>-210</v>
      </c>
      <c r="Z54" s="69">
        <v>-210</v>
      </c>
      <c r="AA54" s="70" t="s">
        <v>38</v>
      </c>
      <c r="AB54" s="71">
        <f t="shared" si="16"/>
        <v>105</v>
      </c>
      <c r="AC54" s="71">
        <f t="shared" si="17"/>
        <v>-370</v>
      </c>
    </row>
    <row r="55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57">
        <v>-6</v>
      </c>
      <c r="W55" s="49">
        <v>9</v>
      </c>
      <c r="X55" s="58">
        <v>60</v>
      </c>
      <c r="Y55" s="33">
        <v>-114</v>
      </c>
      <c r="Z55" s="69">
        <v>-114</v>
      </c>
      <c r="AA55" s="70" t="s">
        <v>38</v>
      </c>
      <c r="AB55" s="71">
        <f t="shared" si="16"/>
        <v>85</v>
      </c>
      <c r="AC55" s="71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37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60">
        <v>4</v>
      </c>
      <c r="W56" s="49">
        <v>6</v>
      </c>
      <c r="X56" s="58">
        <v>30</v>
      </c>
      <c r="Y56" s="33">
        <v>-102</v>
      </c>
      <c r="Z56" s="58">
        <v>0</v>
      </c>
      <c r="AA56" s="73" t="s">
        <v>43</v>
      </c>
      <c r="AB56" s="71">
        <f t="shared" si="16"/>
        <v>80</v>
      </c>
      <c r="AC56" s="71">
        <f t="shared" si="17"/>
        <v>-30</v>
      </c>
    </row>
    <row r="57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60">
        <v>6</v>
      </c>
      <c r="W57" s="49">
        <v>9</v>
      </c>
      <c r="X57" s="58">
        <v>40</v>
      </c>
      <c r="Y57" s="33">
        <v>-216</v>
      </c>
      <c r="Z57" s="58">
        <v>0</v>
      </c>
      <c r="AA57" s="73" t="s">
        <v>43</v>
      </c>
      <c r="AB57" s="71">
        <f t="shared" si="16"/>
        <v>165</v>
      </c>
      <c r="AC57" s="71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37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40</v>
      </c>
      <c r="W58" s="59" t="s">
        <v>40</v>
      </c>
      <c r="X58" s="58">
        <v>105</v>
      </c>
      <c r="Y58" s="33">
        <v>-57</v>
      </c>
      <c r="Z58" s="58">
        <v>0</v>
      </c>
      <c r="AA58" s="72" t="s">
        <v>41</v>
      </c>
      <c r="AB58" s="71">
        <f t="shared" si="16"/>
        <v>130</v>
      </c>
      <c r="AC58" s="71">
        <f t="shared" si="17"/>
        <v>0</v>
      </c>
    </row>
    <row r="59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60">
        <v>3</v>
      </c>
      <c r="W59" s="49">
        <v>6</v>
      </c>
      <c r="X59" s="58">
        <v>5</v>
      </c>
      <c r="Y59" s="33">
        <v>-117</v>
      </c>
      <c r="Z59" s="58">
        <v>0</v>
      </c>
      <c r="AA59" s="73" t="s">
        <v>43</v>
      </c>
      <c r="AB59" s="71">
        <f t="shared" si="16"/>
        <v>80</v>
      </c>
      <c r="AC59" s="71">
        <f t="shared" si="17"/>
        <v>-20</v>
      </c>
    </row>
    <row r="60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57">
        <v>-6</v>
      </c>
      <c r="W60" s="49">
        <v>6</v>
      </c>
      <c r="X60" s="58">
        <v>30</v>
      </c>
      <c r="Y60" s="33">
        <v>-132</v>
      </c>
      <c r="Z60" s="69">
        <v>-132</v>
      </c>
      <c r="AA60" s="70" t="s">
        <v>38</v>
      </c>
      <c r="AB60" s="71">
        <f t="shared" si="16"/>
        <v>30</v>
      </c>
      <c r="AC60" s="71">
        <f t="shared" si="17"/>
        <v>-272</v>
      </c>
    </row>
    <row r="6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40</v>
      </c>
      <c r="W61" s="59" t="s">
        <v>40</v>
      </c>
      <c r="X61" s="58">
        <v>20</v>
      </c>
      <c r="Y61" s="33">
        <v>-108</v>
      </c>
      <c r="Z61" s="58">
        <v>0</v>
      </c>
      <c r="AA61" s="72" t="s">
        <v>41</v>
      </c>
      <c r="AB61" s="71">
        <f t="shared" si="16"/>
        <v>230</v>
      </c>
      <c r="AC61" s="71">
        <f t="shared" si="17"/>
        <v>0</v>
      </c>
    </row>
    <row r="62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40</v>
      </c>
      <c r="W62" s="59" t="s">
        <v>40</v>
      </c>
      <c r="X62" s="58">
        <v>15</v>
      </c>
      <c r="Y62" s="33">
        <v>-141</v>
      </c>
      <c r="Z62" s="58">
        <v>0</v>
      </c>
      <c r="AA62" s="72" t="s">
        <v>41</v>
      </c>
      <c r="AB62" s="71">
        <f t="shared" si="16"/>
        <v>65</v>
      </c>
      <c r="AC62" s="71">
        <f t="shared" si="17"/>
        <v>0</v>
      </c>
    </row>
    <row r="63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40</v>
      </c>
      <c r="W63" s="59" t="s">
        <v>40</v>
      </c>
      <c r="X63" s="58">
        <v>30</v>
      </c>
      <c r="Y63" s="33">
        <v>-102</v>
      </c>
      <c r="Z63" s="58">
        <v>0</v>
      </c>
      <c r="AA63" s="72" t="s">
        <v>41</v>
      </c>
      <c r="AB63" s="71">
        <f t="shared" si="16"/>
        <v>205</v>
      </c>
      <c r="AC63" s="71">
        <f t="shared" si="17"/>
        <v>0</v>
      </c>
    </row>
    <row r="64" customHeight="1" spans="1:29">
      <c r="A64" s="30">
        <v>61</v>
      </c>
      <c r="B64" s="30">
        <v>724</v>
      </c>
      <c r="C64" s="31" t="s">
        <v>108</v>
      </c>
      <c r="D64" s="30" t="s">
        <v>47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57">
        <v>-6</v>
      </c>
      <c r="W64" s="49">
        <v>6</v>
      </c>
      <c r="X64" s="58">
        <v>20</v>
      </c>
      <c r="Y64" s="33">
        <v>-138</v>
      </c>
      <c r="Z64" s="69">
        <v>-138</v>
      </c>
      <c r="AA64" s="70" t="s">
        <v>38</v>
      </c>
      <c r="AB64" s="71">
        <f t="shared" si="16"/>
        <v>130</v>
      </c>
      <c r="AC64" s="71">
        <f t="shared" si="17"/>
        <v>-258</v>
      </c>
    </row>
    <row r="65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40</v>
      </c>
      <c r="W65" s="59" t="s">
        <v>40</v>
      </c>
      <c r="X65" s="58">
        <v>90</v>
      </c>
      <c r="Y65" s="33">
        <v>-96</v>
      </c>
      <c r="Z65" s="58">
        <v>0</v>
      </c>
      <c r="AA65" s="72" t="s">
        <v>41</v>
      </c>
      <c r="AB65" s="71">
        <f t="shared" si="16"/>
        <v>265</v>
      </c>
      <c r="AC65" s="71">
        <f t="shared" si="17"/>
        <v>0</v>
      </c>
    </row>
    <row r="66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60">
        <v>2</v>
      </c>
      <c r="W66" s="49">
        <v>3</v>
      </c>
      <c r="X66" s="58">
        <v>0</v>
      </c>
      <c r="Y66" s="33">
        <v>-120</v>
      </c>
      <c r="Z66" s="58">
        <v>0</v>
      </c>
      <c r="AA66" s="73" t="s">
        <v>43</v>
      </c>
      <c r="AB66" s="71">
        <f t="shared" si="16"/>
        <v>25</v>
      </c>
      <c r="AC66" s="71">
        <f t="shared" si="17"/>
        <v>-90</v>
      </c>
    </row>
    <row r="67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40</v>
      </c>
      <c r="W67" s="59" t="s">
        <v>40</v>
      </c>
      <c r="X67" s="58">
        <v>70</v>
      </c>
      <c r="Y67" s="33">
        <v>-96</v>
      </c>
      <c r="Z67" s="58">
        <v>0</v>
      </c>
      <c r="AA67" s="72" t="s">
        <v>41</v>
      </c>
      <c r="AB67" s="71">
        <f t="shared" si="16"/>
        <v>545</v>
      </c>
      <c r="AC67" s="71">
        <f t="shared" si="17"/>
        <v>0</v>
      </c>
    </row>
    <row r="68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57">
        <v>-6</v>
      </c>
      <c r="W68" s="49">
        <v>6</v>
      </c>
      <c r="X68" s="58">
        <v>15</v>
      </c>
      <c r="Y68" s="33">
        <v>-111</v>
      </c>
      <c r="Z68" s="69">
        <v>-111</v>
      </c>
      <c r="AA68" s="70" t="s">
        <v>38</v>
      </c>
      <c r="AB68" s="71">
        <f t="shared" si="16"/>
        <v>40</v>
      </c>
      <c r="AC68" s="71">
        <f t="shared" si="17"/>
        <v>-241</v>
      </c>
    </row>
    <row r="69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57">
        <v>-9</v>
      </c>
      <c r="W69" s="49">
        <v>9</v>
      </c>
      <c r="X69" s="58">
        <v>45</v>
      </c>
      <c r="Y69" s="33">
        <v>-93</v>
      </c>
      <c r="Z69" s="69">
        <v>-93</v>
      </c>
      <c r="AA69" s="70" t="s">
        <v>38</v>
      </c>
      <c r="AB69" s="71">
        <f t="shared" ref="AB69:AB100" si="24">O69+X69</f>
        <v>95</v>
      </c>
      <c r="AC69" s="71">
        <f t="shared" ref="AC69:AC100" si="25">L69+Z69</f>
        <v>-223</v>
      </c>
    </row>
    <row r="70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40</v>
      </c>
      <c r="W70" s="59" t="s">
        <v>40</v>
      </c>
      <c r="X70" s="58">
        <v>5</v>
      </c>
      <c r="Y70" s="33">
        <v>-147</v>
      </c>
      <c r="Z70" s="58">
        <v>0</v>
      </c>
      <c r="AA70" s="72" t="s">
        <v>41</v>
      </c>
      <c r="AB70" s="71">
        <f t="shared" si="24"/>
        <v>175</v>
      </c>
      <c r="AC70" s="71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37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40</v>
      </c>
      <c r="W71" s="59" t="s">
        <v>40</v>
      </c>
      <c r="X71" s="58">
        <v>40</v>
      </c>
      <c r="Y71" s="33">
        <v>-96</v>
      </c>
      <c r="Z71" s="58">
        <v>0</v>
      </c>
      <c r="AA71" s="72" t="s">
        <v>41</v>
      </c>
      <c r="AB71" s="71">
        <f t="shared" si="24"/>
        <v>90</v>
      </c>
      <c r="AC71" s="71">
        <f t="shared" si="25"/>
        <v>0</v>
      </c>
    </row>
    <row r="72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57">
        <v>-6</v>
      </c>
      <c r="W72" s="49">
        <v>6</v>
      </c>
      <c r="X72" s="58">
        <v>15</v>
      </c>
      <c r="Y72" s="33">
        <v>-111</v>
      </c>
      <c r="Z72" s="69">
        <v>-111</v>
      </c>
      <c r="AA72" s="70" t="s">
        <v>38</v>
      </c>
      <c r="AB72" s="71">
        <f t="shared" si="24"/>
        <v>90</v>
      </c>
      <c r="AC72" s="71">
        <f t="shared" si="25"/>
        <v>-231</v>
      </c>
    </row>
    <row r="73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57">
        <v>-2</v>
      </c>
      <c r="W73" s="49">
        <v>6</v>
      </c>
      <c r="X73" s="58">
        <v>25</v>
      </c>
      <c r="Y73" s="33">
        <v>-105</v>
      </c>
      <c r="Z73" s="69">
        <v>-105</v>
      </c>
      <c r="AA73" s="70" t="s">
        <v>38</v>
      </c>
      <c r="AB73" s="71">
        <f t="shared" si="24"/>
        <v>100</v>
      </c>
      <c r="AC73" s="71">
        <f t="shared" si="25"/>
        <v>-225</v>
      </c>
    </row>
    <row r="74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60">
        <v>4</v>
      </c>
      <c r="W74" s="49">
        <v>3</v>
      </c>
      <c r="X74" s="58">
        <v>10</v>
      </c>
      <c r="Y74" s="33">
        <v>-114</v>
      </c>
      <c r="Z74" s="58">
        <v>0</v>
      </c>
      <c r="AA74" s="73" t="s">
        <v>43</v>
      </c>
      <c r="AB74" s="71">
        <f t="shared" si="24"/>
        <v>10</v>
      </c>
      <c r="AC74" s="71">
        <f t="shared" si="25"/>
        <v>-130</v>
      </c>
    </row>
    <row r="75" customHeight="1" spans="1:29">
      <c r="A75" s="30">
        <v>72</v>
      </c>
      <c r="B75" s="30">
        <v>744</v>
      </c>
      <c r="C75" s="31" t="s">
        <v>119</v>
      </c>
      <c r="D75" s="30" t="s">
        <v>47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57">
        <v>-3</v>
      </c>
      <c r="W75" s="49">
        <v>9</v>
      </c>
      <c r="X75" s="58">
        <v>5</v>
      </c>
      <c r="Y75" s="33">
        <v>-135</v>
      </c>
      <c r="Z75" s="69">
        <v>-135</v>
      </c>
      <c r="AA75" s="70" t="s">
        <v>38</v>
      </c>
      <c r="AB75" s="71">
        <f t="shared" si="24"/>
        <v>30</v>
      </c>
      <c r="AC75" s="71">
        <f t="shared" si="25"/>
        <v>-265</v>
      </c>
    </row>
    <row r="76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60">
        <v>0</v>
      </c>
      <c r="W76" s="49">
        <v>6</v>
      </c>
      <c r="X76" s="58">
        <v>0</v>
      </c>
      <c r="Y76" s="33">
        <v>-150</v>
      </c>
      <c r="Z76" s="58">
        <v>0</v>
      </c>
      <c r="AA76" s="73" t="s">
        <v>43</v>
      </c>
      <c r="AB76" s="71">
        <f t="shared" si="24"/>
        <v>125</v>
      </c>
      <c r="AC76" s="71">
        <f t="shared" si="25"/>
        <v>-40</v>
      </c>
    </row>
    <row r="77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57">
        <v>-10</v>
      </c>
      <c r="W77" s="49">
        <v>12</v>
      </c>
      <c r="X77" s="58">
        <v>5</v>
      </c>
      <c r="Y77" s="33">
        <v>-147</v>
      </c>
      <c r="Z77" s="69">
        <v>-147</v>
      </c>
      <c r="AA77" s="70" t="s">
        <v>38</v>
      </c>
      <c r="AB77" s="71">
        <f t="shared" si="24"/>
        <v>75</v>
      </c>
      <c r="AC77" s="71">
        <f t="shared" si="25"/>
        <v>-277</v>
      </c>
    </row>
    <row r="78" customHeight="1" spans="1:29">
      <c r="A78" s="30">
        <v>75</v>
      </c>
      <c r="B78" s="30">
        <v>747</v>
      </c>
      <c r="C78" s="31" t="s">
        <v>122</v>
      </c>
      <c r="D78" s="30" t="s">
        <v>47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40</v>
      </c>
      <c r="W78" s="59" t="s">
        <v>40</v>
      </c>
      <c r="X78" s="58">
        <v>5</v>
      </c>
      <c r="Y78" s="33">
        <v>-147</v>
      </c>
      <c r="Z78" s="58">
        <v>0</v>
      </c>
      <c r="AA78" s="72" t="s">
        <v>41</v>
      </c>
      <c r="AB78" s="71">
        <f t="shared" si="24"/>
        <v>215</v>
      </c>
      <c r="AC78" s="71">
        <f t="shared" si="25"/>
        <v>0</v>
      </c>
    </row>
    <row r="79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57">
        <v>-6</v>
      </c>
      <c r="W79" s="49">
        <v>6</v>
      </c>
      <c r="X79" s="58">
        <v>5</v>
      </c>
      <c r="Y79" s="33">
        <v>-117</v>
      </c>
      <c r="Z79" s="69">
        <v>-117</v>
      </c>
      <c r="AA79" s="70" t="s">
        <v>38</v>
      </c>
      <c r="AB79" s="71">
        <f t="shared" si="24"/>
        <v>5</v>
      </c>
      <c r="AC79" s="71">
        <f t="shared" si="25"/>
        <v>-257</v>
      </c>
    </row>
    <row r="80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40</v>
      </c>
      <c r="W80" s="59" t="s">
        <v>40</v>
      </c>
      <c r="X80" s="58">
        <v>10</v>
      </c>
      <c r="Y80" s="33">
        <v>-234</v>
      </c>
      <c r="Z80" s="58">
        <v>0</v>
      </c>
      <c r="AA80" s="72" t="s">
        <v>43</v>
      </c>
      <c r="AB80" s="71">
        <f t="shared" si="24"/>
        <v>270</v>
      </c>
      <c r="AC80" s="71">
        <f t="shared" si="25"/>
        <v>-10</v>
      </c>
    </row>
    <row r="8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57">
        <v>-6</v>
      </c>
      <c r="W81" s="49">
        <v>6</v>
      </c>
      <c r="X81" s="58">
        <v>0</v>
      </c>
      <c r="Y81" s="33">
        <v>-120</v>
      </c>
      <c r="Z81" s="69">
        <v>-120</v>
      </c>
      <c r="AA81" s="70" t="s">
        <v>38</v>
      </c>
      <c r="AB81" s="71">
        <f t="shared" si="24"/>
        <v>25</v>
      </c>
      <c r="AC81" s="71">
        <f t="shared" si="25"/>
        <v>-260</v>
      </c>
    </row>
    <row r="82" customHeight="1" spans="1:29">
      <c r="A82" s="30">
        <v>79</v>
      </c>
      <c r="B82" s="30">
        <v>753</v>
      </c>
      <c r="C82" s="31" t="s">
        <v>126</v>
      </c>
      <c r="D82" s="30" t="s">
        <v>47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57">
        <v>-3</v>
      </c>
      <c r="W82" s="49">
        <v>3</v>
      </c>
      <c r="X82" s="58">
        <v>0</v>
      </c>
      <c r="Y82" s="33">
        <v>-90</v>
      </c>
      <c r="Z82" s="69">
        <v>-90</v>
      </c>
      <c r="AA82" s="70" t="s">
        <v>38</v>
      </c>
      <c r="AB82" s="71">
        <f t="shared" si="24"/>
        <v>0</v>
      </c>
      <c r="AC82" s="71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37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57">
        <v>-5</v>
      </c>
      <c r="W83" s="49">
        <v>6</v>
      </c>
      <c r="X83" s="58">
        <v>5</v>
      </c>
      <c r="Y83" s="33">
        <v>-117</v>
      </c>
      <c r="Z83" s="69">
        <v>-117</v>
      </c>
      <c r="AA83" s="70" t="s">
        <v>38</v>
      </c>
      <c r="AB83" s="71">
        <f t="shared" si="24"/>
        <v>180</v>
      </c>
      <c r="AC83" s="71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37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60">
        <v>0</v>
      </c>
      <c r="W84" s="49">
        <v>9</v>
      </c>
      <c r="X84" s="58">
        <v>70</v>
      </c>
      <c r="Y84" s="33">
        <v>-96</v>
      </c>
      <c r="Z84" s="58">
        <v>0</v>
      </c>
      <c r="AA84" s="73" t="s">
        <v>43</v>
      </c>
      <c r="AB84" s="71">
        <f t="shared" si="24"/>
        <v>165</v>
      </c>
      <c r="AC84" s="71">
        <f t="shared" si="25"/>
        <v>-60</v>
      </c>
    </row>
    <row r="85" customHeight="1" spans="1:29">
      <c r="A85" s="30">
        <v>82</v>
      </c>
      <c r="B85" s="30">
        <v>102479</v>
      </c>
      <c r="C85" s="31" t="s">
        <v>129</v>
      </c>
      <c r="D85" s="30" t="s">
        <v>47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57">
        <v>-9</v>
      </c>
      <c r="W85" s="49">
        <v>9</v>
      </c>
      <c r="X85" s="58">
        <v>30</v>
      </c>
      <c r="Y85" s="33">
        <v>-90</v>
      </c>
      <c r="Z85" s="69">
        <v>-90</v>
      </c>
      <c r="AA85" s="70" t="s">
        <v>38</v>
      </c>
      <c r="AB85" s="71">
        <f t="shared" si="24"/>
        <v>30</v>
      </c>
      <c r="AC85" s="71">
        <f t="shared" si="25"/>
        <v>-240</v>
      </c>
    </row>
    <row r="86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60">
        <v>3</v>
      </c>
      <c r="W86" s="49">
        <v>6</v>
      </c>
      <c r="X86" s="58">
        <v>35</v>
      </c>
      <c r="Y86" s="33">
        <v>-99</v>
      </c>
      <c r="Z86" s="58">
        <v>0</v>
      </c>
      <c r="AA86" s="73" t="s">
        <v>43</v>
      </c>
      <c r="AB86" s="71">
        <f t="shared" si="24"/>
        <v>85</v>
      </c>
      <c r="AC86" s="71">
        <f t="shared" si="25"/>
        <v>-30</v>
      </c>
    </row>
    <row r="87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57">
        <v>-6</v>
      </c>
      <c r="W87" s="49">
        <v>6</v>
      </c>
      <c r="X87" s="58">
        <v>35</v>
      </c>
      <c r="Y87" s="33">
        <v>-129</v>
      </c>
      <c r="Z87" s="69">
        <v>-129</v>
      </c>
      <c r="AA87" s="70" t="s">
        <v>38</v>
      </c>
      <c r="AB87" s="71">
        <f t="shared" si="24"/>
        <v>185</v>
      </c>
      <c r="AC87" s="71">
        <f t="shared" si="25"/>
        <v>-269</v>
      </c>
    </row>
    <row r="88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57">
        <v>-6</v>
      </c>
      <c r="W88" s="49">
        <v>6</v>
      </c>
      <c r="X88" s="58">
        <v>15</v>
      </c>
      <c r="Y88" s="33">
        <v>-111</v>
      </c>
      <c r="Z88" s="69">
        <v>-111</v>
      </c>
      <c r="AA88" s="70" t="s">
        <v>38</v>
      </c>
      <c r="AB88" s="71">
        <f t="shared" si="24"/>
        <v>250</v>
      </c>
      <c r="AC88" s="71">
        <f t="shared" si="25"/>
        <v>-131</v>
      </c>
    </row>
    <row r="89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60">
        <v>1</v>
      </c>
      <c r="W89" s="49">
        <v>6</v>
      </c>
      <c r="X89" s="58">
        <v>10</v>
      </c>
      <c r="Y89" s="33">
        <v>-144</v>
      </c>
      <c r="Z89" s="58">
        <v>0</v>
      </c>
      <c r="AA89" s="73" t="s">
        <v>43</v>
      </c>
      <c r="AB89" s="71">
        <f t="shared" si="24"/>
        <v>10</v>
      </c>
      <c r="AC89" s="71">
        <f t="shared" si="25"/>
        <v>-130</v>
      </c>
    </row>
    <row r="90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57">
        <v>-5</v>
      </c>
      <c r="W90" s="49">
        <v>6</v>
      </c>
      <c r="X90" s="58">
        <v>5</v>
      </c>
      <c r="Y90" s="33">
        <v>-117</v>
      </c>
      <c r="Z90" s="69">
        <v>-117</v>
      </c>
      <c r="AA90" s="70" t="s">
        <v>38</v>
      </c>
      <c r="AB90" s="71">
        <f t="shared" si="24"/>
        <v>30</v>
      </c>
      <c r="AC90" s="71">
        <f t="shared" si="25"/>
        <v>-247</v>
      </c>
    </row>
    <row r="9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57">
        <v>-6</v>
      </c>
      <c r="W91" s="49">
        <v>6</v>
      </c>
      <c r="X91" s="58">
        <v>0</v>
      </c>
      <c r="Y91" s="33">
        <v>-150</v>
      </c>
      <c r="Z91" s="69">
        <v>-150</v>
      </c>
      <c r="AA91" s="70" t="s">
        <v>38</v>
      </c>
      <c r="AB91" s="71">
        <f t="shared" si="24"/>
        <v>100</v>
      </c>
      <c r="AC91" s="71">
        <f t="shared" si="25"/>
        <v>-310</v>
      </c>
    </row>
    <row r="92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40</v>
      </c>
      <c r="W92" s="59" t="s">
        <v>40</v>
      </c>
      <c r="X92" s="58">
        <v>5</v>
      </c>
      <c r="Y92" s="33">
        <v>-117</v>
      </c>
      <c r="Z92" s="58">
        <v>0</v>
      </c>
      <c r="AA92" s="72" t="s">
        <v>41</v>
      </c>
      <c r="AB92" s="71">
        <f t="shared" si="24"/>
        <v>255</v>
      </c>
      <c r="AC92" s="71">
        <f t="shared" si="25"/>
        <v>0</v>
      </c>
    </row>
    <row r="93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60">
        <v>1</v>
      </c>
      <c r="W93" s="49">
        <v>6</v>
      </c>
      <c r="X93" s="58">
        <v>20</v>
      </c>
      <c r="Y93" s="33">
        <v>-138</v>
      </c>
      <c r="Z93" s="58">
        <v>0</v>
      </c>
      <c r="AA93" s="73" t="s">
        <v>43</v>
      </c>
      <c r="AB93" s="71">
        <f t="shared" si="24"/>
        <v>45</v>
      </c>
      <c r="AC93" s="71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37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60">
        <v>1</v>
      </c>
      <c r="W94" s="49">
        <v>9</v>
      </c>
      <c r="X94" s="58">
        <v>20</v>
      </c>
      <c r="Y94" s="33">
        <v>-138</v>
      </c>
      <c r="Z94" s="58">
        <v>0</v>
      </c>
      <c r="AA94" s="73" t="s">
        <v>43</v>
      </c>
      <c r="AB94" s="71">
        <f t="shared" si="24"/>
        <v>70</v>
      </c>
      <c r="AC94" s="71">
        <f t="shared" si="25"/>
        <v>-80</v>
      </c>
    </row>
    <row r="95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57">
        <v>-6</v>
      </c>
      <c r="W95" s="49">
        <v>6</v>
      </c>
      <c r="X95" s="58">
        <v>0</v>
      </c>
      <c r="Y95" s="33">
        <v>-120</v>
      </c>
      <c r="Z95" s="69">
        <v>-120</v>
      </c>
      <c r="AA95" s="70" t="s">
        <v>38</v>
      </c>
      <c r="AB95" s="71">
        <f t="shared" si="24"/>
        <v>0</v>
      </c>
      <c r="AC95" s="71">
        <f t="shared" si="25"/>
        <v>-220</v>
      </c>
    </row>
    <row r="96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57">
        <v>-3</v>
      </c>
      <c r="W96" s="49">
        <v>6</v>
      </c>
      <c r="X96" s="58">
        <v>15</v>
      </c>
      <c r="Y96" s="33">
        <v>-111</v>
      </c>
      <c r="Z96" s="69">
        <v>-111</v>
      </c>
      <c r="AA96" s="70" t="s">
        <v>38</v>
      </c>
      <c r="AB96" s="71">
        <f t="shared" si="24"/>
        <v>40</v>
      </c>
      <c r="AC96" s="71">
        <f t="shared" si="25"/>
        <v>-221</v>
      </c>
    </row>
    <row r="97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57">
        <v>-7</v>
      </c>
      <c r="W97" s="49">
        <v>9</v>
      </c>
      <c r="X97" s="58">
        <v>5</v>
      </c>
      <c r="Y97" s="33">
        <v>-117</v>
      </c>
      <c r="Z97" s="69">
        <v>-117</v>
      </c>
      <c r="AA97" s="70" t="s">
        <v>38</v>
      </c>
      <c r="AB97" s="71">
        <f t="shared" si="24"/>
        <v>5</v>
      </c>
      <c r="AC97" s="71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37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60">
        <v>4</v>
      </c>
      <c r="W98" s="49">
        <v>3</v>
      </c>
      <c r="X98" s="58">
        <v>5</v>
      </c>
      <c r="Y98" s="33">
        <v>-117</v>
      </c>
      <c r="Z98" s="58">
        <v>0</v>
      </c>
      <c r="AA98" s="73" t="s">
        <v>43</v>
      </c>
      <c r="AB98" s="71">
        <f t="shared" si="24"/>
        <v>30</v>
      </c>
      <c r="AC98" s="71">
        <f t="shared" si="25"/>
        <v>-50</v>
      </c>
    </row>
    <row r="99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57">
        <v>-6</v>
      </c>
      <c r="W99" s="49">
        <v>6</v>
      </c>
      <c r="X99" s="58">
        <v>20</v>
      </c>
      <c r="Y99" s="33">
        <v>-138</v>
      </c>
      <c r="Z99" s="69">
        <v>-138</v>
      </c>
      <c r="AA99" s="70" t="s">
        <v>38</v>
      </c>
      <c r="AB99" s="71">
        <f t="shared" si="24"/>
        <v>195</v>
      </c>
      <c r="AC99" s="71">
        <f t="shared" si="25"/>
        <v>-268</v>
      </c>
    </row>
    <row r="100" customHeight="1" spans="1:29">
      <c r="A100" s="30">
        <v>97</v>
      </c>
      <c r="B100" s="30">
        <v>105396</v>
      </c>
      <c r="C100" s="31" t="s">
        <v>144</v>
      </c>
      <c r="D100" s="30" t="s">
        <v>47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60">
        <v>0</v>
      </c>
      <c r="W100" s="49">
        <v>6</v>
      </c>
      <c r="X100" s="58">
        <v>5</v>
      </c>
      <c r="Y100" s="33">
        <v>-87</v>
      </c>
      <c r="Z100" s="58">
        <v>0</v>
      </c>
      <c r="AA100" s="73" t="s">
        <v>43</v>
      </c>
      <c r="AB100" s="71">
        <f t="shared" si="24"/>
        <v>5</v>
      </c>
      <c r="AC100" s="71">
        <f t="shared" si="25"/>
        <v>-90</v>
      </c>
    </row>
    <row r="10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0">
        <v>0</v>
      </c>
      <c r="W101" s="49">
        <v>6</v>
      </c>
      <c r="X101" s="58">
        <v>15</v>
      </c>
      <c r="Y101" s="33">
        <v>-141</v>
      </c>
      <c r="Z101" s="58">
        <v>0</v>
      </c>
      <c r="AA101" s="73" t="s">
        <v>43</v>
      </c>
      <c r="AB101" s="71">
        <f t="shared" ref="AB101:AB132" si="35">O101+X101</f>
        <v>115</v>
      </c>
      <c r="AC101" s="71">
        <f t="shared" ref="AC101:AC132" si="36">L101+Z101</f>
        <v>-100</v>
      </c>
    </row>
    <row r="102" customHeight="1" spans="1:29">
      <c r="A102" s="30">
        <v>99</v>
      </c>
      <c r="B102" s="30">
        <v>105910</v>
      </c>
      <c r="C102" s="31" t="s">
        <v>146</v>
      </c>
      <c r="D102" s="30" t="s">
        <v>47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40</v>
      </c>
      <c r="W102" s="59" t="s">
        <v>40</v>
      </c>
      <c r="X102" s="58">
        <v>5</v>
      </c>
      <c r="Y102" s="33">
        <v>-147</v>
      </c>
      <c r="Z102" s="58">
        <v>0</v>
      </c>
      <c r="AA102" s="72" t="s">
        <v>41</v>
      </c>
      <c r="AB102" s="71">
        <f t="shared" si="35"/>
        <v>260</v>
      </c>
      <c r="AC102" s="71">
        <f t="shared" si="36"/>
        <v>0</v>
      </c>
    </row>
    <row r="103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40</v>
      </c>
      <c r="W103" s="59" t="s">
        <v>40</v>
      </c>
      <c r="X103" s="58">
        <v>15</v>
      </c>
      <c r="Y103" s="33">
        <v>-141</v>
      </c>
      <c r="Z103" s="58">
        <v>0</v>
      </c>
      <c r="AA103" s="72" t="s">
        <v>41</v>
      </c>
      <c r="AB103" s="71">
        <f t="shared" si="35"/>
        <v>440</v>
      </c>
      <c r="AC103" s="71">
        <f t="shared" si="36"/>
        <v>0</v>
      </c>
    </row>
    <row r="104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7">
        <v>-6</v>
      </c>
      <c r="W104" s="49">
        <v>6</v>
      </c>
      <c r="X104" s="58">
        <v>5</v>
      </c>
      <c r="Y104" s="33">
        <v>-141</v>
      </c>
      <c r="Z104" s="69">
        <v>-141</v>
      </c>
      <c r="AA104" s="70" t="s">
        <v>38</v>
      </c>
      <c r="AB104" s="71">
        <f t="shared" si="35"/>
        <v>205</v>
      </c>
      <c r="AC104" s="71">
        <f t="shared" si="36"/>
        <v>-261</v>
      </c>
    </row>
    <row r="105" customHeight="1" spans="1:29">
      <c r="A105" s="30">
        <v>102</v>
      </c>
      <c r="B105" s="30">
        <v>106485</v>
      </c>
      <c r="C105" s="31" t="s">
        <v>149</v>
      </c>
      <c r="D105" s="30" t="s">
        <v>47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40</v>
      </c>
      <c r="W105" s="59" t="s">
        <v>40</v>
      </c>
      <c r="X105" s="58">
        <v>10</v>
      </c>
      <c r="Y105" s="33">
        <v>-114</v>
      </c>
      <c r="Z105" s="58">
        <v>0</v>
      </c>
      <c r="AA105" s="72" t="s">
        <v>41</v>
      </c>
      <c r="AB105" s="71">
        <f t="shared" si="35"/>
        <v>60</v>
      </c>
      <c r="AC105" s="71">
        <f t="shared" si="36"/>
        <v>0</v>
      </c>
    </row>
    <row r="106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40</v>
      </c>
      <c r="W106" s="59" t="s">
        <v>40</v>
      </c>
      <c r="X106" s="58">
        <v>20</v>
      </c>
      <c r="Y106" s="33">
        <v>-78</v>
      </c>
      <c r="Z106" s="58">
        <v>0</v>
      </c>
      <c r="AA106" s="72" t="s">
        <v>41</v>
      </c>
      <c r="AB106" s="71">
        <f t="shared" si="35"/>
        <v>120</v>
      </c>
      <c r="AC106" s="71">
        <f t="shared" si="36"/>
        <v>0</v>
      </c>
    </row>
    <row r="107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40</v>
      </c>
      <c r="W107" s="59" t="s">
        <v>40</v>
      </c>
      <c r="X107" s="58">
        <v>15</v>
      </c>
      <c r="Y107" s="33">
        <v>-141</v>
      </c>
      <c r="Z107" s="58">
        <v>0</v>
      </c>
      <c r="AA107" s="72" t="s">
        <v>41</v>
      </c>
      <c r="AB107" s="71">
        <f t="shared" si="35"/>
        <v>40</v>
      </c>
      <c r="AC107" s="71">
        <f t="shared" si="36"/>
        <v>0</v>
      </c>
    </row>
    <row r="108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7">
        <v>-5</v>
      </c>
      <c r="W108" s="49">
        <v>6</v>
      </c>
      <c r="X108" s="58">
        <v>40</v>
      </c>
      <c r="Y108" s="33">
        <v>-96</v>
      </c>
      <c r="Z108" s="69">
        <v>-96</v>
      </c>
      <c r="AA108" s="70" t="s">
        <v>38</v>
      </c>
      <c r="AB108" s="71">
        <f t="shared" si="35"/>
        <v>65</v>
      </c>
      <c r="AC108" s="71">
        <f t="shared" si="36"/>
        <v>-226</v>
      </c>
    </row>
    <row r="109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40</v>
      </c>
      <c r="W109" s="59" t="s">
        <v>40</v>
      </c>
      <c r="X109" s="58">
        <v>10</v>
      </c>
      <c r="Y109" s="33">
        <v>-144</v>
      </c>
      <c r="Z109" s="58">
        <v>0</v>
      </c>
      <c r="AA109" s="72" t="s">
        <v>41</v>
      </c>
      <c r="AB109" s="71">
        <f t="shared" si="35"/>
        <v>250</v>
      </c>
      <c r="AC109" s="71">
        <f t="shared" si="36"/>
        <v>0</v>
      </c>
    </row>
    <row r="110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7">
        <v>-6</v>
      </c>
      <c r="W110" s="49">
        <v>6</v>
      </c>
      <c r="X110" s="58">
        <v>15</v>
      </c>
      <c r="Y110" s="33">
        <v>-111</v>
      </c>
      <c r="Z110" s="69">
        <v>-111</v>
      </c>
      <c r="AA110" s="70" t="s">
        <v>38</v>
      </c>
      <c r="AB110" s="71">
        <f t="shared" si="35"/>
        <v>190</v>
      </c>
      <c r="AC110" s="71">
        <f t="shared" si="36"/>
        <v>-181</v>
      </c>
    </row>
    <row r="11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7">
        <v>-6</v>
      </c>
      <c r="W111" s="49">
        <v>6</v>
      </c>
      <c r="X111" s="58">
        <v>0</v>
      </c>
      <c r="Y111" s="33">
        <v>-150</v>
      </c>
      <c r="Z111" s="69">
        <v>-150</v>
      </c>
      <c r="AA111" s="70" t="s">
        <v>38</v>
      </c>
      <c r="AB111" s="71">
        <f t="shared" si="35"/>
        <v>295</v>
      </c>
      <c r="AC111" s="71">
        <f t="shared" si="36"/>
        <v>-170</v>
      </c>
    </row>
    <row r="112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7">
        <v>-6</v>
      </c>
      <c r="W112" s="49">
        <v>6</v>
      </c>
      <c r="X112" s="58">
        <v>15</v>
      </c>
      <c r="Y112" s="33">
        <v>-141</v>
      </c>
      <c r="Z112" s="69">
        <v>-141</v>
      </c>
      <c r="AA112" s="70" t="s">
        <v>38</v>
      </c>
      <c r="AB112" s="71">
        <f t="shared" si="35"/>
        <v>115</v>
      </c>
      <c r="AC112" s="71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37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7">
        <v>-2</v>
      </c>
      <c r="W113" s="49">
        <v>6</v>
      </c>
      <c r="X113" s="58">
        <v>15</v>
      </c>
      <c r="Y113" s="33">
        <v>-81</v>
      </c>
      <c r="Z113" s="69">
        <v>-81</v>
      </c>
      <c r="AA113" s="70" t="s">
        <v>38</v>
      </c>
      <c r="AB113" s="71">
        <f t="shared" si="35"/>
        <v>60</v>
      </c>
      <c r="AC113" s="71">
        <f t="shared" si="36"/>
        <v>-111</v>
      </c>
    </row>
    <row r="114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0">
        <v>1</v>
      </c>
      <c r="W114" s="49">
        <v>3</v>
      </c>
      <c r="X114" s="58">
        <v>5</v>
      </c>
      <c r="Y114" s="33">
        <v>-87</v>
      </c>
      <c r="Z114" s="58">
        <v>0</v>
      </c>
      <c r="AA114" s="73" t="s">
        <v>43</v>
      </c>
      <c r="AB114" s="71">
        <f t="shared" si="35"/>
        <v>5</v>
      </c>
      <c r="AC114" s="71">
        <f t="shared" si="36"/>
        <v>-60</v>
      </c>
    </row>
    <row r="115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0">
        <v>0</v>
      </c>
      <c r="W115" s="49">
        <v>6</v>
      </c>
      <c r="X115" s="58">
        <v>0</v>
      </c>
      <c r="Y115" s="33">
        <v>-150</v>
      </c>
      <c r="Z115" s="58">
        <v>0</v>
      </c>
      <c r="AA115" s="73" t="s">
        <v>43</v>
      </c>
      <c r="AB115" s="71">
        <f t="shared" si="35"/>
        <v>85</v>
      </c>
      <c r="AC115" s="71">
        <f t="shared" si="36"/>
        <v>-70</v>
      </c>
    </row>
    <row r="116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7">
        <v>-1</v>
      </c>
      <c r="W116" s="49">
        <v>12</v>
      </c>
      <c r="X116" s="58">
        <v>30</v>
      </c>
      <c r="Y116" s="33">
        <v>-102</v>
      </c>
      <c r="Z116" s="69">
        <v>-102</v>
      </c>
      <c r="AA116" s="70" t="s">
        <v>38</v>
      </c>
      <c r="AB116" s="71">
        <f t="shared" si="35"/>
        <v>180</v>
      </c>
      <c r="AC116" s="71">
        <f t="shared" si="36"/>
        <v>-122</v>
      </c>
    </row>
    <row r="117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7">
        <v>-6</v>
      </c>
      <c r="W117" s="49">
        <v>6</v>
      </c>
      <c r="X117" s="58">
        <v>10</v>
      </c>
      <c r="Y117" s="33">
        <v>-114</v>
      </c>
      <c r="Z117" s="69">
        <v>-114</v>
      </c>
      <c r="AA117" s="70" t="s">
        <v>38</v>
      </c>
      <c r="AB117" s="71">
        <f t="shared" si="35"/>
        <v>60</v>
      </c>
      <c r="AC117" s="71">
        <f t="shared" si="36"/>
        <v>-244</v>
      </c>
    </row>
    <row r="118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7">
        <v>-6</v>
      </c>
      <c r="W118" s="49">
        <v>6</v>
      </c>
      <c r="X118" s="58">
        <v>10</v>
      </c>
      <c r="Y118" s="33">
        <v>-114</v>
      </c>
      <c r="Z118" s="69">
        <v>-114</v>
      </c>
      <c r="AA118" s="70" t="s">
        <v>38</v>
      </c>
      <c r="AB118" s="71">
        <f t="shared" si="35"/>
        <v>10</v>
      </c>
      <c r="AC118" s="71">
        <f t="shared" si="36"/>
        <v>-264</v>
      </c>
    </row>
    <row r="119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0">
        <v>1</v>
      </c>
      <c r="W119" s="49">
        <v>3</v>
      </c>
      <c r="X119" s="58">
        <v>15</v>
      </c>
      <c r="Y119" s="33">
        <v>-81</v>
      </c>
      <c r="Z119" s="58">
        <v>0</v>
      </c>
      <c r="AA119" s="73" t="s">
        <v>43</v>
      </c>
      <c r="AB119" s="71">
        <f t="shared" si="35"/>
        <v>140</v>
      </c>
      <c r="AC119" s="71">
        <f t="shared" si="36"/>
        <v>-10</v>
      </c>
    </row>
    <row r="120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7">
        <v>-6</v>
      </c>
      <c r="W120" s="49">
        <v>6</v>
      </c>
      <c r="X120" s="58">
        <v>0</v>
      </c>
      <c r="Y120" s="33">
        <v>-120</v>
      </c>
      <c r="Z120" s="69">
        <v>-120</v>
      </c>
      <c r="AA120" s="70" t="s">
        <v>38</v>
      </c>
      <c r="AB120" s="71">
        <f t="shared" si="35"/>
        <v>100</v>
      </c>
      <c r="AC120" s="71">
        <f t="shared" si="36"/>
        <v>-230</v>
      </c>
    </row>
    <row r="12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0">
        <v>0</v>
      </c>
      <c r="W121" s="49">
        <v>6</v>
      </c>
      <c r="X121" s="58">
        <v>10</v>
      </c>
      <c r="Y121" s="33">
        <v>-114</v>
      </c>
      <c r="Z121" s="58">
        <v>0</v>
      </c>
      <c r="AA121" s="73" t="s">
        <v>43</v>
      </c>
      <c r="AB121" s="71">
        <f t="shared" si="35"/>
        <v>35</v>
      </c>
      <c r="AC121" s="71">
        <f t="shared" si="36"/>
        <v>-80</v>
      </c>
    </row>
    <row r="122" customHeight="1" spans="1:29">
      <c r="A122" s="30">
        <v>119</v>
      </c>
      <c r="B122" s="30">
        <v>113299</v>
      </c>
      <c r="C122" s="31" t="s">
        <v>166</v>
      </c>
      <c r="D122" s="30" t="s">
        <v>47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0">
        <v>1</v>
      </c>
      <c r="W122" s="49">
        <v>6</v>
      </c>
      <c r="X122" s="58">
        <v>15</v>
      </c>
      <c r="Y122" s="33">
        <v>-111</v>
      </c>
      <c r="Z122" s="58">
        <v>0</v>
      </c>
      <c r="AA122" s="73" t="s">
        <v>43</v>
      </c>
      <c r="AB122" s="71">
        <f t="shared" si="35"/>
        <v>140</v>
      </c>
      <c r="AC122" s="71">
        <f t="shared" si="36"/>
        <v>-30</v>
      </c>
    </row>
    <row r="123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7">
        <v>-6</v>
      </c>
      <c r="W123" s="49">
        <v>6</v>
      </c>
      <c r="X123" s="58">
        <v>10</v>
      </c>
      <c r="Y123" s="33">
        <v>-84</v>
      </c>
      <c r="Z123" s="69">
        <v>-84</v>
      </c>
      <c r="AA123" s="70" t="s">
        <v>38</v>
      </c>
      <c r="AB123" s="71">
        <f t="shared" si="35"/>
        <v>60</v>
      </c>
      <c r="AC123" s="71">
        <f t="shared" si="36"/>
        <v>-164</v>
      </c>
    </row>
    <row r="124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7">
        <v>-6</v>
      </c>
      <c r="W124" s="49">
        <v>6</v>
      </c>
      <c r="X124" s="58">
        <v>0</v>
      </c>
      <c r="Y124" s="33">
        <v>-90</v>
      </c>
      <c r="Z124" s="69">
        <v>-90</v>
      </c>
      <c r="AA124" s="70" t="s">
        <v>38</v>
      </c>
      <c r="AB124" s="71">
        <f t="shared" si="35"/>
        <v>0</v>
      </c>
      <c r="AC124" s="71">
        <f t="shared" si="36"/>
        <v>-190</v>
      </c>
    </row>
    <row r="125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7">
        <v>-6</v>
      </c>
      <c r="W125" s="49">
        <v>6</v>
      </c>
      <c r="X125" s="58">
        <v>5</v>
      </c>
      <c r="Y125" s="33">
        <v>-117</v>
      </c>
      <c r="Z125" s="69">
        <v>-117</v>
      </c>
      <c r="AA125" s="70" t="s">
        <v>38</v>
      </c>
      <c r="AB125" s="71">
        <f t="shared" si="35"/>
        <v>5</v>
      </c>
      <c r="AC125" s="71">
        <f t="shared" si="36"/>
        <v>-267</v>
      </c>
    </row>
    <row r="126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0">
        <v>4</v>
      </c>
      <c r="W126" s="49">
        <v>6</v>
      </c>
      <c r="X126" s="58">
        <v>120</v>
      </c>
      <c r="Y126" s="33">
        <v>-78</v>
      </c>
      <c r="Z126" s="58">
        <v>0</v>
      </c>
      <c r="AA126" s="73" t="s">
        <v>43</v>
      </c>
      <c r="AB126" s="71">
        <f t="shared" si="35"/>
        <v>120</v>
      </c>
      <c r="AC126" s="71">
        <f t="shared" si="36"/>
        <v>-100</v>
      </c>
    </row>
    <row r="127" customHeight="1" spans="1:29">
      <c r="A127" s="30">
        <v>124</v>
      </c>
      <c r="B127" s="30">
        <v>114685</v>
      </c>
      <c r="C127" s="31" t="s">
        <v>171</v>
      </c>
      <c r="D127" s="30" t="s">
        <v>47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0">
        <v>0</v>
      </c>
      <c r="W127" s="49">
        <v>9</v>
      </c>
      <c r="X127" s="58">
        <v>20</v>
      </c>
      <c r="Y127" s="33">
        <v>-108</v>
      </c>
      <c r="Z127" s="58">
        <v>0</v>
      </c>
      <c r="AA127" s="73" t="s">
        <v>43</v>
      </c>
      <c r="AB127" s="71">
        <f t="shared" si="35"/>
        <v>270</v>
      </c>
      <c r="AC127" s="71">
        <f t="shared" si="36"/>
        <v>-10</v>
      </c>
    </row>
    <row r="128" customHeight="1" spans="1:29">
      <c r="A128" s="30">
        <v>125</v>
      </c>
      <c r="B128" s="30">
        <v>114844</v>
      </c>
      <c r="C128" s="31" t="s">
        <v>172</v>
      </c>
      <c r="D128" s="30" t="s">
        <v>47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0">
        <v>0</v>
      </c>
      <c r="W128" s="49">
        <v>9</v>
      </c>
      <c r="X128" s="58">
        <v>15</v>
      </c>
      <c r="Y128" s="33">
        <v>-141</v>
      </c>
      <c r="Z128" s="58">
        <v>0</v>
      </c>
      <c r="AA128" s="73" t="s">
        <v>43</v>
      </c>
      <c r="AB128" s="71">
        <f t="shared" si="35"/>
        <v>15</v>
      </c>
      <c r="AC128" s="71">
        <f t="shared" si="36"/>
        <v>-100</v>
      </c>
    </row>
    <row r="129" customHeight="1" spans="1:29">
      <c r="A129" s="30">
        <v>126</v>
      </c>
      <c r="B129" s="30">
        <v>115971</v>
      </c>
      <c r="C129" s="31" t="s">
        <v>173</v>
      </c>
      <c r="D129" s="30" t="s">
        <v>47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0">
        <v>2</v>
      </c>
      <c r="W129" s="49">
        <v>6</v>
      </c>
      <c r="X129" s="58">
        <v>25</v>
      </c>
      <c r="Y129" s="33">
        <v>-105</v>
      </c>
      <c r="Z129" s="58">
        <v>0</v>
      </c>
      <c r="AA129" s="73" t="s">
        <v>43</v>
      </c>
      <c r="AB129" s="71">
        <f t="shared" si="35"/>
        <v>25</v>
      </c>
      <c r="AC129" s="71">
        <f t="shared" si="36"/>
        <v>-70</v>
      </c>
    </row>
    <row r="130" customHeight="1" spans="1:29">
      <c r="A130" s="30">
        <v>127</v>
      </c>
      <c r="B130" s="30">
        <v>116482</v>
      </c>
      <c r="C130" s="35" t="s">
        <v>174</v>
      </c>
      <c r="D130" s="30" t="s">
        <v>47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7">
        <v>-3</v>
      </c>
      <c r="W130" s="49">
        <v>3</v>
      </c>
      <c r="X130" s="58">
        <v>20</v>
      </c>
      <c r="Y130" s="33">
        <v>-108</v>
      </c>
      <c r="Z130" s="69">
        <v>-108</v>
      </c>
      <c r="AA130" s="70" t="s">
        <v>38</v>
      </c>
      <c r="AB130" s="71">
        <f t="shared" si="35"/>
        <v>170</v>
      </c>
      <c r="AC130" s="71">
        <f t="shared" si="36"/>
        <v>-198</v>
      </c>
    </row>
    <row r="131" customHeight="1" spans="1:29">
      <c r="A131" s="30">
        <v>128</v>
      </c>
      <c r="B131" s="30">
        <v>116773</v>
      </c>
      <c r="C131" s="31" t="s">
        <v>175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0">
        <v>1</v>
      </c>
      <c r="W131" s="49">
        <v>3</v>
      </c>
      <c r="X131" s="58">
        <v>45</v>
      </c>
      <c r="Y131" s="33">
        <v>-63</v>
      </c>
      <c r="Z131" s="58">
        <v>0</v>
      </c>
      <c r="AA131" s="73" t="s">
        <v>43</v>
      </c>
      <c r="AB131" s="71">
        <f t="shared" si="35"/>
        <v>45</v>
      </c>
      <c r="AC131" s="71">
        <f t="shared" si="36"/>
        <v>-60</v>
      </c>
    </row>
    <row r="132" customHeight="1" spans="1:29">
      <c r="A132" s="30">
        <v>129</v>
      </c>
      <c r="B132" s="30">
        <v>116919</v>
      </c>
      <c r="C132" s="31" t="s">
        <v>176</v>
      </c>
      <c r="D132" s="30" t="s">
        <v>47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0">
        <v>0</v>
      </c>
      <c r="W132" s="49">
        <v>3</v>
      </c>
      <c r="X132" s="58">
        <v>10</v>
      </c>
      <c r="Y132" s="33">
        <v>-114</v>
      </c>
      <c r="Z132" s="58">
        <v>0</v>
      </c>
      <c r="AA132" s="73" t="s">
        <v>43</v>
      </c>
      <c r="AB132" s="71">
        <f t="shared" si="35"/>
        <v>35</v>
      </c>
      <c r="AC132" s="71">
        <f t="shared" si="36"/>
        <v>-110</v>
      </c>
    </row>
    <row r="133" customHeight="1" spans="1:29">
      <c r="A133" s="30">
        <v>130</v>
      </c>
      <c r="B133" s="30">
        <v>117184</v>
      </c>
      <c r="C133" s="31" t="s">
        <v>177</v>
      </c>
      <c r="D133" s="30" t="s">
        <v>47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40</v>
      </c>
      <c r="W133" s="59" t="s">
        <v>40</v>
      </c>
      <c r="X133" s="58">
        <v>25</v>
      </c>
      <c r="Y133" s="33">
        <v>-135</v>
      </c>
      <c r="Z133" s="58">
        <v>0</v>
      </c>
      <c r="AA133" s="72" t="s">
        <v>41</v>
      </c>
      <c r="AB133" s="71">
        <f t="shared" ref="AB133:AB150" si="43">O133+X133</f>
        <v>120</v>
      </c>
      <c r="AC133" s="71">
        <f t="shared" ref="AC133:AC150" si="44">L133+Z133</f>
        <v>0</v>
      </c>
    </row>
    <row r="134" customHeight="1" spans="1:29">
      <c r="A134" s="30">
        <v>131</v>
      </c>
      <c r="B134" s="30">
        <v>117310</v>
      </c>
      <c r="C134" s="31" t="s">
        <v>178</v>
      </c>
      <c r="D134" s="30" t="s">
        <v>47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7">
        <v>-3</v>
      </c>
      <c r="W134" s="49">
        <v>6</v>
      </c>
      <c r="X134" s="58">
        <v>10</v>
      </c>
      <c r="Y134" s="33">
        <v>-114</v>
      </c>
      <c r="Z134" s="69">
        <v>-114</v>
      </c>
      <c r="AA134" s="70" t="s">
        <v>38</v>
      </c>
      <c r="AB134" s="71">
        <f t="shared" si="43"/>
        <v>35</v>
      </c>
      <c r="AC134" s="71">
        <f t="shared" si="44"/>
        <v>-174</v>
      </c>
    </row>
    <row r="135" customHeight="1" spans="1:29">
      <c r="A135" s="30">
        <v>132</v>
      </c>
      <c r="B135" s="30">
        <v>117491</v>
      </c>
      <c r="C135" s="31" t="s">
        <v>179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0">
        <v>0</v>
      </c>
      <c r="W135" s="49">
        <v>6</v>
      </c>
      <c r="X135" s="58">
        <v>0</v>
      </c>
      <c r="Y135" s="33">
        <v>-90</v>
      </c>
      <c r="Z135" s="58">
        <v>0</v>
      </c>
      <c r="AA135" s="73" t="s">
        <v>43</v>
      </c>
      <c r="AB135" s="71">
        <f t="shared" si="43"/>
        <v>0</v>
      </c>
      <c r="AC135" s="71">
        <f t="shared" si="44"/>
        <v>-40</v>
      </c>
    </row>
    <row r="136" customHeight="1" spans="1:29">
      <c r="A136" s="30">
        <v>133</v>
      </c>
      <c r="B136" s="30">
        <v>117637</v>
      </c>
      <c r="C136" s="31" t="s">
        <v>180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7">
        <v>-6</v>
      </c>
      <c r="W136" s="49">
        <v>6</v>
      </c>
      <c r="X136" s="58">
        <v>10</v>
      </c>
      <c r="Y136" s="33">
        <v>-84</v>
      </c>
      <c r="Z136" s="69">
        <v>-84</v>
      </c>
      <c r="AA136" s="70" t="s">
        <v>38</v>
      </c>
      <c r="AB136" s="71">
        <f t="shared" si="43"/>
        <v>10</v>
      </c>
      <c r="AC136" s="71">
        <f t="shared" si="44"/>
        <v>-184</v>
      </c>
    </row>
    <row r="137" customHeight="1" spans="1:29">
      <c r="A137" s="30">
        <v>134</v>
      </c>
      <c r="B137" s="30">
        <v>117923</v>
      </c>
      <c r="C137" s="31" t="s">
        <v>181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7">
        <v>-6</v>
      </c>
      <c r="W137" s="49">
        <v>6</v>
      </c>
      <c r="X137" s="58">
        <v>0</v>
      </c>
      <c r="Y137" s="33">
        <v>-90</v>
      </c>
      <c r="Z137" s="69">
        <v>-90</v>
      </c>
      <c r="AA137" s="70" t="s">
        <v>38</v>
      </c>
      <c r="AB137" s="71">
        <f t="shared" si="43"/>
        <v>125</v>
      </c>
      <c r="AC137" s="71">
        <f t="shared" si="44"/>
        <v>-130</v>
      </c>
    </row>
    <row r="138" customHeight="1" spans="1:29">
      <c r="A138" s="30">
        <v>135</v>
      </c>
      <c r="B138" s="30">
        <v>118074</v>
      </c>
      <c r="C138" s="31" t="s">
        <v>182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7">
        <v>-6</v>
      </c>
      <c r="W138" s="49">
        <v>6</v>
      </c>
      <c r="X138" s="58">
        <v>0</v>
      </c>
      <c r="Y138" s="33">
        <v>-120</v>
      </c>
      <c r="Z138" s="69">
        <v>-120</v>
      </c>
      <c r="AA138" s="70" t="s">
        <v>38</v>
      </c>
      <c r="AB138" s="71">
        <f t="shared" si="43"/>
        <v>20</v>
      </c>
      <c r="AC138" s="71">
        <f t="shared" si="44"/>
        <v>-200</v>
      </c>
    </row>
    <row r="139" customHeight="1" spans="1:29">
      <c r="A139" s="30">
        <v>136</v>
      </c>
      <c r="B139" s="30">
        <v>118151</v>
      </c>
      <c r="C139" s="31" t="s">
        <v>183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7">
        <v>-2</v>
      </c>
      <c r="W139" s="49">
        <v>6</v>
      </c>
      <c r="X139" s="58">
        <v>10</v>
      </c>
      <c r="Y139" s="33">
        <v>-84</v>
      </c>
      <c r="Z139" s="69">
        <v>-84</v>
      </c>
      <c r="AA139" s="70" t="s">
        <v>38</v>
      </c>
      <c r="AB139" s="71">
        <f t="shared" si="43"/>
        <v>60</v>
      </c>
      <c r="AC139" s="71">
        <f t="shared" si="44"/>
        <v>-124</v>
      </c>
    </row>
    <row r="140" customHeight="1" spans="1:29">
      <c r="A140" s="30">
        <v>137</v>
      </c>
      <c r="B140" s="30">
        <v>118758</v>
      </c>
      <c r="C140" s="31" t="s">
        <v>184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40</v>
      </c>
      <c r="W140" s="59" t="s">
        <v>40</v>
      </c>
      <c r="X140" s="58">
        <v>5</v>
      </c>
      <c r="Y140" s="33">
        <v>-87</v>
      </c>
      <c r="Z140" s="58">
        <v>0</v>
      </c>
      <c r="AA140" s="72" t="s">
        <v>41</v>
      </c>
      <c r="AB140" s="71">
        <f t="shared" si="43"/>
        <v>205</v>
      </c>
      <c r="AC140" s="71">
        <f t="shared" si="44"/>
        <v>0</v>
      </c>
    </row>
    <row r="141" customHeight="1" spans="1:29">
      <c r="A141" s="30">
        <v>138</v>
      </c>
      <c r="B141" s="30">
        <v>118951</v>
      </c>
      <c r="C141" s="31" t="s">
        <v>185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40</v>
      </c>
      <c r="W141" s="59" t="s">
        <v>40</v>
      </c>
      <c r="X141" s="58">
        <v>20</v>
      </c>
      <c r="Y141" s="33">
        <v>-78</v>
      </c>
      <c r="Z141" s="58">
        <v>0</v>
      </c>
      <c r="AA141" s="72" t="s">
        <v>41</v>
      </c>
      <c r="AB141" s="71">
        <f t="shared" si="43"/>
        <v>145</v>
      </c>
      <c r="AC141" s="71">
        <f t="shared" si="44"/>
        <v>0</v>
      </c>
    </row>
    <row r="142" customHeight="1" spans="1:29">
      <c r="A142" s="30">
        <v>139</v>
      </c>
      <c r="B142" s="74">
        <v>119262</v>
      </c>
      <c r="C142" s="31" t="s">
        <v>186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40</v>
      </c>
      <c r="W142" s="59" t="s">
        <v>40</v>
      </c>
      <c r="X142" s="58">
        <v>15</v>
      </c>
      <c r="Y142" s="33">
        <v>-81</v>
      </c>
      <c r="Z142" s="58">
        <v>0</v>
      </c>
      <c r="AA142" s="72" t="s">
        <v>41</v>
      </c>
      <c r="AB142" s="71">
        <f t="shared" si="43"/>
        <v>220</v>
      </c>
      <c r="AC142" s="71">
        <f t="shared" si="44"/>
        <v>0</v>
      </c>
    </row>
    <row r="143" customHeight="1" spans="1:29">
      <c r="A143" s="30">
        <v>140</v>
      </c>
      <c r="B143" s="30">
        <v>119263</v>
      </c>
      <c r="C143" s="31" t="s">
        <v>187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7">
        <v>-6</v>
      </c>
      <c r="W143" s="49">
        <v>6</v>
      </c>
      <c r="X143" s="58">
        <v>10</v>
      </c>
      <c r="Y143" s="33">
        <v>-84</v>
      </c>
      <c r="Z143" s="69">
        <v>-84</v>
      </c>
      <c r="AA143" s="70" t="s">
        <v>38</v>
      </c>
      <c r="AB143" s="71">
        <f t="shared" si="43"/>
        <v>35</v>
      </c>
      <c r="AC143" s="71">
        <f t="shared" si="44"/>
        <v>-174</v>
      </c>
    </row>
    <row r="144" customHeight="1" spans="1:29">
      <c r="A144" s="30">
        <v>141</v>
      </c>
      <c r="B144" s="75">
        <v>120844</v>
      </c>
      <c r="C144" s="76" t="s">
        <v>188</v>
      </c>
      <c r="D144" s="30" t="s">
        <v>47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0">
        <v>1</v>
      </c>
      <c r="W144" s="49">
        <v>6</v>
      </c>
      <c r="X144" s="58">
        <v>25</v>
      </c>
      <c r="Y144" s="33">
        <v>-105</v>
      </c>
      <c r="Z144" s="58">
        <v>0</v>
      </c>
      <c r="AA144" s="73" t="s">
        <v>43</v>
      </c>
      <c r="AB144" s="71">
        <f t="shared" si="43"/>
        <v>75</v>
      </c>
      <c r="AC144" s="71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189</v>
      </c>
      <c r="D145" s="30" t="s">
        <v>37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40</v>
      </c>
      <c r="W145" s="59" t="s">
        <v>40</v>
      </c>
      <c r="X145" s="58">
        <v>10</v>
      </c>
      <c r="Y145" s="33">
        <v>-84</v>
      </c>
      <c r="Z145" s="58">
        <v>0</v>
      </c>
      <c r="AA145" s="72" t="s">
        <v>41</v>
      </c>
      <c r="AB145" s="71">
        <f t="shared" si="43"/>
        <v>30</v>
      </c>
      <c r="AC145" s="71">
        <f t="shared" si="44"/>
        <v>0</v>
      </c>
    </row>
    <row r="146" customHeight="1" spans="1:29">
      <c r="A146" s="30">
        <v>143</v>
      </c>
      <c r="B146" s="74">
        <v>119622</v>
      </c>
      <c r="C146" s="77" t="s">
        <v>190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40</v>
      </c>
      <c r="W146" s="59" t="s">
        <v>40</v>
      </c>
      <c r="X146" s="58">
        <v>0</v>
      </c>
      <c r="Y146" s="33">
        <v>-90</v>
      </c>
      <c r="Z146" s="58">
        <v>0</v>
      </c>
      <c r="AA146" s="72" t="s">
        <v>41</v>
      </c>
      <c r="AB146" s="71">
        <f t="shared" si="43"/>
        <v>0</v>
      </c>
      <c r="AC146" s="71">
        <f t="shared" si="44"/>
        <v>0</v>
      </c>
    </row>
    <row r="147" customHeight="1" spans="1:29">
      <c r="A147" s="30">
        <v>145</v>
      </c>
      <c r="B147" s="74">
        <v>122198</v>
      </c>
      <c r="C147" s="77" t="s">
        <v>191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40</v>
      </c>
      <c r="W147" s="59" t="s">
        <v>40</v>
      </c>
      <c r="X147" s="58">
        <v>0</v>
      </c>
      <c r="Y147" s="33">
        <v>-90</v>
      </c>
      <c r="Z147" s="58">
        <v>0</v>
      </c>
      <c r="AA147" s="72" t="s">
        <v>41</v>
      </c>
      <c r="AB147" s="71">
        <f t="shared" si="43"/>
        <v>0</v>
      </c>
      <c r="AC147" s="71">
        <f t="shared" si="44"/>
        <v>0</v>
      </c>
    </row>
    <row r="148" customHeight="1" spans="1:29">
      <c r="A148" s="30">
        <v>146</v>
      </c>
      <c r="B148" s="74">
        <v>122686</v>
      </c>
      <c r="C148" s="77" t="s">
        <v>192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40</v>
      </c>
      <c r="W148" s="59" t="s">
        <v>40</v>
      </c>
      <c r="X148" s="58">
        <v>0</v>
      </c>
      <c r="Y148" s="33">
        <v>-90</v>
      </c>
      <c r="Z148" s="58">
        <v>0</v>
      </c>
      <c r="AA148" s="72" t="s">
        <v>41</v>
      </c>
      <c r="AB148" s="71">
        <f t="shared" si="43"/>
        <v>50</v>
      </c>
      <c r="AC148" s="71">
        <f t="shared" si="44"/>
        <v>0</v>
      </c>
    </row>
    <row r="149" customHeight="1" spans="1:29">
      <c r="A149" s="30">
        <v>147</v>
      </c>
      <c r="B149" s="74">
        <v>122718</v>
      </c>
      <c r="C149" s="77" t="s">
        <v>193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7">
        <v>-6</v>
      </c>
      <c r="W149" s="49">
        <v>6</v>
      </c>
      <c r="X149" s="58">
        <v>0</v>
      </c>
      <c r="Y149" s="33">
        <v>-90</v>
      </c>
      <c r="Z149" s="69">
        <v>-90</v>
      </c>
      <c r="AA149" s="70" t="s">
        <v>38</v>
      </c>
      <c r="AB149" s="71">
        <f t="shared" si="43"/>
        <v>0</v>
      </c>
      <c r="AC149" s="71">
        <f t="shared" si="44"/>
        <v>-140</v>
      </c>
    </row>
    <row r="150" customHeight="1" spans="1:29">
      <c r="A150" s="30">
        <v>148</v>
      </c>
      <c r="B150" s="74">
        <v>123007</v>
      </c>
      <c r="C150" s="78" t="s">
        <v>194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40</v>
      </c>
      <c r="W150" s="59" t="s">
        <v>40</v>
      </c>
      <c r="X150" s="58">
        <v>0</v>
      </c>
      <c r="Y150" s="33">
        <v>0</v>
      </c>
      <c r="Z150" s="58">
        <v>0</v>
      </c>
      <c r="AA150" s="72" t="s">
        <v>41</v>
      </c>
      <c r="AB150" s="71">
        <f t="shared" si="43"/>
        <v>125</v>
      </c>
      <c r="AC150" s="71">
        <f t="shared" si="44"/>
        <v>0</v>
      </c>
    </row>
    <row r="151" customHeight="1" spans="28:29">
      <c r="AB151" s="71">
        <f>SUM(AB4:AB150)</f>
        <v>18575</v>
      </c>
      <c r="AC151" s="71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H4" sqref="H4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8" t="s">
        <v>12</v>
      </c>
    </row>
    <row r="3" customHeight="1" spans="1:8">
      <c r="A3">
        <v>1</v>
      </c>
      <c r="B3">
        <v>367</v>
      </c>
      <c r="C3" t="s">
        <v>203</v>
      </c>
      <c r="D3" t="s">
        <v>37</v>
      </c>
      <c r="E3">
        <v>10043</v>
      </c>
      <c r="F3" t="s">
        <v>204</v>
      </c>
      <c r="G3" s="1">
        <v>285</v>
      </c>
      <c r="H3">
        <v>165</v>
      </c>
    </row>
    <row r="4" customHeight="1" spans="1:8">
      <c r="A4">
        <v>2</v>
      </c>
      <c r="B4">
        <v>367</v>
      </c>
      <c r="C4" t="s">
        <v>203</v>
      </c>
      <c r="D4" t="s">
        <v>37</v>
      </c>
      <c r="E4">
        <v>11799</v>
      </c>
      <c r="F4" t="s">
        <v>205</v>
      </c>
      <c r="G4" s="1">
        <v>285</v>
      </c>
      <c r="H4">
        <v>120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