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2" activeTab="2"/>
  </bookViews>
  <sheets>
    <sheet name="Sheet3" sheetId="3" state="hidden" r:id="rId1"/>
    <sheet name="Sheet6" sheetId="4" state="hidden" r:id="rId2"/>
    <sheet name="门店认购清单" sheetId="2" r:id="rId3"/>
    <sheet name="片区汇总" sheetId="5" r:id="rId4"/>
  </sheets>
  <definedNames>
    <definedName name="_xlnm._FilterDatabase" localSheetId="2" hidden="1">门店认购清单!$A$3:$P$150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<sst xmlns="http://schemas.openxmlformats.org/spreadsheetml/2006/main" count="497" uniqueCount="184">
  <si>
    <t>片区</t>
  </si>
  <si>
    <t>求和项:一档</t>
  </si>
  <si>
    <t>求和项:二档</t>
  </si>
  <si>
    <t>求和项:1月任务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</si>
  <si>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</si>
  <si>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</si>
  <si>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</si>
  <si>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</si>
  <si>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</si>
  <si>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</si>
  <si>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</si>
  <si>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(空白)</t>
  </si>
  <si>
    <t>总计</t>
  </si>
  <si>
    <t>求和项:门店认购盒数</t>
  </si>
  <si>
    <t>求和项:预发奖励</t>
  </si>
  <si>
    <t>求和项:预发奖励2</t>
  </si>
  <si>
    <t>求和项:合计</t>
  </si>
  <si>
    <t>2022年1-2月认购任务</t>
  </si>
  <si>
    <t>绵阳系列（参芪、五子）</t>
  </si>
  <si>
    <r>
      <rPr>
        <sz val="10"/>
        <color rgb="FF000000"/>
        <rFont val="宋体"/>
        <charset val="134"/>
      </rPr>
      <t>聚乙烯醇滴眼液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瑞珠</t>
    </r>
    <r>
      <rPr>
        <sz val="10"/>
        <color rgb="FF000000"/>
        <rFont val="Arial"/>
        <charset val="134"/>
      </rPr>
      <t>)</t>
    </r>
  </si>
  <si>
    <t>序号</t>
  </si>
  <si>
    <t>门店ID</t>
  </si>
  <si>
    <t>门店名</t>
  </si>
  <si>
    <t>门店类型</t>
  </si>
  <si>
    <t>一档</t>
  </si>
  <si>
    <t>二档</t>
  </si>
  <si>
    <t>门店选择档次</t>
  </si>
  <si>
    <t>门店认购盒数</t>
  </si>
  <si>
    <t>预发奖励</t>
  </si>
  <si>
    <t>1月任务</t>
  </si>
  <si>
    <t>合计</t>
  </si>
  <si>
    <t>四川太极新都区新繁镇繁江北路药店</t>
  </si>
  <si>
    <t>A</t>
  </si>
  <si>
    <t>四川太极新都区新都街道万和北路药店</t>
  </si>
  <si>
    <t>四川太极怀远店</t>
  </si>
  <si>
    <t>B</t>
  </si>
  <si>
    <t>四川太极新都区马超东路店</t>
  </si>
  <si>
    <t>四川太极温江区公平街道江安路药店</t>
  </si>
  <si>
    <t>四川太极温江店</t>
  </si>
  <si>
    <t>四川太极彭州市致和镇南三环路药店</t>
  </si>
  <si>
    <t>四川太极崇州市崇阳镇永康东路药店</t>
  </si>
  <si>
    <t>四川太极都江堰景中路店</t>
  </si>
  <si>
    <t>四川太极金带街药店</t>
  </si>
  <si>
    <t>四川太极都江堰市蒲阳路药店</t>
  </si>
  <si>
    <t>C</t>
  </si>
  <si>
    <t>四川太极都江堰市蒲阳镇堰问道西路药店</t>
  </si>
  <si>
    <t>四川太极都江堰奎光路中段药店</t>
  </si>
  <si>
    <t>四川太极都江堰幸福镇翔凤路药店</t>
  </si>
  <si>
    <t>四川太极都江堰聚源镇药店</t>
  </si>
  <si>
    <t>四川太极崇州市崇阳镇尚贤坊街药店</t>
  </si>
  <si>
    <t>四川太极崇州中心店</t>
  </si>
  <si>
    <t>四川太极崇州市崇阳镇蜀州中路药店</t>
  </si>
  <si>
    <t>四川太极三江店</t>
  </si>
  <si>
    <t>四川太极都江堰药店</t>
  </si>
  <si>
    <t>四川太极都江堰市永丰街道宝莲路药店</t>
  </si>
  <si>
    <t>四川太极崇州市怀远镇文井北路药店</t>
  </si>
  <si>
    <t>新都商贸大道店</t>
  </si>
  <si>
    <t>四川太极邛崃中心药店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</si>
  <si>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</si>
  <si>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</si>
  <si>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</si>
  <si>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四川太极大邑县晋原镇子龙路店</t>
  </si>
  <si>
    <t>四川太极大邑县沙渠镇方圆路药店</t>
  </si>
  <si>
    <t>四川太极大邑县晋原镇东街药店</t>
  </si>
  <si>
    <t>四川太极大邑县安仁镇千禧街药店</t>
  </si>
  <si>
    <t>四川太极大邑县晋原镇通达东路五段药店</t>
  </si>
  <si>
    <t>四川太极大邑县晋原镇北街药店</t>
  </si>
  <si>
    <t>四川太极邛崃市临邛镇翠荫街药店</t>
  </si>
  <si>
    <t>四川太极大邑县晋源镇东壕沟段药店</t>
  </si>
  <si>
    <t>四川太极大邑县新场镇文昌街药店</t>
  </si>
  <si>
    <t>四川太极邛崃市羊安镇永康大道药店</t>
  </si>
  <si>
    <t>四川太极大邑县晋原镇潘家街药店</t>
  </si>
  <si>
    <t>四川太极大邑晋原街道金巷西街药店</t>
  </si>
  <si>
    <t>四川太极大邑县观音阁街西段店</t>
  </si>
  <si>
    <t>四川太极邛崃市文君街道凤凰大道药店</t>
  </si>
  <si>
    <t>四川太极大邑县晋原街道蜀望路药店</t>
  </si>
  <si>
    <t>四川太极大邑县晋原街道南街药店</t>
  </si>
  <si>
    <t>四川太极大邑县元通路店</t>
  </si>
  <si>
    <t>四川太极青羊区北东街店</t>
  </si>
  <si>
    <t>四川太极青羊区青龙街药店</t>
  </si>
  <si>
    <t>四川太极浆洗街药店</t>
  </si>
  <si>
    <t>四川太极通盈街药店</t>
  </si>
  <si>
    <t>四川太极成华区华油路药店</t>
  </si>
  <si>
    <t>四川太极成华区二环路北四段药店（汇融名城）</t>
  </si>
  <si>
    <t>四川太极高新天久北巷药店</t>
  </si>
  <si>
    <t>四川太极锦江区观音桥街药店</t>
  </si>
  <si>
    <t>四川太极郫县郫筒镇一环路东南段药店</t>
  </si>
  <si>
    <t>四川太极成华区培华东路药店</t>
  </si>
  <si>
    <t>四川太极郫县郫筒镇东大街药店</t>
  </si>
  <si>
    <t>四川太极武侯区科华街药店</t>
  </si>
  <si>
    <t>四川太极成华区东昌路一药店</t>
  </si>
  <si>
    <t>四川太极锦江区水杉街药店</t>
  </si>
  <si>
    <t>四川太极高新区紫薇东路药店</t>
  </si>
  <si>
    <t>四川太极锦江区静沙南路药店</t>
  </si>
  <si>
    <t>四川太极成华区羊子山西路药店（兴元华盛）</t>
  </si>
  <si>
    <t>四川太极红星店</t>
  </si>
  <si>
    <t>四川太极锦江区宏济中路药店</t>
  </si>
  <si>
    <t>四川太极金丝街药店</t>
  </si>
  <si>
    <t>四川太极锦江区劼人路药店</t>
  </si>
  <si>
    <t>四川太极成华区西林一街药店</t>
  </si>
  <si>
    <t>四川太极武侯区长寿路药店</t>
  </si>
  <si>
    <t>四川太极成都高新区元华二巷药店</t>
  </si>
  <si>
    <t>四川太极武侯区科华北路药店</t>
  </si>
  <si>
    <t>四川太极高新区天顺路药店</t>
  </si>
  <si>
    <t>四川太极人民中路店</t>
  </si>
  <si>
    <t>四川太极武侯区倪家桥路药店</t>
  </si>
  <si>
    <t>四川太极武侯区航中街药店</t>
  </si>
  <si>
    <t>四川太极锦江区合欢树街药店</t>
  </si>
  <si>
    <t>四川太极成华区驷马桥三路药店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</si>
  <si>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</si>
  <si>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</si>
  <si>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</si>
  <si>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</si>
  <si>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</si>
  <si>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四川太极成华杉板桥南一路店</t>
  </si>
  <si>
    <t>四川太极新园大道药店</t>
  </si>
  <si>
    <t>四川太极高新区大源北街药店</t>
  </si>
  <si>
    <t>四川太极成华区崔家店路药店</t>
  </si>
  <si>
    <t>四川太极成华区金马河路药店</t>
  </si>
  <si>
    <t>四川太极高新区新下街药店</t>
  </si>
  <si>
    <t>四川太极双林路药店</t>
  </si>
  <si>
    <t>四川太极成华区万宇路药店</t>
  </si>
  <si>
    <t>四川太极高新区泰和二街药店</t>
  </si>
  <si>
    <t>四川太极双流县西航港街道锦华路一段药店</t>
  </si>
  <si>
    <t>四川太极锦江区柳翠路药店</t>
  </si>
  <si>
    <t>四川太极高新区中和大道药店</t>
  </si>
  <si>
    <t>四川太极双流区东升街道三强西路药店</t>
  </si>
  <si>
    <t>四川太极成华区华康路药店</t>
  </si>
  <si>
    <t>四川太极高新区剑南大道药店</t>
  </si>
  <si>
    <t>四川太极成华区水碾河路药店</t>
  </si>
  <si>
    <t>四川太极高新区中和公济桥路药店</t>
  </si>
  <si>
    <t>四川太极成华区华泰路二药店</t>
  </si>
  <si>
    <t>四川太极成华区龙潭西路药店</t>
  </si>
  <si>
    <t>四川太极旗舰店</t>
  </si>
  <si>
    <t>T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</si>
  <si>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</si>
  <si>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</si>
  <si>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</si>
  <si>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</si>
  <si>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四川太极青羊区童子街药店</t>
  </si>
  <si>
    <t>四川太极青羊区十二桥药店</t>
  </si>
  <si>
    <t>四川太极光华药店</t>
  </si>
  <si>
    <t>四川太极光华村街药店</t>
  </si>
  <si>
    <t>四川太极武侯区顺和街店</t>
  </si>
  <si>
    <t>四川太极土龙路药店</t>
  </si>
  <si>
    <t>四川太极清江东路药店</t>
  </si>
  <si>
    <t>四川太极金牛区银河北街药店</t>
  </si>
  <si>
    <t>四川太极青羊区贝森北路药店</t>
  </si>
  <si>
    <t>四川太极枣子巷药店</t>
  </si>
  <si>
    <t>四川太极武侯区大悦路药店</t>
  </si>
  <si>
    <t>四川太极金牛区蜀汉路药店</t>
  </si>
  <si>
    <t>四川太极青羊区蜀辉路药店</t>
  </si>
  <si>
    <t>四川太极金牛区交大路第三药店</t>
  </si>
  <si>
    <t>四川太极金牛区花照壁中横街药店</t>
  </si>
  <si>
    <t>四川太极金牛区花照壁药店</t>
  </si>
  <si>
    <t>四川太极金牛区银沙路药店</t>
  </si>
  <si>
    <t>四川太极青羊区光华北五路药店</t>
  </si>
  <si>
    <t>四川太极金牛区金沙路药店</t>
  </si>
  <si>
    <t>四川太极武侯区佳灵路药店</t>
  </si>
  <si>
    <t>四川太极西部店</t>
  </si>
  <si>
    <t>四川太极金牛区黄苑东街药店</t>
  </si>
  <si>
    <t>四川太极大药房连锁有限公司武侯区聚萃街药店</t>
  </si>
  <si>
    <t>四川太极青羊区清江东路三药店</t>
  </si>
  <si>
    <t>四川太极沙河源药店</t>
  </si>
  <si>
    <t>四川太极金牛区五福桥东路药店</t>
  </si>
  <si>
    <t>四川太极青羊区大石西路药店</t>
  </si>
  <si>
    <t>四川太极青羊区蜀鑫路药店</t>
  </si>
  <si>
    <t>四川太极武侯区逸都路药店</t>
  </si>
  <si>
    <t>四川太极武侯区双楠路药店</t>
  </si>
  <si>
    <t>四川太极武侯区大华街药店</t>
  </si>
  <si>
    <t>四川太极青羊区光华西一路药店</t>
  </si>
  <si>
    <t>四川太极青羊区金祥路药店</t>
  </si>
  <si>
    <t>四川太极青羊区蜀源路药店</t>
  </si>
  <si>
    <t>四川太极青羊区经一路药店</t>
  </si>
  <si>
    <t>四川太极金牛区沙湾东一路药店</t>
  </si>
  <si>
    <t>四川太极武侯区聚福路药店</t>
  </si>
  <si>
    <t>四川太极五津西路药店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</si>
  <si>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</si>
  <si>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</si>
  <si>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</si>
  <si>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</si>
  <si>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2022年1-2月认购预发奖励汇总表</t>
  </si>
  <si>
    <t>绵阳系列门店认购盒数</t>
  </si>
  <si>
    <t>瑞珠认购任务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</si>
</sst>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6"/>
      <name val="方正书宋_GBK"/>
      <charset val="0"/>
    </font>
    <font>
      <sz val="16"/>
      <name val="Arial"/>
      <charset val="0"/>
    </font>
    <font>
      <sz val="12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61.57" refreshedBy="Administrator" recordCount="147">
  <cacheSource type="worksheet">
    <worksheetSource ref="A3:K150" sheet="门店认购清单"/>
  </cacheSource>
  <cacheFields count="8">
    <cacheField name="序号" numFmtId="0">
      <sharedItems containsString="0" containsBlank="1" containsNumber="1" containsInteger="1" minValue="0" maxValue="146" count="14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m/>
      </sharedItems>
    </cacheField>
    <cacheField name="门店ID" numFmtId="0">
      <sharedItems containsString="0" containsBlank="1" containsNumber="1" containsInteger="1" minValue="0" maxValue="123007" count="147">
        <n v="730"/>
        <n v="107658"/>
        <n v="54"/>
        <n v="709"/>
        <n v="101453"/>
        <n v="329"/>
        <n v="120844"/>
        <n v="104428"/>
        <n v="587"/>
        <n v="367"/>
        <n v="738"/>
        <n v="710"/>
        <n v="704"/>
        <n v="706"/>
        <n v="713"/>
        <n v="754"/>
        <n v="52"/>
        <n v="104838"/>
        <n v="56"/>
        <n v="351"/>
        <n v="110378"/>
        <n v="122176"/>
        <n v="122906"/>
        <n v="341"/>
        <n v="111400"/>
        <n v="746"/>
        <n v="721"/>
        <n v="539"/>
        <n v="716"/>
        <n v="748"/>
        <n v="594"/>
        <n v="717"/>
        <n v="107728"/>
        <n v="102564"/>
        <n v="549"/>
        <n v="720"/>
        <n v="732"/>
        <n v="104533"/>
        <n v="117637"/>
        <n v="117923"/>
        <n v="591"/>
        <n v="122686"/>
        <n v="122718"/>
        <n v="123007"/>
        <n v="517"/>
        <n v="114685"/>
        <n v="337"/>
        <n v="373"/>
        <n v="578"/>
        <n v="581"/>
        <n v="399"/>
        <n v="724"/>
        <n v="747"/>
        <n v="114844"/>
        <n v="572"/>
        <n v="744"/>
        <n v="114622"/>
        <n v="598"/>
        <n v="105910"/>
        <n v="117184"/>
        <n v="585"/>
        <n v="308"/>
        <n v="116482"/>
        <n v="391"/>
        <n v="102479"/>
        <n v="103199"/>
        <n v="117310"/>
        <n v="106485"/>
        <n v="116919"/>
        <n v="115971"/>
        <n v="349"/>
        <n v="113299"/>
        <n v="105396"/>
        <n v="753"/>
        <n v="119262"/>
        <n v="571"/>
        <n v="707"/>
        <n v="712"/>
        <n v="546"/>
        <n v="387"/>
        <n v="511"/>
        <n v="377"/>
        <n v="737"/>
        <n v="515"/>
        <n v="103639"/>
        <n v="105751"/>
        <n v="355"/>
        <n v="743"/>
        <n v="118074"/>
        <n v="573"/>
        <n v="723"/>
        <n v="104430"/>
        <n v="733"/>
        <n v="740"/>
        <n v="114069"/>
        <n v="118758"/>
        <n v="106568"/>
        <n v="122198"/>
        <n v="545"/>
        <n v="307"/>
        <n v="750"/>
        <n v="742"/>
        <n v="106066"/>
        <n v="106865"/>
        <n v="102935"/>
        <n v="582"/>
        <n v="343"/>
        <n v="365"/>
        <n v="513"/>
        <n v="379"/>
        <n v="357"/>
        <n v="102934"/>
        <n v="103198"/>
        <n v="359"/>
        <n v="106569"/>
        <n v="105267"/>
        <n v="106399"/>
        <n v="726"/>
        <n v="117491"/>
        <n v="111219"/>
        <n v="108277"/>
        <n v="114286"/>
        <n v="745"/>
        <n v="102565"/>
        <n v="311"/>
        <n v="727"/>
        <n v="752"/>
        <n v="347"/>
        <n v="339"/>
        <n v="112415"/>
        <n v="570"/>
        <n v="113025"/>
        <n v="113298"/>
        <n v="112888"/>
        <n v="104429"/>
        <n v="113833"/>
        <n v="118951"/>
        <n v="119263"/>
        <n v="116773"/>
        <n v="118151"/>
        <n v="119622"/>
        <n v="385"/>
        <n v="108656"/>
        <n v="514"/>
        <n v="102567"/>
        <n v="371"/>
        <m/>
      </sharedItems>
    </cacheField>
    <cacheField name="门店名" numFmtId="0">
      <sharedItems count="147">
        <s v="四川太极新都区新繁镇繁江北路药店"/>
        <s v="四川太极新都区新都街道万和北路药店"/>
        <s v="四川太极怀远店"/>
        <s v="四川太极新都区马超东路店"/>
        <s v="四川太极温江区公平街道江安路药店"/>
        <s v="四川太极温江店"/>
        <s v="四川太极彭州市致和镇南三环路药店"/>
        <s v="四川太极崇州市崇阳镇永康东路药店 "/>
        <s v="四川太极都江堰景中路店"/>
        <s v="四川太极金带街药店"/>
        <s v="四川太极都江堰市蒲阳路药店"/>
        <s v="四川太极都江堰市蒲阳镇堰问道西路药店"/>
        <s v="四川太极都江堰奎光路中段药店"/>
        <s v="四川太极都江堰幸福镇翔凤路药店"/>
        <s v="四川太极都江堰聚源镇药店"/>
        <s v="四川太极崇州市崇阳镇尚贤坊街药店"/>
        <s v="四川太极崇州中心店"/>
        <s v="四川太极崇州市崇阳镇蜀州中路药店"/>
        <s v="四川太极三江店"/>
        <s v="四川太极都江堰药店"/>
        <s v="四川太极都江堰市永丰街道宝莲路药店"/>
        <s v="四川太极崇州市怀远镇文井北路药店"/>
        <s v="新都商贸大道店"/>
        <s v="四川太极邛崃中心药店"/>
        <s v="四川太极邛崃市文君街道杏林路药店"/>
        <s v="四川太极大邑县晋原镇内蒙古大道桃源药店"/>
        <s v="四川太极邛崃市临邛镇洪川小区药店"/>
        <s v="四川太极大邑县晋原镇子龙路店"/>
        <s v="四川太极大邑县沙渠镇方圆路药店"/>
        <s v="四川太极大邑县晋原镇东街药店"/>
        <s v="四川太极大邑县安仁镇千禧街药店"/>
        <s v="四川太极大邑县晋原镇通达东路五段药店"/>
        <s v="四川太极大邑县晋原镇北街药店"/>
        <s v="四川太极邛崃市临邛镇翠荫街药店"/>
        <s v="四川太极大邑县晋源镇东壕沟段药店"/>
        <s v="四川太极大邑县新场镇文昌街药店"/>
        <s v="四川太极邛崃市羊安镇永康大道药店"/>
        <s v="四川太极大邑县晋原镇潘家街药店"/>
        <s v="四川太极大邑晋原街道金巷西街药店"/>
        <s v="四川太极大邑县观音阁街西段店"/>
        <s v="四川太极邛崃市文君街道凤凰大道药店"/>
        <s v="四川太极大邑县晋原街道蜀望路药店"/>
        <s v="四川太极大邑县晋原街道南街药店"/>
        <s v="四川太极大邑县元通路店"/>
        <s v="四川太极青羊区北东街店"/>
        <s v="四川太极青羊区青龙街药店"/>
        <s v="四川太极浆洗街药店"/>
        <s v="四川太极通盈街药店"/>
        <s v="四川太极成华区华油路药店"/>
        <s v="四川太极成华区二环路北四段药店（汇融名城）"/>
        <s v="四川太极高新天久北巷药店"/>
        <s v="四川太极锦江区观音桥街药店"/>
        <s v="四川太极郫县郫筒镇一环路东南段药店"/>
        <s v="四川太极成华区培华东路药店"/>
        <s v="四川太极郫县郫筒镇东大街药店"/>
        <s v="四川太极武侯区科华街药店"/>
        <s v="四川太极成华区东昌路一药店"/>
        <s v="四川太极锦江区水杉街药店"/>
        <s v="四川太极高新区紫薇东路药店"/>
        <s v="四川太极锦江区静沙南路药店"/>
        <s v="四川太极成华区羊子山西路药店（兴元华盛）"/>
        <s v="四川太极红星店"/>
        <s v="四川太极锦江区宏济中路药店"/>
        <s v="四川太极金丝街药店"/>
        <s v="四川太极锦江区劼人路药店"/>
        <s v="四川太极成华区西林一街药店"/>
        <s v="四川太极武侯区长寿路药店"/>
        <s v="四川太极成都高新区元华二巷药店"/>
        <s v="四川太极武侯区科华北路药店"/>
        <s v="四川太极高新区天顺路药店"/>
        <s v="四川太极人民中路店"/>
        <s v="四川太极武侯区倪家桥路药店"/>
        <s v="四川太极武侯区航中街药店"/>
        <s v="四川太极锦江区合欢树街药店"/>
        <s v="四川太极成华区驷马桥三路药店"/>
        <s v="四川太极高新区锦城大道药店"/>
        <s v="四川太极成华区万科路药店"/>
        <s v="四川太极成华区华泰路药店"/>
        <s v="四川太极锦江区榕声路店"/>
        <s v="四川太极新乐中街药店"/>
        <s v="四川太极成华杉板桥南一路店"/>
        <s v="四川太极新园大道药店"/>
        <s v="四川太极高新区大源北街药店"/>
        <s v="四川太极成华区崔家店路药店"/>
        <s v="四川太极成华区金马河路药店"/>
        <s v="四川太极高新区新下街药店"/>
        <s v="四川太极双林路药店"/>
        <s v="四川太极成华区万宇路药店"/>
        <s v="四川太极高新区泰和二街药店"/>
        <s v="四川太极双流县西航港街道锦华路一段药店"/>
        <s v="四川太极锦江区柳翠路药店"/>
        <s v="四川太极高新区中和大道药店"/>
        <s v="四川太极双流区东升街道三强西路药店"/>
        <s v="四川太极成华区华康路药店"/>
        <s v="四川太极高新区剑南大道药店"/>
        <s v="四川太极成华区水碾河路药店"/>
        <s v="四川太极高新区中和公济桥路药店"/>
        <s v="四川太极成华区华泰路二药店"/>
        <s v="四川太极成华区龙潭西路药店"/>
        <s v="四川太极旗舰店"/>
        <s v="成都成汉太极大药房有限公司"/>
        <s v="四川太极锦江区庆云南街药店"/>
        <s v="四川太极锦江区梨花街药店"/>
        <s v="四川太极武侯区丝竹路药店"/>
        <s v="四川太极青羊区童子街药店"/>
        <s v="四川太极青羊区十二桥药店"/>
        <s v="四川太极光华药店"/>
        <s v="四川太极光华村街药店"/>
        <s v="四川太极武侯区顺和街店"/>
        <s v="四川太极土龙路药店"/>
        <s v="四川太极清江东路药店"/>
        <s v="四川太极金牛区银河北街药店"/>
        <s v="四川太极青羊区贝森北路药店"/>
        <s v="四川太极枣子巷药店"/>
        <s v="四川太极武侯区大悦路药店"/>
        <s v="四川太极金牛区蜀汉路药店"/>
        <s v="四川太极青羊区蜀辉路药店"/>
        <s v="四川太极金牛区交大路第三药店"/>
        <s v="四川太极金牛区花照壁中横街药店"/>
        <s v="四川太极金牛区花照壁药店"/>
        <s v="四川太极金牛区银沙路药店"/>
        <s v="四川太极青羊区光华北五路药店"/>
        <s v="四川太极金牛区金沙路药店"/>
        <s v="四川太极武侯区佳灵路药店"/>
        <s v="四川太极西部店"/>
        <s v="四川太极金牛区黄苑东街药店"/>
        <s v="四川太极大药房连锁有限公司武侯区聚萃街药店"/>
        <s v="四川太极青羊区清江东路三药店"/>
        <s v="四川太极沙河源药店"/>
        <s v="四川太极金牛区五福桥东路药店"/>
        <s v="四川太极青羊区大石西路药店"/>
        <s v="四川太极青羊区蜀鑫路药店"/>
        <s v="四川太极武侯区逸都路药店"/>
        <s v="四川太极武侯区双楠路药店"/>
        <s v="四川太极武侯区大华街药店"/>
        <s v="四川太极青羊区光华西一路药店"/>
        <s v="四川太极青羊区金祥路药店"/>
        <s v="四川太极青羊区蜀源路药店"/>
        <s v="四川太极青羊区经一路药店"/>
        <s v="四川太极金牛区沙湾东一路药店"/>
        <s v="四川太极武侯区聚福路药店"/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  <s v="合计"/>
      </sharedItems>
    </cacheField>
    <cacheField name="片区" numFmtId="0">
      <sharedItems containsBlank="1" count="8">
        <s v="城郊二片"/>
        <s v="城郊一片"/>
        <s v="城中片区"/>
        <s v="东南片区"/>
        <s v="旗舰片区"/>
        <s v="西北片区"/>
        <s v="新津片区"/>
        <m/>
      </sharedItems>
    </cacheField>
    <cacheField name="门店类型" numFmtId="0">
      <sharedItems containsBlank="1" count="5">
        <s v="A"/>
        <s v="B"/>
        <s v="C"/>
        <m/>
        <s v="T"/>
      </sharedItems>
    </cacheField>
    <cacheField name="一档" numFmtId="0">
      <sharedItems containsSemiMixedTypes="0" containsString="0" containsNumber="1" containsInteger="1" minValue="0" maxValue="600" count="5">
        <n v="6"/>
        <n v="5"/>
        <n v="4"/>
        <n v="3"/>
        <n v="600"/>
      </sharedItems>
    </cacheField>
    <cacheField name="二档" numFmtId="0">
      <sharedItems containsSemiMixedTypes="0" containsString="0" containsNumber="1" containsInteger="1" minValue="0" maxValue="890" count="6">
        <n v="8"/>
        <n v="7"/>
        <n v="6"/>
        <n v="4"/>
        <n v="5"/>
        <n v="890"/>
      </sharedItems>
    </cacheField>
    <cacheField name="1月任务" numFmtId="0">
      <sharedItems containsSemiMixedTypes="0" containsString="0" containsNumber="1" containsInteger="1" minValue="0" maxValue="2000" count="8">
        <n v="26"/>
        <n v="18"/>
        <n v="14"/>
        <n v="10"/>
        <n v="9"/>
        <n v="21"/>
        <n v="35"/>
        <n v="200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65.7559722222" refreshedBy="Administrator" recordCount="147">
  <cacheSource type="worksheet">
    <worksheetSource ref="B3:M150" sheet="门店认购清单"/>
  </cacheSource>
  <cacheFields count="12">
    <cacheField name="门店ID" numFmtId="0">
      <sharedItems containsString="0" containsBlank="1" containsNumber="1" containsInteger="1" minValue="52" maxValue="123007" count="147">
        <n v="730"/>
        <n v="107658"/>
        <n v="54"/>
        <n v="709"/>
        <n v="101453"/>
        <n v="329"/>
        <n v="120844"/>
        <n v="104428"/>
        <n v="587"/>
        <n v="367"/>
        <n v="738"/>
        <n v="710"/>
        <n v="704"/>
        <n v="706"/>
        <n v="713"/>
        <n v="754"/>
        <n v="52"/>
        <n v="104838"/>
        <n v="56"/>
        <n v="351"/>
        <n v="110378"/>
        <n v="122176"/>
        <n v="122906"/>
        <n v="341"/>
        <n v="111400"/>
        <n v="746"/>
        <n v="721"/>
        <n v="539"/>
        <n v="716"/>
        <n v="748"/>
        <n v="594"/>
        <n v="717"/>
        <n v="107728"/>
        <n v="102564"/>
        <n v="549"/>
        <n v="720"/>
        <n v="732"/>
        <n v="104533"/>
        <n v="117637"/>
        <n v="117923"/>
        <n v="591"/>
        <n v="122686"/>
        <n v="122718"/>
        <n v="123007"/>
        <n v="517"/>
        <n v="114685"/>
        <n v="337"/>
        <n v="373"/>
        <n v="578"/>
        <n v="581"/>
        <n v="399"/>
        <n v="724"/>
        <n v="747"/>
        <n v="114844"/>
        <n v="572"/>
        <n v="744"/>
        <n v="114622"/>
        <n v="598"/>
        <n v="105910"/>
        <n v="117184"/>
        <n v="585"/>
        <n v="308"/>
        <n v="116482"/>
        <n v="391"/>
        <n v="102479"/>
        <n v="103199"/>
        <n v="117310"/>
        <n v="106485"/>
        <n v="116919"/>
        <n v="115971"/>
        <n v="349"/>
        <n v="113299"/>
        <n v="105396"/>
        <n v="753"/>
        <n v="119262"/>
        <n v="571"/>
        <n v="707"/>
        <n v="712"/>
        <n v="546"/>
        <n v="387"/>
        <n v="511"/>
        <n v="377"/>
        <n v="737"/>
        <n v="515"/>
        <n v="103639"/>
        <n v="105751"/>
        <n v="355"/>
        <n v="743"/>
        <n v="118074"/>
        <n v="573"/>
        <n v="723"/>
        <n v="104430"/>
        <n v="733"/>
        <n v="740"/>
        <n v="114069"/>
        <n v="118758"/>
        <n v="106568"/>
        <n v="122198"/>
        <n v="545"/>
        <n v="307"/>
        <n v="750"/>
        <n v="742"/>
        <n v="106066"/>
        <n v="106865"/>
        <n v="102935"/>
        <n v="582"/>
        <n v="343"/>
        <n v="365"/>
        <n v="513"/>
        <n v="379"/>
        <n v="357"/>
        <n v="102934"/>
        <n v="103198"/>
        <n v="359"/>
        <n v="106569"/>
        <n v="105267"/>
        <n v="106399"/>
        <n v="726"/>
        <n v="117491"/>
        <n v="111219"/>
        <n v="108277"/>
        <n v="114286"/>
        <n v="745"/>
        <n v="102565"/>
        <n v="311"/>
        <n v="727"/>
        <n v="752"/>
        <n v="347"/>
        <n v="339"/>
        <n v="112415"/>
        <n v="570"/>
        <n v="113025"/>
        <n v="113298"/>
        <n v="112888"/>
        <n v="104429"/>
        <n v="113833"/>
        <n v="118951"/>
        <n v="119263"/>
        <n v="116773"/>
        <n v="118151"/>
        <n v="119622"/>
        <n v="385"/>
        <n v="108656"/>
        <n v="514"/>
        <n v="102567"/>
        <n v="371"/>
        <m/>
      </sharedItems>
    </cacheField>
    <cacheField name="门店名" numFmtId="0">
      <sharedItems count="147">
        <s v="四川太极新都区新繁镇繁江北路药店"/>
        <s v="四川太极新都区新都街道万和北路药店"/>
        <s v="四川太极怀远店"/>
        <s v="四川太极新都区马超东路店"/>
        <s v="四川太极温江区公平街道江安路药店"/>
        <s v="四川太极温江店"/>
        <s v="四川太极彭州市致和镇南三环路药店"/>
        <s v="四川太极崇州市崇阳镇永康东路药店"/>
        <s v="四川太极都江堰景中路店"/>
        <s v="四川太极金带街药店"/>
        <s v="四川太极都江堰市蒲阳路药店"/>
        <s v="四川太极都江堰市蒲阳镇堰问道西路药店"/>
        <s v="四川太极都江堰奎光路中段药店"/>
        <s v="四川太极都江堰幸福镇翔凤路药店"/>
        <s v="四川太极都江堰聚源镇药店"/>
        <s v="四川太极崇州市崇阳镇尚贤坊街药店"/>
        <s v="四川太极崇州中心店"/>
        <s v="四川太极崇州市崇阳镇蜀州中路药店"/>
        <s v="四川太极三江店"/>
        <s v="四川太极都江堰药店"/>
        <s v="四川太极都江堰市永丰街道宝莲路药店"/>
        <s v="四川太极崇州市怀远镇文井北路药店"/>
        <s v="新都商贸大道店"/>
        <s v="四川太极邛崃中心药店"/>
        <s v="四川太极邛崃市文君街道杏林路药店"/>
        <s v="四川太极大邑县晋原镇内蒙古大道桃源药店"/>
        <s v="四川太极邛崃市临邛镇洪川小区药店"/>
        <s v="四川太极大邑县晋原镇子龙路店"/>
        <s v="四川太极大邑县沙渠镇方圆路药店"/>
        <s v="四川太极大邑县晋原镇东街药店"/>
        <s v="四川太极大邑县安仁镇千禧街药店"/>
        <s v="四川太极大邑县晋原镇通达东路五段药店"/>
        <s v="四川太极大邑县晋原镇北街药店"/>
        <s v="四川太极邛崃市临邛镇翠荫街药店"/>
        <s v="四川太极大邑县晋源镇东壕沟段药店"/>
        <s v="四川太极大邑县新场镇文昌街药店"/>
        <s v="四川太极邛崃市羊安镇永康大道药店"/>
        <s v="四川太极大邑县晋原镇潘家街药店"/>
        <s v="四川太极大邑晋原街道金巷西街药店"/>
        <s v="四川太极大邑县观音阁街西段店"/>
        <s v="四川太极邛崃市文君街道凤凰大道药店"/>
        <s v="四川太极大邑县晋原街道蜀望路药店"/>
        <s v="四川太极大邑县晋原街道南街药店"/>
        <s v="四川太极大邑县元通路店"/>
        <s v="四川太极青羊区北东街店"/>
        <s v="四川太极青羊区青龙街药店"/>
        <s v="四川太极浆洗街药店"/>
        <s v="四川太极通盈街药店"/>
        <s v="四川太极成华区华油路药店"/>
        <s v="四川太极成华区二环路北四段药店（汇融名城）"/>
        <s v="四川太极高新天久北巷药店"/>
        <s v="四川太极锦江区观音桥街药店"/>
        <s v="四川太极郫县郫筒镇一环路东南段药店"/>
        <s v="四川太极成华区培华东路药店"/>
        <s v="四川太极郫县郫筒镇东大街药店"/>
        <s v="四川太极武侯区科华街药店"/>
        <s v="四川太极成华区东昌路一药店"/>
        <s v="四川太极锦江区水杉街药店"/>
        <s v="四川太极高新区紫薇东路药店"/>
        <s v="四川太极锦江区静沙南路药店"/>
        <s v="四川太极成华区羊子山西路药店（兴元华盛）"/>
        <s v="四川太极红星店"/>
        <s v="四川太极锦江区宏济中路药店"/>
        <s v="四川太极金丝街药店"/>
        <s v="四川太极锦江区劼人路药店"/>
        <s v="四川太极成华区西林一街药店"/>
        <s v="四川太极武侯区长寿路药店"/>
        <s v="四川太极成都高新区元华二巷药店"/>
        <s v="四川太极武侯区科华北路药店"/>
        <s v="四川太极高新区天顺路药店"/>
        <s v="四川太极人民中路店"/>
        <s v="四川太极武侯区倪家桥路药店"/>
        <s v="四川太极武侯区航中街药店"/>
        <s v="四川太极锦江区合欢树街药店"/>
        <s v="四川太极成华区驷马桥三路药店"/>
        <s v="四川太极高新区锦城大道药店"/>
        <s v="四川太极成华区万科路药店"/>
        <s v="四川太极成华区华泰路药店"/>
        <s v="四川太极锦江区榕声路店"/>
        <s v="四川太极新乐中街药店"/>
        <s v="四川太极成华杉板桥南一路店"/>
        <s v="四川太极新园大道药店"/>
        <s v="四川太极高新区大源北街药店"/>
        <s v="四川太极成华区崔家店路药店"/>
        <s v="四川太极成华区金马河路药店"/>
        <s v="四川太极高新区新下街药店"/>
        <s v="四川太极双林路药店"/>
        <s v="四川太极成华区万宇路药店"/>
        <s v="四川太极高新区泰和二街药店"/>
        <s v="四川太极双流县西航港街道锦华路一段药店"/>
        <s v="四川太极锦江区柳翠路药店"/>
        <s v="四川太极高新区中和大道药店"/>
        <s v="四川太极双流区东升街道三强西路药店"/>
        <s v="四川太极成华区华康路药店"/>
        <s v="四川太极高新区剑南大道药店"/>
        <s v="四川太极成华区水碾河路药店"/>
        <s v="四川太极高新区中和公济桥路药店"/>
        <s v="四川太极成华区华泰路二药店"/>
        <s v="四川太极成华区龙潭西路药店"/>
        <s v="四川太极旗舰店"/>
        <s v="成都成汉太极大药房有限公司"/>
        <s v="四川太极锦江区庆云南街药店"/>
        <s v="四川太极锦江区梨花街药店"/>
        <s v="四川太极武侯区丝竹路药店"/>
        <s v="四川太极青羊区童子街药店"/>
        <s v="四川太极青羊区十二桥药店"/>
        <s v="四川太极光华药店"/>
        <s v="四川太极光华村街药店"/>
        <s v="四川太极武侯区顺和街店"/>
        <s v="四川太极土龙路药店"/>
        <s v="四川太极清江东路药店"/>
        <s v="四川太极金牛区银河北街药店"/>
        <s v="四川太极青羊区贝森北路药店"/>
        <s v="四川太极枣子巷药店"/>
        <s v="四川太极武侯区大悦路药店"/>
        <s v="四川太极金牛区蜀汉路药店"/>
        <s v="四川太极青羊区蜀辉路药店"/>
        <s v="四川太极金牛区交大路第三药店"/>
        <s v="四川太极金牛区花照壁中横街药店"/>
        <s v="四川太极金牛区花照壁药店"/>
        <s v="四川太极金牛区银沙路药店"/>
        <s v="四川太极青羊区光华北五路药店"/>
        <s v="四川太极金牛区金沙路药店"/>
        <s v="四川太极武侯区佳灵路药店"/>
        <s v="四川太极西部店"/>
        <s v="四川太极金牛区黄苑东街药店"/>
        <s v="四川太极大药房连锁有限公司武侯区聚萃街药店"/>
        <s v="四川太极青羊区清江东路三药店"/>
        <s v="四川太极沙河源药店"/>
        <s v="四川太极金牛区五福桥东路药店"/>
        <s v="四川太极青羊区大石西路药店"/>
        <s v="四川太极青羊区蜀鑫路药店"/>
        <s v="四川太极武侯区逸都路药店"/>
        <s v="四川太极武侯区双楠路药店"/>
        <s v="四川太极武侯区大华街药店"/>
        <s v="四川太极青羊区光华西一路药店"/>
        <s v="四川太极青羊区金祥路药店"/>
        <s v="四川太极青羊区蜀源路药店"/>
        <s v="四川太极青羊区经一路药店"/>
        <s v="四川太极金牛区沙湾东一路药店"/>
        <s v="四川太极武侯区聚福路药店"/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  <s v="合计"/>
      </sharedItems>
    </cacheField>
    <cacheField name="片区" numFmtId="0">
      <sharedItems containsBlank="1" count="8">
        <s v="城郊二片"/>
        <s v="城郊一片"/>
        <s v="城中片区"/>
        <s v="东南片区"/>
        <s v="旗舰片区"/>
        <s v="西北片区"/>
        <s v="新津片区"/>
        <m/>
      </sharedItems>
    </cacheField>
    <cacheField name="门店类型" numFmtId="0">
      <sharedItems containsBlank="1" count="5">
        <s v="A"/>
        <s v="B"/>
        <s v="C"/>
        <m/>
        <s v="T"/>
      </sharedItems>
    </cacheField>
    <cacheField name="一档" numFmtId="0">
      <sharedItems containsSemiMixedTypes="0" containsString="0" containsNumber="1" containsInteger="1" minValue="3" maxValue="600" count="5">
        <n v="6"/>
        <n v="5"/>
        <n v="4"/>
        <n v="3"/>
        <n v="600"/>
      </sharedItems>
    </cacheField>
    <cacheField name="二档" numFmtId="0">
      <sharedItems containsSemiMixedTypes="0" containsString="0" containsNumber="1" containsInteger="1" minValue="4" maxValue="890" count="6">
        <n v="8"/>
        <n v="7"/>
        <n v="6"/>
        <n v="4"/>
        <n v="5"/>
        <n v="890"/>
      </sharedItems>
    </cacheField>
    <cacheField name="门店选择档次" numFmtId="0">
      <sharedItems containsSemiMixedTypes="0" containsString="0" containsNumber="1" containsInteger="1" minValue="1" maxValue="2" count="2">
        <n v="2"/>
        <n v="1"/>
      </sharedItems>
    </cacheField>
    <cacheField name="门店认购盒数" numFmtId="0">
      <sharedItems containsString="0" containsBlank="1" containsNumber="1" containsInteger="1" minValue="3" maxValue="8" count="7">
        <n v="8"/>
        <n v="5"/>
        <n v="4"/>
        <n v="7"/>
        <n v="6"/>
        <n v="3"/>
        <m/>
      </sharedItems>
    </cacheField>
    <cacheField name="预发奖励" numFmtId="0">
      <sharedItems containsSemiMixedTypes="0" containsString="0" containsNumber="1" containsInteger="1" minValue="60" maxValue="14355" count="9">
        <n v="200"/>
        <n v="100"/>
        <n v="80"/>
        <n v="175"/>
        <n v="150"/>
        <n v="60"/>
        <n v="125"/>
        <n v="120"/>
        <n v="14355"/>
      </sharedItems>
    </cacheField>
    <cacheField name="1月任务" numFmtId="0">
      <sharedItems containsSemiMixedTypes="0" containsString="0" containsNumber="1" containsInteger="1" minValue="9" maxValue="2000" count="8">
        <n v="26"/>
        <n v="18"/>
        <n v="14"/>
        <n v="10"/>
        <n v="9"/>
        <n v="21"/>
        <n v="35"/>
        <n v="2000"/>
      </sharedItems>
    </cacheField>
    <cacheField name="预发奖励2" numFmtId="0">
      <sharedItems containsSemiMixedTypes="0" containsString="0" containsNumber="1" containsInteger="1" minValue="27" maxValue="6000" count="8">
        <n v="78"/>
        <n v="54"/>
        <n v="42"/>
        <n v="30"/>
        <n v="27"/>
        <n v="63"/>
        <n v="105"/>
        <n v="6000"/>
      </sharedItems>
    </cacheField>
    <cacheField name="合计" numFmtId="0">
      <sharedItems containsSemiMixedTypes="0" containsString="0" containsNumber="1" containsInteger="1" minValue="87" maxValue="20355" count="18">
        <n v="278"/>
        <n v="254"/>
        <n v="142"/>
        <n v="122"/>
        <n v="217"/>
        <n v="192"/>
        <n v="130"/>
        <n v="90"/>
        <n v="155"/>
        <n v="87"/>
        <n v="174"/>
        <n v="198"/>
        <n v="213"/>
        <n v="152"/>
        <n v="225"/>
        <n v="143"/>
        <n v="163"/>
        <n v="2035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1"/>
    <x v="1"/>
    <x v="1"/>
  </r>
  <r>
    <x v="2"/>
    <x v="2"/>
    <x v="0"/>
    <x v="1"/>
    <x v="1"/>
    <x v="1"/>
    <x v="1"/>
    <x v="1"/>
    <x v="1"/>
    <x v="2"/>
    <x v="2"/>
    <x v="2"/>
  </r>
  <r>
    <x v="3"/>
    <x v="3"/>
    <x v="0"/>
    <x v="1"/>
    <x v="1"/>
    <x v="1"/>
    <x v="1"/>
    <x v="1"/>
    <x v="1"/>
    <x v="2"/>
    <x v="2"/>
    <x v="2"/>
  </r>
  <r>
    <x v="4"/>
    <x v="4"/>
    <x v="0"/>
    <x v="1"/>
    <x v="2"/>
    <x v="2"/>
    <x v="1"/>
    <x v="2"/>
    <x v="2"/>
    <x v="2"/>
    <x v="2"/>
    <x v="3"/>
  </r>
  <r>
    <x v="5"/>
    <x v="5"/>
    <x v="0"/>
    <x v="1"/>
    <x v="2"/>
    <x v="2"/>
    <x v="1"/>
    <x v="2"/>
    <x v="2"/>
    <x v="2"/>
    <x v="2"/>
    <x v="3"/>
  </r>
  <r>
    <x v="6"/>
    <x v="6"/>
    <x v="0"/>
    <x v="1"/>
    <x v="2"/>
    <x v="2"/>
    <x v="1"/>
    <x v="2"/>
    <x v="2"/>
    <x v="2"/>
    <x v="2"/>
    <x v="3"/>
  </r>
  <r>
    <x v="7"/>
    <x v="7"/>
    <x v="0"/>
    <x v="1"/>
    <x v="1"/>
    <x v="1"/>
    <x v="0"/>
    <x v="3"/>
    <x v="3"/>
    <x v="2"/>
    <x v="2"/>
    <x v="4"/>
  </r>
  <r>
    <x v="8"/>
    <x v="8"/>
    <x v="0"/>
    <x v="1"/>
    <x v="1"/>
    <x v="1"/>
    <x v="0"/>
    <x v="3"/>
    <x v="3"/>
    <x v="2"/>
    <x v="2"/>
    <x v="4"/>
  </r>
  <r>
    <x v="9"/>
    <x v="9"/>
    <x v="0"/>
    <x v="1"/>
    <x v="2"/>
    <x v="2"/>
    <x v="0"/>
    <x v="4"/>
    <x v="4"/>
    <x v="2"/>
    <x v="2"/>
    <x v="5"/>
  </r>
  <r>
    <x v="10"/>
    <x v="10"/>
    <x v="0"/>
    <x v="2"/>
    <x v="3"/>
    <x v="3"/>
    <x v="0"/>
    <x v="2"/>
    <x v="1"/>
    <x v="3"/>
    <x v="3"/>
    <x v="6"/>
  </r>
  <r>
    <x v="11"/>
    <x v="11"/>
    <x v="0"/>
    <x v="2"/>
    <x v="3"/>
    <x v="3"/>
    <x v="1"/>
    <x v="5"/>
    <x v="5"/>
    <x v="3"/>
    <x v="3"/>
    <x v="7"/>
  </r>
  <r>
    <x v="12"/>
    <x v="12"/>
    <x v="0"/>
    <x v="2"/>
    <x v="3"/>
    <x v="4"/>
    <x v="1"/>
    <x v="5"/>
    <x v="5"/>
    <x v="3"/>
    <x v="3"/>
    <x v="7"/>
  </r>
  <r>
    <x v="13"/>
    <x v="13"/>
    <x v="0"/>
    <x v="2"/>
    <x v="3"/>
    <x v="4"/>
    <x v="0"/>
    <x v="1"/>
    <x v="6"/>
    <x v="3"/>
    <x v="3"/>
    <x v="8"/>
  </r>
  <r>
    <x v="14"/>
    <x v="14"/>
    <x v="0"/>
    <x v="2"/>
    <x v="3"/>
    <x v="4"/>
    <x v="0"/>
    <x v="1"/>
    <x v="6"/>
    <x v="3"/>
    <x v="3"/>
    <x v="8"/>
  </r>
  <r>
    <x v="15"/>
    <x v="15"/>
    <x v="0"/>
    <x v="2"/>
    <x v="3"/>
    <x v="4"/>
    <x v="1"/>
    <x v="5"/>
    <x v="5"/>
    <x v="3"/>
    <x v="3"/>
    <x v="7"/>
  </r>
  <r>
    <x v="16"/>
    <x v="16"/>
    <x v="0"/>
    <x v="2"/>
    <x v="3"/>
    <x v="4"/>
    <x v="0"/>
    <x v="1"/>
    <x v="6"/>
    <x v="3"/>
    <x v="3"/>
    <x v="8"/>
  </r>
  <r>
    <x v="17"/>
    <x v="17"/>
    <x v="0"/>
    <x v="2"/>
    <x v="3"/>
    <x v="4"/>
    <x v="1"/>
    <x v="5"/>
    <x v="5"/>
    <x v="3"/>
    <x v="3"/>
    <x v="7"/>
  </r>
  <r>
    <x v="18"/>
    <x v="18"/>
    <x v="0"/>
    <x v="2"/>
    <x v="3"/>
    <x v="4"/>
    <x v="0"/>
    <x v="1"/>
    <x v="6"/>
    <x v="3"/>
    <x v="3"/>
    <x v="8"/>
  </r>
  <r>
    <x v="19"/>
    <x v="19"/>
    <x v="0"/>
    <x v="2"/>
    <x v="3"/>
    <x v="4"/>
    <x v="0"/>
    <x v="1"/>
    <x v="6"/>
    <x v="3"/>
    <x v="3"/>
    <x v="8"/>
  </r>
  <r>
    <x v="20"/>
    <x v="20"/>
    <x v="0"/>
    <x v="2"/>
    <x v="3"/>
    <x v="4"/>
    <x v="1"/>
    <x v="5"/>
    <x v="5"/>
    <x v="3"/>
    <x v="3"/>
    <x v="7"/>
  </r>
  <r>
    <x v="21"/>
    <x v="21"/>
    <x v="0"/>
    <x v="2"/>
    <x v="3"/>
    <x v="4"/>
    <x v="1"/>
    <x v="5"/>
    <x v="5"/>
    <x v="4"/>
    <x v="4"/>
    <x v="9"/>
  </r>
  <r>
    <x v="22"/>
    <x v="22"/>
    <x v="0"/>
    <x v="2"/>
    <x v="3"/>
    <x v="4"/>
    <x v="1"/>
    <x v="5"/>
    <x v="5"/>
    <x v="4"/>
    <x v="4"/>
    <x v="9"/>
  </r>
  <r>
    <x v="23"/>
    <x v="23"/>
    <x v="1"/>
    <x v="0"/>
    <x v="0"/>
    <x v="0"/>
    <x v="1"/>
    <x v="4"/>
    <x v="7"/>
    <x v="1"/>
    <x v="1"/>
    <x v="10"/>
  </r>
  <r>
    <x v="24"/>
    <x v="24"/>
    <x v="1"/>
    <x v="0"/>
    <x v="0"/>
    <x v="0"/>
    <x v="1"/>
    <x v="4"/>
    <x v="7"/>
    <x v="1"/>
    <x v="1"/>
    <x v="10"/>
  </r>
  <r>
    <x v="25"/>
    <x v="25"/>
    <x v="1"/>
    <x v="1"/>
    <x v="2"/>
    <x v="2"/>
    <x v="1"/>
    <x v="2"/>
    <x v="2"/>
    <x v="2"/>
    <x v="2"/>
    <x v="3"/>
  </r>
  <r>
    <x v="26"/>
    <x v="26"/>
    <x v="1"/>
    <x v="1"/>
    <x v="1"/>
    <x v="1"/>
    <x v="1"/>
    <x v="1"/>
    <x v="1"/>
    <x v="2"/>
    <x v="2"/>
    <x v="2"/>
  </r>
  <r>
    <x v="27"/>
    <x v="27"/>
    <x v="1"/>
    <x v="1"/>
    <x v="2"/>
    <x v="2"/>
    <x v="0"/>
    <x v="4"/>
    <x v="4"/>
    <x v="2"/>
    <x v="2"/>
    <x v="5"/>
  </r>
  <r>
    <x v="28"/>
    <x v="28"/>
    <x v="1"/>
    <x v="1"/>
    <x v="2"/>
    <x v="2"/>
    <x v="1"/>
    <x v="2"/>
    <x v="2"/>
    <x v="2"/>
    <x v="2"/>
    <x v="3"/>
  </r>
  <r>
    <x v="29"/>
    <x v="29"/>
    <x v="1"/>
    <x v="1"/>
    <x v="2"/>
    <x v="2"/>
    <x v="1"/>
    <x v="2"/>
    <x v="2"/>
    <x v="2"/>
    <x v="2"/>
    <x v="3"/>
  </r>
  <r>
    <x v="30"/>
    <x v="30"/>
    <x v="1"/>
    <x v="1"/>
    <x v="1"/>
    <x v="1"/>
    <x v="0"/>
    <x v="3"/>
    <x v="3"/>
    <x v="2"/>
    <x v="2"/>
    <x v="4"/>
  </r>
  <r>
    <x v="31"/>
    <x v="31"/>
    <x v="1"/>
    <x v="1"/>
    <x v="2"/>
    <x v="2"/>
    <x v="0"/>
    <x v="4"/>
    <x v="4"/>
    <x v="2"/>
    <x v="2"/>
    <x v="5"/>
  </r>
  <r>
    <x v="32"/>
    <x v="32"/>
    <x v="1"/>
    <x v="2"/>
    <x v="3"/>
    <x v="4"/>
    <x v="1"/>
    <x v="5"/>
    <x v="5"/>
    <x v="3"/>
    <x v="3"/>
    <x v="7"/>
  </r>
  <r>
    <x v="33"/>
    <x v="33"/>
    <x v="1"/>
    <x v="2"/>
    <x v="3"/>
    <x v="4"/>
    <x v="1"/>
    <x v="5"/>
    <x v="5"/>
    <x v="3"/>
    <x v="3"/>
    <x v="7"/>
  </r>
  <r>
    <x v="34"/>
    <x v="34"/>
    <x v="1"/>
    <x v="2"/>
    <x v="3"/>
    <x v="4"/>
    <x v="1"/>
    <x v="5"/>
    <x v="5"/>
    <x v="3"/>
    <x v="3"/>
    <x v="7"/>
  </r>
  <r>
    <x v="35"/>
    <x v="35"/>
    <x v="1"/>
    <x v="2"/>
    <x v="3"/>
    <x v="4"/>
    <x v="0"/>
    <x v="1"/>
    <x v="6"/>
    <x v="3"/>
    <x v="3"/>
    <x v="8"/>
  </r>
  <r>
    <x v="36"/>
    <x v="36"/>
    <x v="1"/>
    <x v="2"/>
    <x v="3"/>
    <x v="4"/>
    <x v="1"/>
    <x v="5"/>
    <x v="5"/>
    <x v="3"/>
    <x v="3"/>
    <x v="7"/>
  </r>
  <r>
    <x v="37"/>
    <x v="37"/>
    <x v="1"/>
    <x v="2"/>
    <x v="3"/>
    <x v="4"/>
    <x v="1"/>
    <x v="5"/>
    <x v="5"/>
    <x v="3"/>
    <x v="3"/>
    <x v="7"/>
  </r>
  <r>
    <x v="38"/>
    <x v="38"/>
    <x v="1"/>
    <x v="2"/>
    <x v="3"/>
    <x v="4"/>
    <x v="0"/>
    <x v="1"/>
    <x v="6"/>
    <x v="3"/>
    <x v="3"/>
    <x v="8"/>
  </r>
  <r>
    <x v="39"/>
    <x v="39"/>
    <x v="1"/>
    <x v="2"/>
    <x v="3"/>
    <x v="4"/>
    <x v="1"/>
    <x v="5"/>
    <x v="5"/>
    <x v="3"/>
    <x v="3"/>
    <x v="7"/>
  </r>
  <r>
    <x v="40"/>
    <x v="40"/>
    <x v="1"/>
    <x v="2"/>
    <x v="3"/>
    <x v="4"/>
    <x v="1"/>
    <x v="5"/>
    <x v="5"/>
    <x v="3"/>
    <x v="3"/>
    <x v="7"/>
  </r>
  <r>
    <x v="41"/>
    <x v="41"/>
    <x v="1"/>
    <x v="2"/>
    <x v="3"/>
    <x v="4"/>
    <x v="1"/>
    <x v="5"/>
    <x v="5"/>
    <x v="4"/>
    <x v="4"/>
    <x v="9"/>
  </r>
  <r>
    <x v="42"/>
    <x v="42"/>
    <x v="1"/>
    <x v="2"/>
    <x v="3"/>
    <x v="4"/>
    <x v="1"/>
    <x v="5"/>
    <x v="5"/>
    <x v="4"/>
    <x v="4"/>
    <x v="9"/>
  </r>
  <r>
    <x v="43"/>
    <x v="43"/>
    <x v="1"/>
    <x v="3"/>
    <x v="3"/>
    <x v="4"/>
    <x v="0"/>
    <x v="1"/>
    <x v="6"/>
    <x v="3"/>
    <x v="3"/>
    <x v="8"/>
  </r>
  <r>
    <x v="44"/>
    <x v="44"/>
    <x v="2"/>
    <x v="0"/>
    <x v="0"/>
    <x v="0"/>
    <x v="0"/>
    <x v="0"/>
    <x v="0"/>
    <x v="0"/>
    <x v="0"/>
    <x v="0"/>
  </r>
  <r>
    <x v="45"/>
    <x v="45"/>
    <x v="2"/>
    <x v="0"/>
    <x v="0"/>
    <x v="0"/>
    <x v="1"/>
    <x v="4"/>
    <x v="7"/>
    <x v="1"/>
    <x v="1"/>
    <x v="10"/>
  </r>
  <r>
    <x v="46"/>
    <x v="46"/>
    <x v="2"/>
    <x v="0"/>
    <x v="0"/>
    <x v="0"/>
    <x v="0"/>
    <x v="0"/>
    <x v="0"/>
    <x v="1"/>
    <x v="1"/>
    <x v="1"/>
  </r>
  <r>
    <x v="47"/>
    <x v="47"/>
    <x v="2"/>
    <x v="0"/>
    <x v="0"/>
    <x v="0"/>
    <x v="1"/>
    <x v="4"/>
    <x v="7"/>
    <x v="1"/>
    <x v="1"/>
    <x v="10"/>
  </r>
  <r>
    <x v="48"/>
    <x v="48"/>
    <x v="2"/>
    <x v="0"/>
    <x v="0"/>
    <x v="0"/>
    <x v="1"/>
    <x v="4"/>
    <x v="7"/>
    <x v="0"/>
    <x v="0"/>
    <x v="11"/>
  </r>
  <r>
    <x v="49"/>
    <x v="49"/>
    <x v="2"/>
    <x v="0"/>
    <x v="0"/>
    <x v="0"/>
    <x v="0"/>
    <x v="0"/>
    <x v="0"/>
    <x v="1"/>
    <x v="1"/>
    <x v="1"/>
  </r>
  <r>
    <x v="50"/>
    <x v="50"/>
    <x v="2"/>
    <x v="0"/>
    <x v="0"/>
    <x v="0"/>
    <x v="1"/>
    <x v="4"/>
    <x v="7"/>
    <x v="1"/>
    <x v="1"/>
    <x v="10"/>
  </r>
  <r>
    <x v="51"/>
    <x v="51"/>
    <x v="2"/>
    <x v="0"/>
    <x v="0"/>
    <x v="0"/>
    <x v="1"/>
    <x v="4"/>
    <x v="7"/>
    <x v="1"/>
    <x v="1"/>
    <x v="10"/>
  </r>
  <r>
    <x v="52"/>
    <x v="52"/>
    <x v="2"/>
    <x v="1"/>
    <x v="1"/>
    <x v="1"/>
    <x v="1"/>
    <x v="1"/>
    <x v="1"/>
    <x v="2"/>
    <x v="2"/>
    <x v="2"/>
  </r>
  <r>
    <x v="53"/>
    <x v="53"/>
    <x v="2"/>
    <x v="1"/>
    <x v="2"/>
    <x v="2"/>
    <x v="1"/>
    <x v="2"/>
    <x v="2"/>
    <x v="2"/>
    <x v="2"/>
    <x v="3"/>
  </r>
  <r>
    <x v="54"/>
    <x v="54"/>
    <x v="2"/>
    <x v="1"/>
    <x v="1"/>
    <x v="1"/>
    <x v="1"/>
    <x v="1"/>
    <x v="1"/>
    <x v="2"/>
    <x v="2"/>
    <x v="2"/>
  </r>
  <r>
    <x v="55"/>
    <x v="55"/>
    <x v="2"/>
    <x v="1"/>
    <x v="2"/>
    <x v="2"/>
    <x v="1"/>
    <x v="2"/>
    <x v="2"/>
    <x v="2"/>
    <x v="2"/>
    <x v="3"/>
  </r>
  <r>
    <x v="56"/>
    <x v="56"/>
    <x v="2"/>
    <x v="1"/>
    <x v="2"/>
    <x v="2"/>
    <x v="1"/>
    <x v="2"/>
    <x v="2"/>
    <x v="2"/>
    <x v="2"/>
    <x v="3"/>
  </r>
  <r>
    <x v="57"/>
    <x v="57"/>
    <x v="2"/>
    <x v="1"/>
    <x v="2"/>
    <x v="2"/>
    <x v="1"/>
    <x v="2"/>
    <x v="2"/>
    <x v="2"/>
    <x v="2"/>
    <x v="3"/>
  </r>
  <r>
    <x v="58"/>
    <x v="58"/>
    <x v="2"/>
    <x v="1"/>
    <x v="1"/>
    <x v="1"/>
    <x v="1"/>
    <x v="1"/>
    <x v="1"/>
    <x v="2"/>
    <x v="2"/>
    <x v="2"/>
  </r>
  <r>
    <x v="59"/>
    <x v="59"/>
    <x v="2"/>
    <x v="1"/>
    <x v="2"/>
    <x v="2"/>
    <x v="1"/>
    <x v="2"/>
    <x v="2"/>
    <x v="2"/>
    <x v="2"/>
    <x v="3"/>
  </r>
  <r>
    <x v="60"/>
    <x v="60"/>
    <x v="2"/>
    <x v="1"/>
    <x v="2"/>
    <x v="2"/>
    <x v="0"/>
    <x v="4"/>
    <x v="4"/>
    <x v="5"/>
    <x v="5"/>
    <x v="12"/>
  </r>
  <r>
    <x v="61"/>
    <x v="61"/>
    <x v="2"/>
    <x v="1"/>
    <x v="2"/>
    <x v="2"/>
    <x v="1"/>
    <x v="2"/>
    <x v="2"/>
    <x v="2"/>
    <x v="2"/>
    <x v="3"/>
  </r>
  <r>
    <x v="62"/>
    <x v="62"/>
    <x v="2"/>
    <x v="2"/>
    <x v="3"/>
    <x v="4"/>
    <x v="1"/>
    <x v="5"/>
    <x v="5"/>
    <x v="3"/>
    <x v="3"/>
    <x v="7"/>
  </r>
  <r>
    <x v="63"/>
    <x v="63"/>
    <x v="2"/>
    <x v="2"/>
    <x v="3"/>
    <x v="4"/>
    <x v="1"/>
    <x v="5"/>
    <x v="5"/>
    <x v="3"/>
    <x v="3"/>
    <x v="7"/>
  </r>
  <r>
    <x v="64"/>
    <x v="64"/>
    <x v="2"/>
    <x v="2"/>
    <x v="3"/>
    <x v="4"/>
    <x v="1"/>
    <x v="5"/>
    <x v="5"/>
    <x v="3"/>
    <x v="3"/>
    <x v="7"/>
  </r>
  <r>
    <x v="65"/>
    <x v="65"/>
    <x v="2"/>
    <x v="2"/>
    <x v="3"/>
    <x v="4"/>
    <x v="0"/>
    <x v="1"/>
    <x v="6"/>
    <x v="3"/>
    <x v="3"/>
    <x v="8"/>
  </r>
  <r>
    <x v="66"/>
    <x v="66"/>
    <x v="2"/>
    <x v="2"/>
    <x v="3"/>
    <x v="4"/>
    <x v="1"/>
    <x v="5"/>
    <x v="5"/>
    <x v="3"/>
    <x v="3"/>
    <x v="7"/>
  </r>
  <r>
    <x v="67"/>
    <x v="67"/>
    <x v="2"/>
    <x v="2"/>
    <x v="3"/>
    <x v="4"/>
    <x v="1"/>
    <x v="5"/>
    <x v="5"/>
    <x v="3"/>
    <x v="3"/>
    <x v="7"/>
  </r>
  <r>
    <x v="68"/>
    <x v="68"/>
    <x v="2"/>
    <x v="2"/>
    <x v="3"/>
    <x v="4"/>
    <x v="1"/>
    <x v="5"/>
    <x v="5"/>
    <x v="3"/>
    <x v="3"/>
    <x v="7"/>
  </r>
  <r>
    <x v="69"/>
    <x v="69"/>
    <x v="2"/>
    <x v="2"/>
    <x v="3"/>
    <x v="4"/>
    <x v="1"/>
    <x v="5"/>
    <x v="5"/>
    <x v="3"/>
    <x v="3"/>
    <x v="7"/>
  </r>
  <r>
    <x v="70"/>
    <x v="70"/>
    <x v="2"/>
    <x v="2"/>
    <x v="3"/>
    <x v="4"/>
    <x v="1"/>
    <x v="5"/>
    <x v="5"/>
    <x v="3"/>
    <x v="3"/>
    <x v="7"/>
  </r>
  <r>
    <x v="71"/>
    <x v="71"/>
    <x v="2"/>
    <x v="2"/>
    <x v="3"/>
    <x v="4"/>
    <x v="1"/>
    <x v="5"/>
    <x v="5"/>
    <x v="3"/>
    <x v="3"/>
    <x v="7"/>
  </r>
  <r>
    <x v="72"/>
    <x v="72"/>
    <x v="2"/>
    <x v="2"/>
    <x v="3"/>
    <x v="4"/>
    <x v="1"/>
    <x v="5"/>
    <x v="5"/>
    <x v="3"/>
    <x v="3"/>
    <x v="7"/>
  </r>
  <r>
    <x v="73"/>
    <x v="73"/>
    <x v="2"/>
    <x v="2"/>
    <x v="3"/>
    <x v="4"/>
    <x v="1"/>
    <x v="5"/>
    <x v="5"/>
    <x v="3"/>
    <x v="3"/>
    <x v="7"/>
  </r>
  <r>
    <x v="74"/>
    <x v="74"/>
    <x v="2"/>
    <x v="2"/>
    <x v="3"/>
    <x v="4"/>
    <x v="0"/>
    <x v="1"/>
    <x v="6"/>
    <x v="4"/>
    <x v="4"/>
    <x v="13"/>
  </r>
  <r>
    <x v="75"/>
    <x v="75"/>
    <x v="3"/>
    <x v="0"/>
    <x v="0"/>
    <x v="0"/>
    <x v="0"/>
    <x v="0"/>
    <x v="0"/>
    <x v="0"/>
    <x v="0"/>
    <x v="0"/>
  </r>
  <r>
    <x v="76"/>
    <x v="76"/>
    <x v="3"/>
    <x v="0"/>
    <x v="0"/>
    <x v="0"/>
    <x v="1"/>
    <x v="4"/>
    <x v="7"/>
    <x v="1"/>
    <x v="1"/>
    <x v="10"/>
  </r>
  <r>
    <x v="77"/>
    <x v="77"/>
    <x v="3"/>
    <x v="0"/>
    <x v="0"/>
    <x v="0"/>
    <x v="0"/>
    <x v="0"/>
    <x v="0"/>
    <x v="1"/>
    <x v="1"/>
    <x v="1"/>
  </r>
  <r>
    <x v="78"/>
    <x v="78"/>
    <x v="3"/>
    <x v="0"/>
    <x v="0"/>
    <x v="0"/>
    <x v="1"/>
    <x v="4"/>
    <x v="7"/>
    <x v="1"/>
    <x v="1"/>
    <x v="10"/>
  </r>
  <r>
    <x v="79"/>
    <x v="79"/>
    <x v="3"/>
    <x v="0"/>
    <x v="0"/>
    <x v="0"/>
    <x v="1"/>
    <x v="4"/>
    <x v="7"/>
    <x v="1"/>
    <x v="1"/>
    <x v="10"/>
  </r>
  <r>
    <x v="80"/>
    <x v="80"/>
    <x v="3"/>
    <x v="0"/>
    <x v="0"/>
    <x v="0"/>
    <x v="1"/>
    <x v="4"/>
    <x v="7"/>
    <x v="1"/>
    <x v="1"/>
    <x v="10"/>
  </r>
  <r>
    <x v="81"/>
    <x v="81"/>
    <x v="3"/>
    <x v="0"/>
    <x v="0"/>
    <x v="0"/>
    <x v="1"/>
    <x v="4"/>
    <x v="7"/>
    <x v="1"/>
    <x v="1"/>
    <x v="10"/>
  </r>
  <r>
    <x v="82"/>
    <x v="82"/>
    <x v="3"/>
    <x v="0"/>
    <x v="0"/>
    <x v="0"/>
    <x v="1"/>
    <x v="4"/>
    <x v="7"/>
    <x v="0"/>
    <x v="0"/>
    <x v="11"/>
  </r>
  <r>
    <x v="83"/>
    <x v="83"/>
    <x v="3"/>
    <x v="1"/>
    <x v="1"/>
    <x v="1"/>
    <x v="1"/>
    <x v="1"/>
    <x v="1"/>
    <x v="2"/>
    <x v="2"/>
    <x v="2"/>
  </r>
  <r>
    <x v="84"/>
    <x v="84"/>
    <x v="3"/>
    <x v="1"/>
    <x v="2"/>
    <x v="2"/>
    <x v="1"/>
    <x v="2"/>
    <x v="2"/>
    <x v="2"/>
    <x v="2"/>
    <x v="3"/>
  </r>
  <r>
    <x v="85"/>
    <x v="85"/>
    <x v="3"/>
    <x v="1"/>
    <x v="1"/>
    <x v="1"/>
    <x v="1"/>
    <x v="1"/>
    <x v="1"/>
    <x v="2"/>
    <x v="2"/>
    <x v="2"/>
  </r>
  <r>
    <x v="86"/>
    <x v="86"/>
    <x v="3"/>
    <x v="1"/>
    <x v="2"/>
    <x v="2"/>
    <x v="1"/>
    <x v="2"/>
    <x v="2"/>
    <x v="2"/>
    <x v="2"/>
    <x v="3"/>
  </r>
  <r>
    <x v="87"/>
    <x v="87"/>
    <x v="3"/>
    <x v="1"/>
    <x v="2"/>
    <x v="2"/>
    <x v="1"/>
    <x v="2"/>
    <x v="2"/>
    <x v="2"/>
    <x v="2"/>
    <x v="3"/>
  </r>
  <r>
    <x v="88"/>
    <x v="88"/>
    <x v="3"/>
    <x v="1"/>
    <x v="1"/>
    <x v="1"/>
    <x v="1"/>
    <x v="1"/>
    <x v="1"/>
    <x v="2"/>
    <x v="2"/>
    <x v="2"/>
  </r>
  <r>
    <x v="89"/>
    <x v="89"/>
    <x v="3"/>
    <x v="2"/>
    <x v="3"/>
    <x v="4"/>
    <x v="1"/>
    <x v="5"/>
    <x v="5"/>
    <x v="3"/>
    <x v="3"/>
    <x v="7"/>
  </r>
  <r>
    <x v="90"/>
    <x v="90"/>
    <x v="3"/>
    <x v="2"/>
    <x v="3"/>
    <x v="4"/>
    <x v="1"/>
    <x v="5"/>
    <x v="5"/>
    <x v="3"/>
    <x v="3"/>
    <x v="7"/>
  </r>
  <r>
    <x v="91"/>
    <x v="91"/>
    <x v="3"/>
    <x v="2"/>
    <x v="3"/>
    <x v="4"/>
    <x v="1"/>
    <x v="5"/>
    <x v="5"/>
    <x v="3"/>
    <x v="3"/>
    <x v="7"/>
  </r>
  <r>
    <x v="92"/>
    <x v="92"/>
    <x v="3"/>
    <x v="2"/>
    <x v="3"/>
    <x v="4"/>
    <x v="1"/>
    <x v="5"/>
    <x v="5"/>
    <x v="3"/>
    <x v="3"/>
    <x v="7"/>
  </r>
  <r>
    <x v="93"/>
    <x v="93"/>
    <x v="3"/>
    <x v="2"/>
    <x v="3"/>
    <x v="4"/>
    <x v="1"/>
    <x v="5"/>
    <x v="5"/>
    <x v="3"/>
    <x v="3"/>
    <x v="7"/>
  </r>
  <r>
    <x v="94"/>
    <x v="94"/>
    <x v="3"/>
    <x v="2"/>
    <x v="3"/>
    <x v="4"/>
    <x v="1"/>
    <x v="5"/>
    <x v="5"/>
    <x v="3"/>
    <x v="3"/>
    <x v="7"/>
  </r>
  <r>
    <x v="95"/>
    <x v="95"/>
    <x v="3"/>
    <x v="2"/>
    <x v="3"/>
    <x v="4"/>
    <x v="1"/>
    <x v="5"/>
    <x v="5"/>
    <x v="4"/>
    <x v="4"/>
    <x v="9"/>
  </r>
  <r>
    <x v="96"/>
    <x v="96"/>
    <x v="3"/>
    <x v="2"/>
    <x v="3"/>
    <x v="4"/>
    <x v="1"/>
    <x v="5"/>
    <x v="5"/>
    <x v="3"/>
    <x v="3"/>
    <x v="7"/>
  </r>
  <r>
    <x v="97"/>
    <x v="97"/>
    <x v="3"/>
    <x v="2"/>
    <x v="3"/>
    <x v="4"/>
    <x v="1"/>
    <x v="5"/>
    <x v="5"/>
    <x v="3"/>
    <x v="3"/>
    <x v="7"/>
  </r>
  <r>
    <x v="98"/>
    <x v="98"/>
    <x v="3"/>
    <x v="2"/>
    <x v="3"/>
    <x v="4"/>
    <x v="0"/>
    <x v="1"/>
    <x v="6"/>
    <x v="3"/>
    <x v="3"/>
    <x v="8"/>
  </r>
  <r>
    <x v="99"/>
    <x v="99"/>
    <x v="4"/>
    <x v="4"/>
    <x v="0"/>
    <x v="0"/>
    <x v="1"/>
    <x v="4"/>
    <x v="7"/>
    <x v="6"/>
    <x v="6"/>
    <x v="14"/>
  </r>
  <r>
    <x v="100"/>
    <x v="100"/>
    <x v="4"/>
    <x v="0"/>
    <x v="0"/>
    <x v="0"/>
    <x v="1"/>
    <x v="4"/>
    <x v="7"/>
    <x v="0"/>
    <x v="0"/>
    <x v="11"/>
  </r>
  <r>
    <x v="101"/>
    <x v="101"/>
    <x v="4"/>
    <x v="0"/>
    <x v="0"/>
    <x v="0"/>
    <x v="0"/>
    <x v="0"/>
    <x v="0"/>
    <x v="1"/>
    <x v="1"/>
    <x v="1"/>
  </r>
  <r>
    <x v="102"/>
    <x v="102"/>
    <x v="4"/>
    <x v="1"/>
    <x v="2"/>
    <x v="2"/>
    <x v="1"/>
    <x v="2"/>
    <x v="2"/>
    <x v="5"/>
    <x v="5"/>
    <x v="15"/>
  </r>
  <r>
    <x v="103"/>
    <x v="103"/>
    <x v="4"/>
    <x v="1"/>
    <x v="1"/>
    <x v="1"/>
    <x v="1"/>
    <x v="1"/>
    <x v="1"/>
    <x v="2"/>
    <x v="2"/>
    <x v="2"/>
  </r>
  <r>
    <x v="104"/>
    <x v="104"/>
    <x v="4"/>
    <x v="1"/>
    <x v="2"/>
    <x v="2"/>
    <x v="0"/>
    <x v="4"/>
    <x v="4"/>
    <x v="2"/>
    <x v="2"/>
    <x v="5"/>
  </r>
  <r>
    <x v="105"/>
    <x v="105"/>
    <x v="5"/>
    <x v="0"/>
    <x v="0"/>
    <x v="0"/>
    <x v="0"/>
    <x v="0"/>
    <x v="0"/>
    <x v="1"/>
    <x v="1"/>
    <x v="1"/>
  </r>
  <r>
    <x v="106"/>
    <x v="106"/>
    <x v="5"/>
    <x v="0"/>
    <x v="0"/>
    <x v="0"/>
    <x v="1"/>
    <x v="4"/>
    <x v="7"/>
    <x v="1"/>
    <x v="1"/>
    <x v="10"/>
  </r>
  <r>
    <x v="107"/>
    <x v="107"/>
    <x v="5"/>
    <x v="0"/>
    <x v="0"/>
    <x v="0"/>
    <x v="0"/>
    <x v="0"/>
    <x v="0"/>
    <x v="1"/>
    <x v="1"/>
    <x v="1"/>
  </r>
  <r>
    <x v="108"/>
    <x v="108"/>
    <x v="5"/>
    <x v="0"/>
    <x v="0"/>
    <x v="0"/>
    <x v="1"/>
    <x v="4"/>
    <x v="7"/>
    <x v="0"/>
    <x v="0"/>
    <x v="11"/>
  </r>
  <r>
    <x v="109"/>
    <x v="109"/>
    <x v="5"/>
    <x v="0"/>
    <x v="0"/>
    <x v="0"/>
    <x v="1"/>
    <x v="4"/>
    <x v="7"/>
    <x v="1"/>
    <x v="1"/>
    <x v="10"/>
  </r>
  <r>
    <x v="110"/>
    <x v="110"/>
    <x v="5"/>
    <x v="0"/>
    <x v="0"/>
    <x v="0"/>
    <x v="1"/>
    <x v="4"/>
    <x v="7"/>
    <x v="1"/>
    <x v="1"/>
    <x v="10"/>
  </r>
  <r>
    <x v="111"/>
    <x v="111"/>
    <x v="5"/>
    <x v="0"/>
    <x v="0"/>
    <x v="0"/>
    <x v="0"/>
    <x v="0"/>
    <x v="0"/>
    <x v="1"/>
    <x v="1"/>
    <x v="1"/>
  </r>
  <r>
    <x v="112"/>
    <x v="112"/>
    <x v="5"/>
    <x v="1"/>
    <x v="1"/>
    <x v="1"/>
    <x v="1"/>
    <x v="1"/>
    <x v="1"/>
    <x v="2"/>
    <x v="2"/>
    <x v="2"/>
  </r>
  <r>
    <x v="113"/>
    <x v="113"/>
    <x v="5"/>
    <x v="1"/>
    <x v="2"/>
    <x v="2"/>
    <x v="1"/>
    <x v="2"/>
    <x v="2"/>
    <x v="2"/>
    <x v="2"/>
    <x v="3"/>
  </r>
  <r>
    <x v="114"/>
    <x v="114"/>
    <x v="5"/>
    <x v="1"/>
    <x v="2"/>
    <x v="2"/>
    <x v="1"/>
    <x v="2"/>
    <x v="2"/>
    <x v="2"/>
    <x v="2"/>
    <x v="3"/>
  </r>
  <r>
    <x v="115"/>
    <x v="115"/>
    <x v="5"/>
    <x v="1"/>
    <x v="2"/>
    <x v="2"/>
    <x v="1"/>
    <x v="2"/>
    <x v="2"/>
    <x v="2"/>
    <x v="2"/>
    <x v="3"/>
  </r>
  <r>
    <x v="116"/>
    <x v="116"/>
    <x v="5"/>
    <x v="1"/>
    <x v="2"/>
    <x v="2"/>
    <x v="1"/>
    <x v="2"/>
    <x v="2"/>
    <x v="2"/>
    <x v="2"/>
    <x v="3"/>
  </r>
  <r>
    <x v="117"/>
    <x v="117"/>
    <x v="5"/>
    <x v="1"/>
    <x v="2"/>
    <x v="2"/>
    <x v="1"/>
    <x v="2"/>
    <x v="2"/>
    <x v="2"/>
    <x v="2"/>
    <x v="3"/>
  </r>
  <r>
    <x v="118"/>
    <x v="118"/>
    <x v="5"/>
    <x v="1"/>
    <x v="2"/>
    <x v="2"/>
    <x v="1"/>
    <x v="2"/>
    <x v="2"/>
    <x v="2"/>
    <x v="2"/>
    <x v="3"/>
  </r>
  <r>
    <x v="119"/>
    <x v="119"/>
    <x v="5"/>
    <x v="1"/>
    <x v="2"/>
    <x v="2"/>
    <x v="1"/>
    <x v="2"/>
    <x v="2"/>
    <x v="5"/>
    <x v="5"/>
    <x v="15"/>
  </r>
  <r>
    <x v="120"/>
    <x v="120"/>
    <x v="5"/>
    <x v="1"/>
    <x v="1"/>
    <x v="1"/>
    <x v="1"/>
    <x v="1"/>
    <x v="1"/>
    <x v="2"/>
    <x v="2"/>
    <x v="2"/>
  </r>
  <r>
    <x v="121"/>
    <x v="121"/>
    <x v="5"/>
    <x v="1"/>
    <x v="1"/>
    <x v="1"/>
    <x v="1"/>
    <x v="1"/>
    <x v="1"/>
    <x v="2"/>
    <x v="2"/>
    <x v="2"/>
  </r>
  <r>
    <x v="122"/>
    <x v="122"/>
    <x v="5"/>
    <x v="1"/>
    <x v="2"/>
    <x v="2"/>
    <x v="1"/>
    <x v="2"/>
    <x v="2"/>
    <x v="2"/>
    <x v="2"/>
    <x v="3"/>
  </r>
  <r>
    <x v="123"/>
    <x v="123"/>
    <x v="5"/>
    <x v="1"/>
    <x v="1"/>
    <x v="1"/>
    <x v="1"/>
    <x v="1"/>
    <x v="1"/>
    <x v="5"/>
    <x v="5"/>
    <x v="16"/>
  </r>
  <r>
    <x v="124"/>
    <x v="124"/>
    <x v="5"/>
    <x v="2"/>
    <x v="3"/>
    <x v="4"/>
    <x v="1"/>
    <x v="5"/>
    <x v="5"/>
    <x v="3"/>
    <x v="3"/>
    <x v="7"/>
  </r>
  <r>
    <x v="125"/>
    <x v="125"/>
    <x v="5"/>
    <x v="2"/>
    <x v="3"/>
    <x v="4"/>
    <x v="0"/>
    <x v="1"/>
    <x v="6"/>
    <x v="3"/>
    <x v="3"/>
    <x v="8"/>
  </r>
  <r>
    <x v="126"/>
    <x v="126"/>
    <x v="5"/>
    <x v="2"/>
    <x v="3"/>
    <x v="4"/>
    <x v="1"/>
    <x v="5"/>
    <x v="5"/>
    <x v="3"/>
    <x v="3"/>
    <x v="7"/>
  </r>
  <r>
    <x v="127"/>
    <x v="127"/>
    <x v="5"/>
    <x v="2"/>
    <x v="3"/>
    <x v="4"/>
    <x v="1"/>
    <x v="5"/>
    <x v="5"/>
    <x v="3"/>
    <x v="3"/>
    <x v="7"/>
  </r>
  <r>
    <x v="128"/>
    <x v="128"/>
    <x v="5"/>
    <x v="2"/>
    <x v="3"/>
    <x v="4"/>
    <x v="1"/>
    <x v="5"/>
    <x v="5"/>
    <x v="3"/>
    <x v="3"/>
    <x v="7"/>
  </r>
  <r>
    <x v="129"/>
    <x v="129"/>
    <x v="5"/>
    <x v="2"/>
    <x v="3"/>
    <x v="4"/>
    <x v="1"/>
    <x v="5"/>
    <x v="5"/>
    <x v="3"/>
    <x v="3"/>
    <x v="7"/>
  </r>
  <r>
    <x v="130"/>
    <x v="130"/>
    <x v="5"/>
    <x v="2"/>
    <x v="3"/>
    <x v="4"/>
    <x v="1"/>
    <x v="5"/>
    <x v="5"/>
    <x v="3"/>
    <x v="3"/>
    <x v="7"/>
  </r>
  <r>
    <x v="131"/>
    <x v="131"/>
    <x v="5"/>
    <x v="2"/>
    <x v="3"/>
    <x v="4"/>
    <x v="1"/>
    <x v="5"/>
    <x v="5"/>
    <x v="3"/>
    <x v="3"/>
    <x v="7"/>
  </r>
  <r>
    <x v="132"/>
    <x v="132"/>
    <x v="5"/>
    <x v="2"/>
    <x v="3"/>
    <x v="4"/>
    <x v="1"/>
    <x v="5"/>
    <x v="5"/>
    <x v="3"/>
    <x v="3"/>
    <x v="7"/>
  </r>
  <r>
    <x v="133"/>
    <x v="133"/>
    <x v="5"/>
    <x v="2"/>
    <x v="3"/>
    <x v="4"/>
    <x v="1"/>
    <x v="5"/>
    <x v="5"/>
    <x v="3"/>
    <x v="3"/>
    <x v="7"/>
  </r>
  <r>
    <x v="134"/>
    <x v="134"/>
    <x v="5"/>
    <x v="2"/>
    <x v="3"/>
    <x v="4"/>
    <x v="1"/>
    <x v="5"/>
    <x v="5"/>
    <x v="3"/>
    <x v="3"/>
    <x v="7"/>
  </r>
  <r>
    <x v="135"/>
    <x v="135"/>
    <x v="5"/>
    <x v="2"/>
    <x v="3"/>
    <x v="4"/>
    <x v="1"/>
    <x v="5"/>
    <x v="5"/>
    <x v="3"/>
    <x v="3"/>
    <x v="7"/>
  </r>
  <r>
    <x v="136"/>
    <x v="136"/>
    <x v="5"/>
    <x v="2"/>
    <x v="3"/>
    <x v="4"/>
    <x v="1"/>
    <x v="5"/>
    <x v="5"/>
    <x v="4"/>
    <x v="4"/>
    <x v="9"/>
  </r>
  <r>
    <x v="137"/>
    <x v="137"/>
    <x v="5"/>
    <x v="2"/>
    <x v="3"/>
    <x v="4"/>
    <x v="1"/>
    <x v="5"/>
    <x v="5"/>
    <x v="4"/>
    <x v="4"/>
    <x v="9"/>
  </r>
  <r>
    <x v="138"/>
    <x v="138"/>
    <x v="5"/>
    <x v="2"/>
    <x v="3"/>
    <x v="4"/>
    <x v="1"/>
    <x v="5"/>
    <x v="5"/>
    <x v="3"/>
    <x v="3"/>
    <x v="7"/>
  </r>
  <r>
    <x v="139"/>
    <x v="139"/>
    <x v="5"/>
    <x v="2"/>
    <x v="3"/>
    <x v="4"/>
    <x v="1"/>
    <x v="5"/>
    <x v="5"/>
    <x v="3"/>
    <x v="3"/>
    <x v="7"/>
  </r>
  <r>
    <x v="140"/>
    <x v="140"/>
    <x v="5"/>
    <x v="2"/>
    <x v="3"/>
    <x v="4"/>
    <x v="1"/>
    <x v="5"/>
    <x v="5"/>
    <x v="4"/>
    <x v="4"/>
    <x v="9"/>
  </r>
  <r>
    <x v="141"/>
    <x v="141"/>
    <x v="6"/>
    <x v="0"/>
    <x v="0"/>
    <x v="0"/>
    <x v="1"/>
    <x v="4"/>
    <x v="7"/>
    <x v="1"/>
    <x v="1"/>
    <x v="10"/>
  </r>
  <r>
    <x v="142"/>
    <x v="142"/>
    <x v="6"/>
    <x v="0"/>
    <x v="0"/>
    <x v="0"/>
    <x v="1"/>
    <x v="4"/>
    <x v="7"/>
    <x v="1"/>
    <x v="1"/>
    <x v="10"/>
  </r>
  <r>
    <x v="143"/>
    <x v="143"/>
    <x v="6"/>
    <x v="0"/>
    <x v="0"/>
    <x v="0"/>
    <x v="0"/>
    <x v="0"/>
    <x v="0"/>
    <x v="1"/>
    <x v="1"/>
    <x v="1"/>
  </r>
  <r>
    <x v="144"/>
    <x v="144"/>
    <x v="6"/>
    <x v="2"/>
    <x v="3"/>
    <x v="4"/>
    <x v="1"/>
    <x v="5"/>
    <x v="5"/>
    <x v="3"/>
    <x v="3"/>
    <x v="7"/>
  </r>
  <r>
    <x v="145"/>
    <x v="145"/>
    <x v="6"/>
    <x v="2"/>
    <x v="3"/>
    <x v="4"/>
    <x v="1"/>
    <x v="5"/>
    <x v="5"/>
    <x v="3"/>
    <x v="3"/>
    <x v="7"/>
  </r>
  <r>
    <x v="146"/>
    <x v="146"/>
    <x v="7"/>
    <x v="3"/>
    <x v="4"/>
    <x v="5"/>
    <x v="1"/>
    <x v="6"/>
    <x v="8"/>
    <x v="7"/>
    <x v="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2" firstHeaderRow="0" firstDataRow="1" firstDataCol="1"/>
  <pivotFields count="8"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148">
        <item x="16"/>
        <item x="2"/>
        <item x="18"/>
        <item x="99"/>
        <item x="61"/>
        <item x="124"/>
        <item x="5"/>
        <item x="46"/>
        <item x="128"/>
        <item x="23"/>
        <item x="106"/>
        <item x="127"/>
        <item x="70"/>
        <item x="19"/>
        <item x="86"/>
        <item x="110"/>
        <item x="113"/>
        <item x="107"/>
        <item x="9"/>
        <item x="145"/>
        <item x="47"/>
        <item x="81"/>
        <item x="109"/>
        <item x="141"/>
        <item x="79"/>
        <item x="63"/>
        <item x="50"/>
        <item x="80"/>
        <item x="108"/>
        <item x="143"/>
        <item x="83"/>
        <item x="44"/>
        <item x="27"/>
        <item x="98"/>
        <item x="78"/>
        <item x="34"/>
        <item x="130"/>
        <item x="75"/>
        <item x="54"/>
        <item x="89"/>
        <item x="48"/>
        <item x="49"/>
        <item x="105"/>
        <item x="60"/>
        <item x="8"/>
        <item x="40"/>
        <item x="30"/>
        <item x="57"/>
        <item x="12"/>
        <item x="13"/>
        <item x="76"/>
        <item x="3"/>
        <item x="11"/>
        <item x="77"/>
        <item x="14"/>
        <item x="28"/>
        <item x="31"/>
        <item x="35"/>
        <item x="26"/>
        <item x="90"/>
        <item x="51"/>
        <item x="117"/>
        <item x="125"/>
        <item x="0"/>
        <item x="36"/>
        <item x="92"/>
        <item x="82"/>
        <item x="10"/>
        <item x="93"/>
        <item x="101"/>
        <item x="87"/>
        <item x="55"/>
        <item x="122"/>
        <item x="25"/>
        <item x="52"/>
        <item x="29"/>
        <item x="100"/>
        <item x="126"/>
        <item x="73"/>
        <item x="15"/>
        <item x="4"/>
        <item x="64"/>
        <item x="33"/>
        <item x="123"/>
        <item x="144"/>
        <item x="111"/>
        <item x="104"/>
        <item x="112"/>
        <item x="65"/>
        <item x="84"/>
        <item x="7"/>
        <item x="134"/>
        <item x="91"/>
        <item x="37"/>
        <item x="17"/>
        <item x="115"/>
        <item x="72"/>
        <item x="85"/>
        <item x="58"/>
        <item x="102"/>
        <item x="116"/>
        <item x="67"/>
        <item x="96"/>
        <item x="114"/>
        <item x="103"/>
        <item x="1"/>
        <item x="32"/>
        <item x="120"/>
        <item x="142"/>
        <item x="20"/>
        <item x="119"/>
        <item x="24"/>
        <item x="129"/>
        <item x="133"/>
        <item x="131"/>
        <item x="132"/>
        <item x="71"/>
        <item x="135"/>
        <item x="94"/>
        <item x="121"/>
        <item x="56"/>
        <item x="45"/>
        <item x="53"/>
        <item x="69"/>
        <item x="62"/>
        <item x="138"/>
        <item x="68"/>
        <item x="59"/>
        <item x="66"/>
        <item x="118"/>
        <item x="38"/>
        <item x="39"/>
        <item x="88"/>
        <item x="139"/>
        <item x="95"/>
        <item x="136"/>
        <item x="74"/>
        <item x="137"/>
        <item x="140"/>
        <item x="6"/>
        <item x="21"/>
        <item x="97"/>
        <item x="41"/>
        <item x="42"/>
        <item x="22"/>
        <item x="43"/>
        <item x="146"/>
        <item t="default"/>
      </items>
    </pivotField>
    <pivotField compact="0" showAll="0">
      <items count="148">
        <item x="100"/>
        <item x="146"/>
        <item x="67"/>
        <item x="83"/>
        <item x="56"/>
        <item x="49"/>
        <item x="93"/>
        <item x="97"/>
        <item x="77"/>
        <item x="48"/>
        <item x="84"/>
        <item x="98"/>
        <item x="53"/>
        <item x="95"/>
        <item x="74"/>
        <item x="76"/>
        <item x="87"/>
        <item x="65"/>
        <item x="60"/>
        <item x="80"/>
        <item x="15"/>
        <item x="17"/>
        <item x="7"/>
        <item x="21"/>
        <item x="16"/>
        <item x="126"/>
        <item x="38"/>
        <item x="30"/>
        <item x="39"/>
        <item x="42"/>
        <item x="41"/>
        <item x="32"/>
        <item x="29"/>
        <item x="25"/>
        <item x="37"/>
        <item x="31"/>
        <item x="27"/>
        <item x="34"/>
        <item x="28"/>
        <item x="35"/>
        <item x="43"/>
        <item x="8"/>
        <item x="14"/>
        <item x="12"/>
        <item x="10"/>
        <item x="11"/>
        <item x="20"/>
        <item x="13"/>
        <item x="19"/>
        <item x="82"/>
        <item x="94"/>
        <item x="75"/>
        <item x="88"/>
        <item x="69"/>
        <item x="85"/>
        <item x="91"/>
        <item x="96"/>
        <item x="58"/>
        <item x="50"/>
        <item x="107"/>
        <item x="106"/>
        <item x="61"/>
        <item x="2"/>
        <item x="46"/>
        <item x="9"/>
        <item x="119"/>
        <item x="118"/>
        <item x="125"/>
        <item x="117"/>
        <item x="122"/>
        <item x="139"/>
        <item x="115"/>
        <item x="129"/>
        <item x="111"/>
        <item x="120"/>
        <item x="63"/>
        <item x="51"/>
        <item x="73"/>
        <item x="62"/>
        <item x="64"/>
        <item x="59"/>
        <item x="102"/>
        <item x="90"/>
        <item x="101"/>
        <item x="78"/>
        <item x="57"/>
        <item x="6"/>
        <item x="54"/>
        <item x="52"/>
        <item x="99"/>
        <item x="44"/>
        <item x="112"/>
        <item x="130"/>
        <item x="121"/>
        <item x="135"/>
        <item x="136"/>
        <item x="138"/>
        <item x="45"/>
        <item x="127"/>
        <item x="105"/>
        <item x="116"/>
        <item x="131"/>
        <item x="137"/>
        <item x="104"/>
        <item x="110"/>
        <item x="33"/>
        <item x="26"/>
        <item x="40"/>
        <item x="24"/>
        <item x="36"/>
        <item x="23"/>
        <item x="70"/>
        <item x="18"/>
        <item x="128"/>
        <item x="86"/>
        <item x="92"/>
        <item x="89"/>
        <item x="47"/>
        <item x="109"/>
        <item x="5"/>
        <item x="4"/>
        <item x="141"/>
        <item x="134"/>
        <item x="114"/>
        <item x="72"/>
        <item x="123"/>
        <item x="140"/>
        <item x="68"/>
        <item x="55"/>
        <item x="71"/>
        <item x="133"/>
        <item x="108"/>
        <item x="103"/>
        <item x="132"/>
        <item x="66"/>
        <item x="124"/>
        <item x="3"/>
        <item x="1"/>
        <item x="0"/>
        <item x="143"/>
        <item x="142"/>
        <item x="144"/>
        <item x="79"/>
        <item x="81"/>
        <item x="145"/>
        <item x="113"/>
        <item x="22"/>
        <item t="default"/>
      </items>
    </pivotField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6">
        <item x="0"/>
        <item x="1"/>
        <item x="2"/>
        <item x="4"/>
        <item x="3"/>
        <item t="default"/>
      </items>
    </pivotField>
    <pivotField dataField="1" compact="0" showAll="0">
      <items count="6">
        <item x="3"/>
        <item x="2"/>
        <item x="1"/>
        <item x="0"/>
        <item x="4"/>
        <item t="default"/>
      </items>
    </pivotField>
    <pivotField dataField="1" compact="0" showAll="0">
      <items count="7">
        <item x="3"/>
        <item x="4"/>
        <item x="2"/>
        <item x="1"/>
        <item x="0"/>
        <item x="5"/>
        <item t="default"/>
      </items>
    </pivotField>
    <pivotField dataField="1" compact="0" showAll="0">
      <items count="9">
        <item x="4"/>
        <item x="3"/>
        <item x="2"/>
        <item x="1"/>
        <item x="5"/>
        <item x="0"/>
        <item x="6"/>
        <item x="7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一档" fld="5" baseField="0" baseItem="0"/>
    <dataField name="求和项:二档" fld="6" baseField="0" baseItem="0"/>
    <dataField name="求和项:1月任务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12" firstHeaderRow="0" firstDataRow="1" firstDataCol="1"/>
  <pivotFields count="12">
    <pivotField compact="0" showAll="0"/>
    <pivotField compact="0" showAll="0"/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门店认购盒数" fld="7" baseField="0" baseItem="0"/>
    <dataField name="求和项:预发奖励" fld="8" baseField="0" baseItem="0"/>
    <dataField name="求和项:1月任务" fld="9" baseField="0" baseItem="0"/>
    <dataField name="求和项:预发奖励2" fld="10" baseField="0" baseItem="0"/>
    <dataField name="求和项:合计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2"/>
  <sheetViews>
    <sheetView workbookViewId="0">
      <selection activeCell="A3" sqref="A3"/>
    </sheetView>
  </sheetViews>
  <sheetFormatPr defaultColWidth="9" defaultRowHeight="13.5" outlineLevelCol="3"/>
  <cols>
    <col min="1" max="1" width="8.875"/>
    <col min="2" max="4" width="15.12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>
        <v>87</v>
      </c>
      <c r="C4">
        <v>131</v>
      </c>
      <c r="D4">
        <v>284</v>
      </c>
    </row>
    <row r="5" spans="1:4">
      <c r="A5" t="s">
        <v>5</v>
      </c>
      <c r="B5">
        <v>78</v>
      </c>
      <c r="C5">
        <v>120</v>
      </c>
      <c r="D5">
        <v>252</v>
      </c>
    </row>
    <row r="6" spans="1:4">
      <c r="A6" t="s">
        <v>6</v>
      </c>
      <c r="B6">
        <v>130</v>
      </c>
      <c r="C6">
        <v>192</v>
      </c>
      <c r="D6">
        <v>436</v>
      </c>
    </row>
    <row r="7" spans="1:4">
      <c r="A7" t="s">
        <v>7</v>
      </c>
      <c r="B7">
        <v>105</v>
      </c>
      <c r="C7">
        <v>153</v>
      </c>
      <c r="D7">
        <v>343</v>
      </c>
    </row>
    <row r="8" spans="1:4">
      <c r="A8" t="s">
        <v>8</v>
      </c>
      <c r="B8">
        <v>31</v>
      </c>
      <c r="C8">
        <v>43</v>
      </c>
      <c r="D8">
        <v>128</v>
      </c>
    </row>
    <row r="9" spans="1:4">
      <c r="A9" t="s">
        <v>9</v>
      </c>
      <c r="B9">
        <v>145</v>
      </c>
      <c r="C9">
        <v>217</v>
      </c>
      <c r="D9">
        <v>483</v>
      </c>
    </row>
    <row r="10" spans="1:4">
      <c r="A10" t="s">
        <v>10</v>
      </c>
      <c r="B10">
        <v>24</v>
      </c>
      <c r="C10">
        <v>34</v>
      </c>
      <c r="D10">
        <v>74</v>
      </c>
    </row>
    <row r="11" spans="1:4">
      <c r="A11" t="s">
        <v>11</v>
      </c>
      <c r="B11">
        <v>600</v>
      </c>
      <c r="C11">
        <v>890</v>
      </c>
      <c r="D11">
        <v>2000</v>
      </c>
    </row>
    <row r="12" spans="1:4">
      <c r="A12" t="s">
        <v>12</v>
      </c>
      <c r="B12">
        <v>1200</v>
      </c>
      <c r="C12">
        <v>1780</v>
      </c>
      <c r="D12">
        <v>4000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2"/>
  <sheetViews>
    <sheetView workbookViewId="0">
      <selection activeCell="A3" sqref="A3:F11"/>
    </sheetView>
  </sheetViews>
  <sheetFormatPr defaultColWidth="9" defaultRowHeight="13.5" outlineLevelCol="5"/>
  <cols>
    <col min="1" max="1" width="8.875"/>
    <col min="2" max="6" width="20.25"/>
  </cols>
  <sheetData>
    <row r="3" spans="1:6">
      <c r="A3" t="s">
        <v>0</v>
      </c>
      <c r="B3" t="s">
        <v>13</v>
      </c>
      <c r="C3" t="s">
        <v>14</v>
      </c>
      <c r="D3" t="s">
        <v>3</v>
      </c>
      <c r="E3" t="s">
        <v>15</v>
      </c>
      <c r="F3" t="s">
        <v>16</v>
      </c>
    </row>
    <row r="4" spans="1:6">
      <c r="A4" t="s">
        <v>4</v>
      </c>
      <c r="B4">
        <v>108</v>
      </c>
      <c r="C4">
        <v>2485</v>
      </c>
      <c r="D4">
        <v>284</v>
      </c>
      <c r="E4">
        <v>852</v>
      </c>
      <c r="F4">
        <v>3337</v>
      </c>
    </row>
    <row r="5" spans="1:6">
      <c r="A5" t="s">
        <v>5</v>
      </c>
      <c r="B5">
        <v>90</v>
      </c>
      <c r="C5">
        <v>1970</v>
      </c>
      <c r="D5">
        <v>252</v>
      </c>
      <c r="E5">
        <v>756</v>
      </c>
      <c r="F5">
        <v>2726</v>
      </c>
    </row>
    <row r="6" spans="1:6">
      <c r="A6" t="s">
        <v>6</v>
      </c>
      <c r="B6">
        <v>142</v>
      </c>
      <c r="C6">
        <v>3040</v>
      </c>
      <c r="D6">
        <v>436</v>
      </c>
      <c r="E6">
        <v>1308</v>
      </c>
      <c r="F6">
        <v>4348</v>
      </c>
    </row>
    <row r="7" spans="1:6">
      <c r="A7" t="s">
        <v>7</v>
      </c>
      <c r="B7">
        <v>111</v>
      </c>
      <c r="C7">
        <v>2325</v>
      </c>
      <c r="D7">
        <v>343</v>
      </c>
      <c r="E7">
        <v>1029</v>
      </c>
      <c r="F7">
        <v>3354</v>
      </c>
    </row>
    <row r="8" spans="1:6">
      <c r="A8" t="s">
        <v>8</v>
      </c>
      <c r="B8">
        <v>35</v>
      </c>
      <c r="C8">
        <v>770</v>
      </c>
      <c r="D8">
        <v>128</v>
      </c>
      <c r="E8">
        <v>384</v>
      </c>
      <c r="F8">
        <v>1154</v>
      </c>
    </row>
    <row r="9" spans="1:6">
      <c r="A9" t="s">
        <v>9</v>
      </c>
      <c r="B9">
        <v>153</v>
      </c>
      <c r="C9">
        <v>3205</v>
      </c>
      <c r="D9">
        <v>483</v>
      </c>
      <c r="E9">
        <v>1449</v>
      </c>
      <c r="F9">
        <v>4654</v>
      </c>
    </row>
    <row r="10" spans="1:6">
      <c r="A10" t="s">
        <v>10</v>
      </c>
      <c r="B10">
        <v>26</v>
      </c>
      <c r="C10">
        <v>560</v>
      </c>
      <c r="D10">
        <v>74</v>
      </c>
      <c r="E10">
        <v>222</v>
      </c>
      <c r="F10">
        <v>782</v>
      </c>
    </row>
    <row r="11" spans="1:6">
      <c r="A11" t="s">
        <v>11</v>
      </c>
      <c r="B11"/>
      <c r="C11">
        <v>14355</v>
      </c>
      <c r="D11">
        <v>2000</v>
      </c>
      <c r="E11">
        <v>6000</v>
      </c>
      <c r="F11">
        <v>20355</v>
      </c>
    </row>
    <row r="12" spans="1:6">
      <c r="A12" t="s">
        <v>12</v>
      </c>
      <c r="B12">
        <v>665</v>
      </c>
      <c r="C12">
        <v>28710</v>
      </c>
      <c r="D12">
        <v>4000</v>
      </c>
      <c r="E12">
        <v>12000</v>
      </c>
      <c r="F12">
        <v>40710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topLeftCell="B1" workbookViewId="0">
      <pane xSplit="4" ySplit="3" topLeftCell="F109" activePane="bottomRight" state="frozen"/>
      <selection/>
      <selection pane="topRight"/>
      <selection pane="bottomLeft"/>
      <selection pane="bottomRight" activeCell="K2" sqref="K2:L2"/>
    </sheetView>
  </sheetViews>
  <sheetFormatPr defaultColWidth="9" defaultRowHeight="13.5"/>
  <cols>
    <col min="1" max="1" width="8.375" style="9" customWidth="1"/>
    <col min="2" max="2" width="8.375" style="9"/>
    <col min="3" max="3" width="37.25" style="9" customWidth="1"/>
    <col min="4" max="4" width="9.5" style="9" customWidth="1"/>
    <col min="5" max="5" width="12.125" style="9" hidden="1" customWidth="1"/>
    <col min="6" max="6" width="14.575" style="10" customWidth="1"/>
    <col min="7" max="10" width="13.3" style="10" customWidth="1"/>
    <col min="11" max="11" width="19.25" style="10" customWidth="1"/>
    <col min="12" max="13" width="9" style="11" customWidth="1"/>
    <col min="14" max="16384" width="9" style="11"/>
  </cols>
  <sheetData>
    <row r="1" ht="20" customHeight="1" spans="1:13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0" customHeight="1" spans="1:13">
      <c r="A2" s="12"/>
      <c r="B2" s="13"/>
      <c r="C2" s="13"/>
      <c r="D2" s="13"/>
      <c r="E2" s="13"/>
      <c r="F2" s="14" t="s">
        <v>18</v>
      </c>
      <c r="G2" s="14"/>
      <c r="H2" s="14"/>
      <c r="I2" s="14"/>
      <c r="J2" s="14"/>
      <c r="K2" s="24" t="s">
        <v>19</v>
      </c>
      <c r="L2" s="24"/>
      <c r="M2" s="19"/>
    </row>
    <row r="3" s="7" customFormat="1" ht="21" customHeight="1" spans="1:13">
      <c r="A3" s="15" t="s">
        <v>20</v>
      </c>
      <c r="B3" s="15" t="s">
        <v>21</v>
      </c>
      <c r="C3" s="15" t="s">
        <v>22</v>
      </c>
      <c r="D3" s="15" t="s">
        <v>0</v>
      </c>
      <c r="E3" s="15" t="s">
        <v>23</v>
      </c>
      <c r="F3" s="16" t="s">
        <v>24</v>
      </c>
      <c r="G3" s="16" t="s">
        <v>25</v>
      </c>
      <c r="H3" s="16" t="s">
        <v>26</v>
      </c>
      <c r="I3" s="16" t="s">
        <v>27</v>
      </c>
      <c r="J3" s="16" t="s">
        <v>28</v>
      </c>
      <c r="K3" s="16" t="s">
        <v>29</v>
      </c>
      <c r="L3" s="16" t="s">
        <v>28</v>
      </c>
      <c r="M3" s="16" t="s">
        <v>30</v>
      </c>
    </row>
    <row r="4" spans="1:13">
      <c r="A4" s="17">
        <v>1</v>
      </c>
      <c r="B4" s="17">
        <v>730</v>
      </c>
      <c r="C4" s="17" t="s">
        <v>31</v>
      </c>
      <c r="D4" s="17" t="s">
        <v>4</v>
      </c>
      <c r="E4" s="18" t="s">
        <v>32</v>
      </c>
      <c r="F4" s="19">
        <v>6</v>
      </c>
      <c r="G4" s="19">
        <f>F4+2</f>
        <v>8</v>
      </c>
      <c r="H4" s="19">
        <v>2</v>
      </c>
      <c r="I4" s="19">
        <f>G4</f>
        <v>8</v>
      </c>
      <c r="J4" s="19">
        <f>G4*25</f>
        <v>200</v>
      </c>
      <c r="K4" s="19">
        <v>26</v>
      </c>
      <c r="L4" s="19">
        <f>K4*3</f>
        <v>78</v>
      </c>
      <c r="M4" s="19">
        <f>L4+J4</f>
        <v>278</v>
      </c>
    </row>
    <row r="5" spans="1:13">
      <c r="A5" s="17">
        <v>2</v>
      </c>
      <c r="B5" s="17">
        <v>107658</v>
      </c>
      <c r="C5" s="17" t="s">
        <v>33</v>
      </c>
      <c r="D5" s="17" t="s">
        <v>4</v>
      </c>
      <c r="E5" s="18" t="s">
        <v>32</v>
      </c>
      <c r="F5" s="19">
        <v>6</v>
      </c>
      <c r="G5" s="19">
        <f t="shared" ref="G5:G36" si="0">F5+2</f>
        <v>8</v>
      </c>
      <c r="H5" s="19">
        <v>2</v>
      </c>
      <c r="I5" s="19">
        <f>G5</f>
        <v>8</v>
      </c>
      <c r="J5" s="19">
        <f>G5*25</f>
        <v>200</v>
      </c>
      <c r="K5" s="19">
        <v>18</v>
      </c>
      <c r="L5" s="19">
        <f t="shared" ref="L5:L36" si="1">K5*3</f>
        <v>54</v>
      </c>
      <c r="M5" s="19">
        <f t="shared" ref="M5:M36" si="2">L5+J5</f>
        <v>254</v>
      </c>
    </row>
    <row r="6" spans="1:13">
      <c r="A6" s="17">
        <v>3</v>
      </c>
      <c r="B6" s="17">
        <v>54</v>
      </c>
      <c r="C6" s="17" t="s">
        <v>34</v>
      </c>
      <c r="D6" s="17" t="s">
        <v>4</v>
      </c>
      <c r="E6" s="18" t="s">
        <v>35</v>
      </c>
      <c r="F6" s="19">
        <v>5</v>
      </c>
      <c r="G6" s="19">
        <f t="shared" si="0"/>
        <v>7</v>
      </c>
      <c r="H6" s="19">
        <v>1</v>
      </c>
      <c r="I6" s="19">
        <f>F6</f>
        <v>5</v>
      </c>
      <c r="J6" s="19">
        <f>F6*20</f>
        <v>100</v>
      </c>
      <c r="K6" s="19">
        <v>14</v>
      </c>
      <c r="L6" s="19">
        <f t="shared" si="1"/>
        <v>42</v>
      </c>
      <c r="M6" s="19">
        <f t="shared" si="2"/>
        <v>142</v>
      </c>
    </row>
    <row r="7" spans="1:13">
      <c r="A7" s="17">
        <v>4</v>
      </c>
      <c r="B7" s="17">
        <v>709</v>
      </c>
      <c r="C7" s="17" t="s">
        <v>36</v>
      </c>
      <c r="D7" s="17" t="s">
        <v>4</v>
      </c>
      <c r="E7" s="18" t="s">
        <v>35</v>
      </c>
      <c r="F7" s="19">
        <v>5</v>
      </c>
      <c r="G7" s="19">
        <f t="shared" si="0"/>
        <v>7</v>
      </c>
      <c r="H7" s="19">
        <v>1</v>
      </c>
      <c r="I7" s="19">
        <f>F7</f>
        <v>5</v>
      </c>
      <c r="J7" s="19">
        <f>F7*20</f>
        <v>100</v>
      </c>
      <c r="K7" s="19">
        <v>14</v>
      </c>
      <c r="L7" s="19">
        <f t="shared" si="1"/>
        <v>42</v>
      </c>
      <c r="M7" s="19">
        <f t="shared" si="2"/>
        <v>142</v>
      </c>
    </row>
    <row r="8" spans="1:13">
      <c r="A8" s="17">
        <v>5</v>
      </c>
      <c r="B8" s="17">
        <v>101453</v>
      </c>
      <c r="C8" s="17" t="s">
        <v>37</v>
      </c>
      <c r="D8" s="17" t="s">
        <v>4</v>
      </c>
      <c r="E8" s="18" t="s">
        <v>35</v>
      </c>
      <c r="F8" s="19">
        <v>4</v>
      </c>
      <c r="G8" s="19">
        <f t="shared" si="0"/>
        <v>6</v>
      </c>
      <c r="H8" s="19">
        <v>1</v>
      </c>
      <c r="I8" s="19">
        <f>F8</f>
        <v>4</v>
      </c>
      <c r="J8" s="19">
        <f>F8*20</f>
        <v>80</v>
      </c>
      <c r="K8" s="19">
        <v>14</v>
      </c>
      <c r="L8" s="19">
        <f t="shared" si="1"/>
        <v>42</v>
      </c>
      <c r="M8" s="19">
        <f t="shared" si="2"/>
        <v>122</v>
      </c>
    </row>
    <row r="9" spans="1:13">
      <c r="A9" s="17">
        <v>6</v>
      </c>
      <c r="B9" s="17">
        <v>329</v>
      </c>
      <c r="C9" s="17" t="s">
        <v>38</v>
      </c>
      <c r="D9" s="17" t="s">
        <v>4</v>
      </c>
      <c r="E9" s="18" t="s">
        <v>35</v>
      </c>
      <c r="F9" s="19">
        <v>4</v>
      </c>
      <c r="G9" s="19">
        <f t="shared" si="0"/>
        <v>6</v>
      </c>
      <c r="H9" s="19">
        <v>1</v>
      </c>
      <c r="I9" s="19">
        <f>F9</f>
        <v>4</v>
      </c>
      <c r="J9" s="19">
        <f>F9*20</f>
        <v>80</v>
      </c>
      <c r="K9" s="19">
        <v>14</v>
      </c>
      <c r="L9" s="19">
        <f t="shared" si="1"/>
        <v>42</v>
      </c>
      <c r="M9" s="19">
        <f t="shared" si="2"/>
        <v>122</v>
      </c>
    </row>
    <row r="10" spans="1:13">
      <c r="A10" s="17">
        <v>7</v>
      </c>
      <c r="B10" s="20">
        <v>120844</v>
      </c>
      <c r="C10" s="17" t="s">
        <v>39</v>
      </c>
      <c r="D10" s="17" t="s">
        <v>4</v>
      </c>
      <c r="E10" s="18" t="s">
        <v>35</v>
      </c>
      <c r="F10" s="19">
        <v>4</v>
      </c>
      <c r="G10" s="19">
        <f t="shared" si="0"/>
        <v>6</v>
      </c>
      <c r="H10" s="19">
        <v>1</v>
      </c>
      <c r="I10" s="19">
        <f>F10</f>
        <v>4</v>
      </c>
      <c r="J10" s="19">
        <f>F10*20</f>
        <v>80</v>
      </c>
      <c r="K10" s="19">
        <v>14</v>
      </c>
      <c r="L10" s="19">
        <f t="shared" si="1"/>
        <v>42</v>
      </c>
      <c r="M10" s="19">
        <f t="shared" si="2"/>
        <v>122</v>
      </c>
    </row>
    <row r="11" spans="1:13">
      <c r="A11" s="17">
        <v>8</v>
      </c>
      <c r="B11" s="17">
        <v>104428</v>
      </c>
      <c r="C11" s="17" t="s">
        <v>40</v>
      </c>
      <c r="D11" s="17" t="s">
        <v>4</v>
      </c>
      <c r="E11" s="18" t="s">
        <v>35</v>
      </c>
      <c r="F11" s="19">
        <v>5</v>
      </c>
      <c r="G11" s="19">
        <f t="shared" si="0"/>
        <v>7</v>
      </c>
      <c r="H11" s="19">
        <v>2</v>
      </c>
      <c r="I11" s="19">
        <f>G11</f>
        <v>7</v>
      </c>
      <c r="J11" s="19">
        <f>G11*25</f>
        <v>175</v>
      </c>
      <c r="K11" s="19">
        <v>14</v>
      </c>
      <c r="L11" s="19">
        <f t="shared" si="1"/>
        <v>42</v>
      </c>
      <c r="M11" s="19">
        <f t="shared" si="2"/>
        <v>217</v>
      </c>
    </row>
    <row r="12" spans="1:13">
      <c r="A12" s="17">
        <v>9</v>
      </c>
      <c r="B12" s="17">
        <v>587</v>
      </c>
      <c r="C12" s="17" t="s">
        <v>41</v>
      </c>
      <c r="D12" s="17" t="s">
        <v>4</v>
      </c>
      <c r="E12" s="18" t="s">
        <v>35</v>
      </c>
      <c r="F12" s="19">
        <v>5</v>
      </c>
      <c r="G12" s="19">
        <f t="shared" si="0"/>
        <v>7</v>
      </c>
      <c r="H12" s="19">
        <v>2</v>
      </c>
      <c r="I12" s="19">
        <f>G12</f>
        <v>7</v>
      </c>
      <c r="J12" s="19">
        <f>G12*25</f>
        <v>175</v>
      </c>
      <c r="K12" s="19">
        <v>14</v>
      </c>
      <c r="L12" s="19">
        <f t="shared" si="1"/>
        <v>42</v>
      </c>
      <c r="M12" s="19">
        <f t="shared" si="2"/>
        <v>217</v>
      </c>
    </row>
    <row r="13" spans="1:13">
      <c r="A13" s="17">
        <v>10</v>
      </c>
      <c r="B13" s="17">
        <v>367</v>
      </c>
      <c r="C13" s="17" t="s">
        <v>42</v>
      </c>
      <c r="D13" s="17" t="s">
        <v>4</v>
      </c>
      <c r="E13" s="18" t="s">
        <v>35</v>
      </c>
      <c r="F13" s="19">
        <v>4</v>
      </c>
      <c r="G13" s="19">
        <f t="shared" si="0"/>
        <v>6</v>
      </c>
      <c r="H13" s="19">
        <v>2</v>
      </c>
      <c r="I13" s="19">
        <f>G13</f>
        <v>6</v>
      </c>
      <c r="J13" s="19">
        <f>G13*25</f>
        <v>150</v>
      </c>
      <c r="K13" s="19">
        <v>14</v>
      </c>
      <c r="L13" s="19">
        <f t="shared" si="1"/>
        <v>42</v>
      </c>
      <c r="M13" s="19">
        <f t="shared" si="2"/>
        <v>192</v>
      </c>
    </row>
    <row r="14" spans="1:13">
      <c r="A14" s="17">
        <v>11</v>
      </c>
      <c r="B14" s="17">
        <v>738</v>
      </c>
      <c r="C14" s="17" t="s">
        <v>43</v>
      </c>
      <c r="D14" s="17" t="s">
        <v>4</v>
      </c>
      <c r="E14" s="18" t="s">
        <v>44</v>
      </c>
      <c r="F14" s="19">
        <v>3</v>
      </c>
      <c r="G14" s="19">
        <v>4</v>
      </c>
      <c r="H14" s="19">
        <v>2</v>
      </c>
      <c r="I14" s="19">
        <f>G14</f>
        <v>4</v>
      </c>
      <c r="J14" s="19">
        <f>G14*25</f>
        <v>100</v>
      </c>
      <c r="K14" s="19">
        <v>10</v>
      </c>
      <c r="L14" s="19">
        <f t="shared" si="1"/>
        <v>30</v>
      </c>
      <c r="M14" s="19">
        <f t="shared" si="2"/>
        <v>130</v>
      </c>
    </row>
    <row r="15" spans="1:13">
      <c r="A15" s="17">
        <v>12</v>
      </c>
      <c r="B15" s="17">
        <v>710</v>
      </c>
      <c r="C15" s="17" t="s">
        <v>45</v>
      </c>
      <c r="D15" s="17" t="s">
        <v>4</v>
      </c>
      <c r="E15" s="18" t="s">
        <v>44</v>
      </c>
      <c r="F15" s="19">
        <v>3</v>
      </c>
      <c r="G15" s="19">
        <v>4</v>
      </c>
      <c r="H15" s="19">
        <v>1</v>
      </c>
      <c r="I15" s="19">
        <f>F15</f>
        <v>3</v>
      </c>
      <c r="J15" s="19">
        <f>F15*20</f>
        <v>60</v>
      </c>
      <c r="K15" s="19">
        <v>10</v>
      </c>
      <c r="L15" s="19">
        <f t="shared" si="1"/>
        <v>30</v>
      </c>
      <c r="M15" s="19">
        <f t="shared" si="2"/>
        <v>90</v>
      </c>
    </row>
    <row r="16" spans="1:13">
      <c r="A16" s="17">
        <v>13</v>
      </c>
      <c r="B16" s="17">
        <v>704</v>
      </c>
      <c r="C16" s="17" t="s">
        <v>46</v>
      </c>
      <c r="D16" s="17" t="s">
        <v>4</v>
      </c>
      <c r="E16" s="18" t="s">
        <v>44</v>
      </c>
      <c r="F16" s="19">
        <v>3</v>
      </c>
      <c r="G16" s="19">
        <f t="shared" si="0"/>
        <v>5</v>
      </c>
      <c r="H16" s="19">
        <v>1</v>
      </c>
      <c r="I16" s="19">
        <f>F16</f>
        <v>3</v>
      </c>
      <c r="J16" s="19">
        <f>F16*20</f>
        <v>60</v>
      </c>
      <c r="K16" s="19">
        <v>10</v>
      </c>
      <c r="L16" s="19">
        <f t="shared" si="1"/>
        <v>30</v>
      </c>
      <c r="M16" s="19">
        <f t="shared" si="2"/>
        <v>90</v>
      </c>
    </row>
    <row r="17" spans="1:13">
      <c r="A17" s="17">
        <v>14</v>
      </c>
      <c r="B17" s="17">
        <v>706</v>
      </c>
      <c r="C17" s="17" t="s">
        <v>47</v>
      </c>
      <c r="D17" s="17" t="s">
        <v>4</v>
      </c>
      <c r="E17" s="18" t="s">
        <v>44</v>
      </c>
      <c r="F17" s="19">
        <v>3</v>
      </c>
      <c r="G17" s="19">
        <f t="shared" si="0"/>
        <v>5</v>
      </c>
      <c r="H17" s="19">
        <v>2</v>
      </c>
      <c r="I17" s="19">
        <f>G17</f>
        <v>5</v>
      </c>
      <c r="J17" s="19">
        <f>G17*25</f>
        <v>125</v>
      </c>
      <c r="K17" s="19">
        <v>10</v>
      </c>
      <c r="L17" s="19">
        <f t="shared" si="1"/>
        <v>30</v>
      </c>
      <c r="M17" s="19">
        <f t="shared" si="2"/>
        <v>155</v>
      </c>
    </row>
    <row r="18" spans="1:13">
      <c r="A18" s="17">
        <v>15</v>
      </c>
      <c r="B18" s="17">
        <v>713</v>
      </c>
      <c r="C18" s="17" t="s">
        <v>48</v>
      </c>
      <c r="D18" s="17" t="s">
        <v>4</v>
      </c>
      <c r="E18" s="18" t="s">
        <v>44</v>
      </c>
      <c r="F18" s="19">
        <v>3</v>
      </c>
      <c r="G18" s="19">
        <f t="shared" si="0"/>
        <v>5</v>
      </c>
      <c r="H18" s="19">
        <v>2</v>
      </c>
      <c r="I18" s="19">
        <f>G18</f>
        <v>5</v>
      </c>
      <c r="J18" s="19">
        <f>G18*25</f>
        <v>125</v>
      </c>
      <c r="K18" s="19">
        <v>10</v>
      </c>
      <c r="L18" s="19">
        <f t="shared" si="1"/>
        <v>30</v>
      </c>
      <c r="M18" s="19">
        <f t="shared" si="2"/>
        <v>155</v>
      </c>
    </row>
    <row r="19" spans="1:13">
      <c r="A19" s="17">
        <v>16</v>
      </c>
      <c r="B19" s="17">
        <v>754</v>
      </c>
      <c r="C19" s="17" t="s">
        <v>49</v>
      </c>
      <c r="D19" s="17" t="s">
        <v>4</v>
      </c>
      <c r="E19" s="18" t="s">
        <v>44</v>
      </c>
      <c r="F19" s="19">
        <v>3</v>
      </c>
      <c r="G19" s="19">
        <f t="shared" si="0"/>
        <v>5</v>
      </c>
      <c r="H19" s="19">
        <v>1</v>
      </c>
      <c r="I19" s="19">
        <f>F19</f>
        <v>3</v>
      </c>
      <c r="J19" s="19">
        <f>F19*20</f>
        <v>60</v>
      </c>
      <c r="K19" s="19">
        <v>10</v>
      </c>
      <c r="L19" s="19">
        <f t="shared" si="1"/>
        <v>30</v>
      </c>
      <c r="M19" s="19">
        <f t="shared" si="2"/>
        <v>90</v>
      </c>
    </row>
    <row r="20" spans="1:13">
      <c r="A20" s="17">
        <v>17</v>
      </c>
      <c r="B20" s="17">
        <v>52</v>
      </c>
      <c r="C20" s="17" t="s">
        <v>50</v>
      </c>
      <c r="D20" s="17" t="s">
        <v>4</v>
      </c>
      <c r="E20" s="18" t="s">
        <v>44</v>
      </c>
      <c r="F20" s="19">
        <v>3</v>
      </c>
      <c r="G20" s="19">
        <f t="shared" si="0"/>
        <v>5</v>
      </c>
      <c r="H20" s="19">
        <v>2</v>
      </c>
      <c r="I20" s="19">
        <f>G20</f>
        <v>5</v>
      </c>
      <c r="J20" s="19">
        <f>G20*25</f>
        <v>125</v>
      </c>
      <c r="K20" s="19">
        <v>10</v>
      </c>
      <c r="L20" s="19">
        <f t="shared" si="1"/>
        <v>30</v>
      </c>
      <c r="M20" s="19">
        <f t="shared" si="2"/>
        <v>155</v>
      </c>
    </row>
    <row r="21" spans="1:13">
      <c r="A21" s="17">
        <v>18</v>
      </c>
      <c r="B21" s="17">
        <v>104838</v>
      </c>
      <c r="C21" s="17" t="s">
        <v>51</v>
      </c>
      <c r="D21" s="17" t="s">
        <v>4</v>
      </c>
      <c r="E21" s="18" t="s">
        <v>44</v>
      </c>
      <c r="F21" s="19">
        <v>3</v>
      </c>
      <c r="G21" s="19">
        <f t="shared" si="0"/>
        <v>5</v>
      </c>
      <c r="H21" s="19">
        <v>1</v>
      </c>
      <c r="I21" s="19">
        <f>F21</f>
        <v>3</v>
      </c>
      <c r="J21" s="19">
        <f>F21*20</f>
        <v>60</v>
      </c>
      <c r="K21" s="19">
        <v>10</v>
      </c>
      <c r="L21" s="19">
        <f t="shared" si="1"/>
        <v>30</v>
      </c>
      <c r="M21" s="19">
        <f t="shared" si="2"/>
        <v>90</v>
      </c>
    </row>
    <row r="22" spans="1:13">
      <c r="A22" s="17">
        <v>19</v>
      </c>
      <c r="B22" s="17">
        <v>56</v>
      </c>
      <c r="C22" s="17" t="s">
        <v>52</v>
      </c>
      <c r="D22" s="17" t="s">
        <v>4</v>
      </c>
      <c r="E22" s="18" t="s">
        <v>44</v>
      </c>
      <c r="F22" s="19">
        <v>3</v>
      </c>
      <c r="G22" s="19">
        <f t="shared" si="0"/>
        <v>5</v>
      </c>
      <c r="H22" s="19">
        <v>2</v>
      </c>
      <c r="I22" s="19">
        <f>G22</f>
        <v>5</v>
      </c>
      <c r="J22" s="19">
        <f>G22*25</f>
        <v>125</v>
      </c>
      <c r="K22" s="19">
        <v>10</v>
      </c>
      <c r="L22" s="19">
        <f t="shared" si="1"/>
        <v>30</v>
      </c>
      <c r="M22" s="19">
        <f t="shared" si="2"/>
        <v>155</v>
      </c>
    </row>
    <row r="23" spans="1:13">
      <c r="A23" s="17">
        <v>20</v>
      </c>
      <c r="B23" s="17">
        <v>351</v>
      </c>
      <c r="C23" s="17" t="s">
        <v>53</v>
      </c>
      <c r="D23" s="17" t="s">
        <v>4</v>
      </c>
      <c r="E23" s="18" t="s">
        <v>44</v>
      </c>
      <c r="F23" s="19">
        <v>3</v>
      </c>
      <c r="G23" s="19">
        <f t="shared" si="0"/>
        <v>5</v>
      </c>
      <c r="H23" s="19">
        <v>2</v>
      </c>
      <c r="I23" s="19">
        <f>G23</f>
        <v>5</v>
      </c>
      <c r="J23" s="19">
        <f>G23*25</f>
        <v>125</v>
      </c>
      <c r="K23" s="19">
        <v>10</v>
      </c>
      <c r="L23" s="19">
        <f t="shared" si="1"/>
        <v>30</v>
      </c>
      <c r="M23" s="19">
        <f t="shared" si="2"/>
        <v>155</v>
      </c>
    </row>
    <row r="24" spans="1:13">
      <c r="A24" s="17">
        <v>21</v>
      </c>
      <c r="B24" s="17">
        <v>110378</v>
      </c>
      <c r="C24" s="17" t="s">
        <v>54</v>
      </c>
      <c r="D24" s="17" t="s">
        <v>4</v>
      </c>
      <c r="E24" s="18" t="s">
        <v>44</v>
      </c>
      <c r="F24" s="19">
        <v>3</v>
      </c>
      <c r="G24" s="19">
        <f t="shared" si="0"/>
        <v>5</v>
      </c>
      <c r="H24" s="19">
        <v>1</v>
      </c>
      <c r="I24" s="19">
        <f t="shared" ref="I24:I30" si="3">F24</f>
        <v>3</v>
      </c>
      <c r="J24" s="19">
        <f t="shared" ref="J24:J30" si="4">F24*20</f>
        <v>60</v>
      </c>
      <c r="K24" s="19">
        <v>10</v>
      </c>
      <c r="L24" s="19">
        <f t="shared" si="1"/>
        <v>30</v>
      </c>
      <c r="M24" s="19">
        <f t="shared" si="2"/>
        <v>90</v>
      </c>
    </row>
    <row r="25" spans="1:13">
      <c r="A25" s="17">
        <v>22</v>
      </c>
      <c r="B25" s="21">
        <v>122176</v>
      </c>
      <c r="C25" s="17" t="s">
        <v>55</v>
      </c>
      <c r="D25" s="17" t="s">
        <v>4</v>
      </c>
      <c r="E25" s="18" t="s">
        <v>44</v>
      </c>
      <c r="F25" s="19">
        <v>3</v>
      </c>
      <c r="G25" s="19">
        <f t="shared" si="0"/>
        <v>5</v>
      </c>
      <c r="H25" s="19">
        <v>1</v>
      </c>
      <c r="I25" s="19">
        <f t="shared" si="3"/>
        <v>3</v>
      </c>
      <c r="J25" s="19">
        <f t="shared" si="4"/>
        <v>60</v>
      </c>
      <c r="K25" s="19">
        <v>9</v>
      </c>
      <c r="L25" s="19">
        <f t="shared" si="1"/>
        <v>27</v>
      </c>
      <c r="M25" s="19">
        <f t="shared" si="2"/>
        <v>87</v>
      </c>
    </row>
    <row r="26" spans="1:13">
      <c r="A26" s="17">
        <v>23</v>
      </c>
      <c r="B26" s="22">
        <v>122906</v>
      </c>
      <c r="C26" s="23" t="s">
        <v>56</v>
      </c>
      <c r="D26" s="17" t="s">
        <v>4</v>
      </c>
      <c r="E26" s="18" t="s">
        <v>44</v>
      </c>
      <c r="F26" s="19">
        <v>3</v>
      </c>
      <c r="G26" s="19">
        <f t="shared" si="0"/>
        <v>5</v>
      </c>
      <c r="H26" s="19">
        <v>1</v>
      </c>
      <c r="I26" s="19">
        <f t="shared" si="3"/>
        <v>3</v>
      </c>
      <c r="J26" s="19">
        <f t="shared" si="4"/>
        <v>60</v>
      </c>
      <c r="K26" s="19">
        <v>9</v>
      </c>
      <c r="L26" s="19">
        <f t="shared" si="1"/>
        <v>27</v>
      </c>
      <c r="M26" s="19">
        <f t="shared" si="2"/>
        <v>87</v>
      </c>
    </row>
    <row r="27" spans="1:13">
      <c r="A27" s="17">
        <v>24</v>
      </c>
      <c r="B27" s="17">
        <v>341</v>
      </c>
      <c r="C27" s="17" t="s">
        <v>57</v>
      </c>
      <c r="D27" s="17" t="s">
        <v>5</v>
      </c>
      <c r="E27" s="18" t="s">
        <v>32</v>
      </c>
      <c r="F27" s="19">
        <v>6</v>
      </c>
      <c r="G27" s="19">
        <f t="shared" si="0"/>
        <v>8</v>
      </c>
      <c r="H27" s="19">
        <v>1</v>
      </c>
      <c r="I27" s="19">
        <f t="shared" si="3"/>
        <v>6</v>
      </c>
      <c r="J27" s="19">
        <f t="shared" si="4"/>
        <v>120</v>
      </c>
      <c r="K27" s="19">
        <v>18</v>
      </c>
      <c r="L27" s="19">
        <f t="shared" si="1"/>
        <v>54</v>
      </c>
      <c r="M27" s="19">
        <f t="shared" si="2"/>
        <v>174</v>
      </c>
    </row>
    <row r="28" spans="1:13">
      <c r="A28" s="17">
        <v>25</v>
      </c>
      <c r="B28" s="17">
        <v>111400</v>
      </c>
      <c r="C28" s="17" t="s">
        <v>58</v>
      </c>
      <c r="D28" s="17" t="s">
        <v>5</v>
      </c>
      <c r="E28" s="18" t="s">
        <v>32</v>
      </c>
      <c r="F28" s="19">
        <v>6</v>
      </c>
      <c r="G28" s="19">
        <f t="shared" si="0"/>
        <v>8</v>
      </c>
      <c r="H28" s="19">
        <v>1</v>
      </c>
      <c r="I28" s="19">
        <f t="shared" si="3"/>
        <v>6</v>
      </c>
      <c r="J28" s="19">
        <f t="shared" si="4"/>
        <v>120</v>
      </c>
      <c r="K28" s="19">
        <v>18</v>
      </c>
      <c r="L28" s="19">
        <f t="shared" si="1"/>
        <v>54</v>
      </c>
      <c r="M28" s="19">
        <f t="shared" si="2"/>
        <v>174</v>
      </c>
    </row>
    <row r="29" spans="1:13">
      <c r="A29" s="17">
        <v>26</v>
      </c>
      <c r="B29" s="17">
        <v>746</v>
      </c>
      <c r="C29" s="17" t="s">
        <v>59</v>
      </c>
      <c r="D29" s="17" t="s">
        <v>5</v>
      </c>
      <c r="E29" s="18" t="s">
        <v>35</v>
      </c>
      <c r="F29" s="19">
        <v>4</v>
      </c>
      <c r="G29" s="19">
        <f t="shared" si="0"/>
        <v>6</v>
      </c>
      <c r="H29" s="19">
        <v>1</v>
      </c>
      <c r="I29" s="19">
        <f t="shared" si="3"/>
        <v>4</v>
      </c>
      <c r="J29" s="19">
        <f t="shared" si="4"/>
        <v>80</v>
      </c>
      <c r="K29" s="19">
        <v>14</v>
      </c>
      <c r="L29" s="19">
        <f t="shared" si="1"/>
        <v>42</v>
      </c>
      <c r="M29" s="19">
        <f t="shared" si="2"/>
        <v>122</v>
      </c>
    </row>
    <row r="30" spans="1:13">
      <c r="A30" s="17">
        <v>27</v>
      </c>
      <c r="B30" s="17">
        <v>721</v>
      </c>
      <c r="C30" s="17" t="s">
        <v>60</v>
      </c>
      <c r="D30" s="17" t="s">
        <v>5</v>
      </c>
      <c r="E30" s="18" t="s">
        <v>35</v>
      </c>
      <c r="F30" s="19">
        <v>5</v>
      </c>
      <c r="G30" s="19">
        <f t="shared" si="0"/>
        <v>7</v>
      </c>
      <c r="H30" s="19">
        <v>1</v>
      </c>
      <c r="I30" s="19">
        <f t="shared" si="3"/>
        <v>5</v>
      </c>
      <c r="J30" s="19">
        <f t="shared" si="4"/>
        <v>100</v>
      </c>
      <c r="K30" s="19">
        <v>14</v>
      </c>
      <c r="L30" s="19">
        <f t="shared" si="1"/>
        <v>42</v>
      </c>
      <c r="M30" s="19">
        <f t="shared" si="2"/>
        <v>142</v>
      </c>
    </row>
    <row r="31" spans="1:13">
      <c r="A31" s="17">
        <v>28</v>
      </c>
      <c r="B31" s="17">
        <v>539</v>
      </c>
      <c r="C31" s="17" t="s">
        <v>61</v>
      </c>
      <c r="D31" s="17" t="s">
        <v>5</v>
      </c>
      <c r="E31" s="18" t="s">
        <v>35</v>
      </c>
      <c r="F31" s="19">
        <v>4</v>
      </c>
      <c r="G31" s="19">
        <f t="shared" si="0"/>
        <v>6</v>
      </c>
      <c r="H31" s="19">
        <v>2</v>
      </c>
      <c r="I31" s="19">
        <f>G31</f>
        <v>6</v>
      </c>
      <c r="J31" s="19">
        <f>G31*25</f>
        <v>150</v>
      </c>
      <c r="K31" s="19">
        <v>14</v>
      </c>
      <c r="L31" s="19">
        <f t="shared" si="1"/>
        <v>42</v>
      </c>
      <c r="M31" s="19">
        <f t="shared" si="2"/>
        <v>192</v>
      </c>
    </row>
    <row r="32" spans="1:13">
      <c r="A32" s="17">
        <v>29</v>
      </c>
      <c r="B32" s="17">
        <v>716</v>
      </c>
      <c r="C32" s="17" t="s">
        <v>62</v>
      </c>
      <c r="D32" s="17" t="s">
        <v>5</v>
      </c>
      <c r="E32" s="18" t="s">
        <v>35</v>
      </c>
      <c r="F32" s="19">
        <v>4</v>
      </c>
      <c r="G32" s="19">
        <f t="shared" si="0"/>
        <v>6</v>
      </c>
      <c r="H32" s="19">
        <v>1</v>
      </c>
      <c r="I32" s="19">
        <f>F32</f>
        <v>4</v>
      </c>
      <c r="J32" s="19">
        <f>F32*20</f>
        <v>80</v>
      </c>
      <c r="K32" s="19">
        <v>14</v>
      </c>
      <c r="L32" s="19">
        <f t="shared" si="1"/>
        <v>42</v>
      </c>
      <c r="M32" s="19">
        <f t="shared" si="2"/>
        <v>122</v>
      </c>
    </row>
    <row r="33" spans="1:13">
      <c r="A33" s="17">
        <v>30</v>
      </c>
      <c r="B33" s="17">
        <v>748</v>
      </c>
      <c r="C33" s="17" t="s">
        <v>63</v>
      </c>
      <c r="D33" s="17" t="s">
        <v>5</v>
      </c>
      <c r="E33" s="18" t="s">
        <v>35</v>
      </c>
      <c r="F33" s="19">
        <v>4</v>
      </c>
      <c r="G33" s="19">
        <f t="shared" si="0"/>
        <v>6</v>
      </c>
      <c r="H33" s="19">
        <v>1</v>
      </c>
      <c r="I33" s="19">
        <f>F33</f>
        <v>4</v>
      </c>
      <c r="J33" s="19">
        <f>F33*20</f>
        <v>80</v>
      </c>
      <c r="K33" s="19">
        <v>14</v>
      </c>
      <c r="L33" s="19">
        <f t="shared" si="1"/>
        <v>42</v>
      </c>
      <c r="M33" s="19">
        <f t="shared" si="2"/>
        <v>122</v>
      </c>
    </row>
    <row r="34" spans="1:13">
      <c r="A34" s="17">
        <v>31</v>
      </c>
      <c r="B34" s="17">
        <v>594</v>
      </c>
      <c r="C34" s="17" t="s">
        <v>64</v>
      </c>
      <c r="D34" s="17" t="s">
        <v>5</v>
      </c>
      <c r="E34" s="18" t="s">
        <v>35</v>
      </c>
      <c r="F34" s="19">
        <v>5</v>
      </c>
      <c r="G34" s="19">
        <f t="shared" si="0"/>
        <v>7</v>
      </c>
      <c r="H34" s="19">
        <v>2</v>
      </c>
      <c r="I34" s="19">
        <f>G34</f>
        <v>7</v>
      </c>
      <c r="J34" s="19">
        <f>G34*25</f>
        <v>175</v>
      </c>
      <c r="K34" s="19">
        <v>14</v>
      </c>
      <c r="L34" s="19">
        <f t="shared" si="1"/>
        <v>42</v>
      </c>
      <c r="M34" s="19">
        <f t="shared" si="2"/>
        <v>217</v>
      </c>
    </row>
    <row r="35" spans="1:13">
      <c r="A35" s="17">
        <v>32</v>
      </c>
      <c r="B35" s="17">
        <v>717</v>
      </c>
      <c r="C35" s="17" t="s">
        <v>65</v>
      </c>
      <c r="D35" s="17" t="s">
        <v>5</v>
      </c>
      <c r="E35" s="18" t="s">
        <v>35</v>
      </c>
      <c r="F35" s="19">
        <v>4</v>
      </c>
      <c r="G35" s="19">
        <f t="shared" si="0"/>
        <v>6</v>
      </c>
      <c r="H35" s="19">
        <v>2</v>
      </c>
      <c r="I35" s="19">
        <f>G35</f>
        <v>6</v>
      </c>
      <c r="J35" s="19">
        <f>G35*25</f>
        <v>150</v>
      </c>
      <c r="K35" s="19">
        <v>14</v>
      </c>
      <c r="L35" s="19">
        <f t="shared" si="1"/>
        <v>42</v>
      </c>
      <c r="M35" s="19">
        <f t="shared" si="2"/>
        <v>192</v>
      </c>
    </row>
    <row r="36" spans="1:13">
      <c r="A36" s="17">
        <v>33</v>
      </c>
      <c r="B36" s="17">
        <v>107728</v>
      </c>
      <c r="C36" s="17" t="s">
        <v>66</v>
      </c>
      <c r="D36" s="17" t="s">
        <v>5</v>
      </c>
      <c r="E36" s="18" t="s">
        <v>44</v>
      </c>
      <c r="F36" s="19">
        <v>3</v>
      </c>
      <c r="G36" s="19">
        <f t="shared" si="0"/>
        <v>5</v>
      </c>
      <c r="H36" s="19">
        <v>1</v>
      </c>
      <c r="I36" s="19">
        <f>F36</f>
        <v>3</v>
      </c>
      <c r="J36" s="19">
        <f>F36*20</f>
        <v>60</v>
      </c>
      <c r="K36" s="19">
        <v>10</v>
      </c>
      <c r="L36" s="19">
        <f t="shared" si="1"/>
        <v>30</v>
      </c>
      <c r="M36" s="19">
        <f t="shared" si="2"/>
        <v>90</v>
      </c>
    </row>
    <row r="37" spans="1:13">
      <c r="A37" s="17">
        <v>34</v>
      </c>
      <c r="B37" s="17">
        <v>102564</v>
      </c>
      <c r="C37" s="17" t="s">
        <v>67</v>
      </c>
      <c r="D37" s="17" t="s">
        <v>5</v>
      </c>
      <c r="E37" s="18" t="s">
        <v>44</v>
      </c>
      <c r="F37" s="19">
        <v>3</v>
      </c>
      <c r="G37" s="19">
        <f t="shared" ref="G37:G68" si="5">F37+2</f>
        <v>5</v>
      </c>
      <c r="H37" s="19">
        <v>1</v>
      </c>
      <c r="I37" s="19">
        <f>F37</f>
        <v>3</v>
      </c>
      <c r="J37" s="19">
        <f>F37*20</f>
        <v>60</v>
      </c>
      <c r="K37" s="19">
        <v>10</v>
      </c>
      <c r="L37" s="19">
        <f t="shared" ref="L37:L68" si="6">K37*3</f>
        <v>30</v>
      </c>
      <c r="M37" s="19">
        <f t="shared" ref="M37:M68" si="7">L37+J37</f>
        <v>90</v>
      </c>
    </row>
    <row r="38" spans="1:13">
      <c r="A38" s="17">
        <v>35</v>
      </c>
      <c r="B38" s="17">
        <v>549</v>
      </c>
      <c r="C38" s="17" t="s">
        <v>68</v>
      </c>
      <c r="D38" s="17" t="s">
        <v>5</v>
      </c>
      <c r="E38" s="18" t="s">
        <v>44</v>
      </c>
      <c r="F38" s="19">
        <v>3</v>
      </c>
      <c r="G38" s="19">
        <f t="shared" si="5"/>
        <v>5</v>
      </c>
      <c r="H38" s="19">
        <v>1</v>
      </c>
      <c r="I38" s="19">
        <f>F38</f>
        <v>3</v>
      </c>
      <c r="J38" s="19">
        <f>F38*20</f>
        <v>60</v>
      </c>
      <c r="K38" s="19">
        <v>10</v>
      </c>
      <c r="L38" s="19">
        <f t="shared" si="6"/>
        <v>30</v>
      </c>
      <c r="M38" s="19">
        <f t="shared" si="7"/>
        <v>90</v>
      </c>
    </row>
    <row r="39" spans="1:13">
      <c r="A39" s="17">
        <v>36</v>
      </c>
      <c r="B39" s="17">
        <v>720</v>
      </c>
      <c r="C39" s="17" t="s">
        <v>69</v>
      </c>
      <c r="D39" s="17" t="s">
        <v>5</v>
      </c>
      <c r="E39" s="18" t="s">
        <v>44</v>
      </c>
      <c r="F39" s="19">
        <v>3</v>
      </c>
      <c r="G39" s="19">
        <f t="shared" si="5"/>
        <v>5</v>
      </c>
      <c r="H39" s="19">
        <v>2</v>
      </c>
      <c r="I39" s="19">
        <f>G39</f>
        <v>5</v>
      </c>
      <c r="J39" s="19">
        <f>G39*25</f>
        <v>125</v>
      </c>
      <c r="K39" s="19">
        <v>10</v>
      </c>
      <c r="L39" s="19">
        <f t="shared" si="6"/>
        <v>30</v>
      </c>
      <c r="M39" s="19">
        <f t="shared" si="7"/>
        <v>155</v>
      </c>
    </row>
    <row r="40" spans="1:13">
      <c r="A40" s="17">
        <v>37</v>
      </c>
      <c r="B40" s="17">
        <v>732</v>
      </c>
      <c r="C40" s="17" t="s">
        <v>70</v>
      </c>
      <c r="D40" s="17" t="s">
        <v>5</v>
      </c>
      <c r="E40" s="18" t="s">
        <v>44</v>
      </c>
      <c r="F40" s="19">
        <v>3</v>
      </c>
      <c r="G40" s="19">
        <f t="shared" si="5"/>
        <v>5</v>
      </c>
      <c r="H40" s="19">
        <v>1</v>
      </c>
      <c r="I40" s="19">
        <f>F40</f>
        <v>3</v>
      </c>
      <c r="J40" s="19">
        <f>F40*20</f>
        <v>60</v>
      </c>
      <c r="K40" s="19">
        <v>10</v>
      </c>
      <c r="L40" s="19">
        <f t="shared" si="6"/>
        <v>30</v>
      </c>
      <c r="M40" s="19">
        <f t="shared" si="7"/>
        <v>90</v>
      </c>
    </row>
    <row r="41" spans="1:13">
      <c r="A41" s="17">
        <v>38</v>
      </c>
      <c r="B41" s="17">
        <v>104533</v>
      </c>
      <c r="C41" s="17" t="s">
        <v>71</v>
      </c>
      <c r="D41" s="17" t="s">
        <v>5</v>
      </c>
      <c r="E41" s="18" t="s">
        <v>44</v>
      </c>
      <c r="F41" s="19">
        <v>3</v>
      </c>
      <c r="G41" s="19">
        <f t="shared" si="5"/>
        <v>5</v>
      </c>
      <c r="H41" s="19">
        <v>1</v>
      </c>
      <c r="I41" s="19">
        <f>F41</f>
        <v>3</v>
      </c>
      <c r="J41" s="19">
        <f>F41*20</f>
        <v>60</v>
      </c>
      <c r="K41" s="19">
        <v>10</v>
      </c>
      <c r="L41" s="19">
        <f t="shared" si="6"/>
        <v>30</v>
      </c>
      <c r="M41" s="19">
        <f t="shared" si="7"/>
        <v>90</v>
      </c>
    </row>
    <row r="42" spans="1:13">
      <c r="A42" s="17">
        <v>39</v>
      </c>
      <c r="B42" s="17">
        <v>117637</v>
      </c>
      <c r="C42" s="17" t="s">
        <v>72</v>
      </c>
      <c r="D42" s="17" t="s">
        <v>5</v>
      </c>
      <c r="E42" s="18" t="s">
        <v>44</v>
      </c>
      <c r="F42" s="19">
        <v>3</v>
      </c>
      <c r="G42" s="19">
        <f t="shared" si="5"/>
        <v>5</v>
      </c>
      <c r="H42" s="19">
        <v>2</v>
      </c>
      <c r="I42" s="19">
        <f>G42</f>
        <v>5</v>
      </c>
      <c r="J42" s="19">
        <f>G42*25</f>
        <v>125</v>
      </c>
      <c r="K42" s="19">
        <v>10</v>
      </c>
      <c r="L42" s="19">
        <f t="shared" si="6"/>
        <v>30</v>
      </c>
      <c r="M42" s="19">
        <f t="shared" si="7"/>
        <v>155</v>
      </c>
    </row>
    <row r="43" spans="1:13">
      <c r="A43" s="17">
        <v>40</v>
      </c>
      <c r="B43" s="17">
        <v>117923</v>
      </c>
      <c r="C43" s="17" t="s">
        <v>73</v>
      </c>
      <c r="D43" s="17" t="s">
        <v>5</v>
      </c>
      <c r="E43" s="18" t="s">
        <v>44</v>
      </c>
      <c r="F43" s="19">
        <v>3</v>
      </c>
      <c r="G43" s="19">
        <f t="shared" si="5"/>
        <v>5</v>
      </c>
      <c r="H43" s="19">
        <v>1</v>
      </c>
      <c r="I43" s="19">
        <f>F43</f>
        <v>3</v>
      </c>
      <c r="J43" s="19">
        <f>F43*20</f>
        <v>60</v>
      </c>
      <c r="K43" s="19">
        <v>10</v>
      </c>
      <c r="L43" s="19">
        <f t="shared" si="6"/>
        <v>30</v>
      </c>
      <c r="M43" s="19">
        <f t="shared" si="7"/>
        <v>90</v>
      </c>
    </row>
    <row r="44" spans="1:13">
      <c r="A44" s="17">
        <v>41</v>
      </c>
      <c r="B44" s="17">
        <v>591</v>
      </c>
      <c r="C44" s="17" t="s">
        <v>74</v>
      </c>
      <c r="D44" s="17" t="s">
        <v>5</v>
      </c>
      <c r="E44" s="18" t="s">
        <v>44</v>
      </c>
      <c r="F44" s="19">
        <v>3</v>
      </c>
      <c r="G44" s="19">
        <f t="shared" si="5"/>
        <v>5</v>
      </c>
      <c r="H44" s="19">
        <v>1</v>
      </c>
      <c r="I44" s="19">
        <f>F44</f>
        <v>3</v>
      </c>
      <c r="J44" s="19">
        <f>F44*20</f>
        <v>60</v>
      </c>
      <c r="K44" s="19">
        <v>10</v>
      </c>
      <c r="L44" s="19">
        <f t="shared" si="6"/>
        <v>30</v>
      </c>
      <c r="M44" s="19">
        <f t="shared" si="7"/>
        <v>90</v>
      </c>
    </row>
    <row r="45" spans="1:13">
      <c r="A45" s="17">
        <v>42</v>
      </c>
      <c r="B45" s="22">
        <v>122686</v>
      </c>
      <c r="C45" s="23" t="s">
        <v>75</v>
      </c>
      <c r="D45" s="17" t="s">
        <v>5</v>
      </c>
      <c r="E45" s="18" t="s">
        <v>44</v>
      </c>
      <c r="F45" s="19">
        <v>3</v>
      </c>
      <c r="G45" s="19">
        <f t="shared" si="5"/>
        <v>5</v>
      </c>
      <c r="H45" s="19">
        <v>1</v>
      </c>
      <c r="I45" s="19">
        <f>F45</f>
        <v>3</v>
      </c>
      <c r="J45" s="19">
        <f>F45*20</f>
        <v>60</v>
      </c>
      <c r="K45" s="19">
        <v>9</v>
      </c>
      <c r="L45" s="19">
        <f t="shared" si="6"/>
        <v>27</v>
      </c>
      <c r="M45" s="19">
        <f t="shared" si="7"/>
        <v>87</v>
      </c>
    </row>
    <row r="46" spans="1:13">
      <c r="A46" s="17">
        <v>43</v>
      </c>
      <c r="B46" s="22">
        <v>122718</v>
      </c>
      <c r="C46" s="23" t="s">
        <v>76</v>
      </c>
      <c r="D46" s="17" t="s">
        <v>5</v>
      </c>
      <c r="E46" s="18" t="s">
        <v>44</v>
      </c>
      <c r="F46" s="19">
        <v>3</v>
      </c>
      <c r="G46" s="19">
        <f t="shared" si="5"/>
        <v>5</v>
      </c>
      <c r="H46" s="19">
        <v>1</v>
      </c>
      <c r="I46" s="19">
        <f>F46</f>
        <v>3</v>
      </c>
      <c r="J46" s="19">
        <f>F46*20</f>
        <v>60</v>
      </c>
      <c r="K46" s="19">
        <v>9</v>
      </c>
      <c r="L46" s="19">
        <f t="shared" si="6"/>
        <v>27</v>
      </c>
      <c r="M46" s="19">
        <f t="shared" si="7"/>
        <v>87</v>
      </c>
    </row>
    <row r="47" spans="1:13">
      <c r="A47" s="17">
        <v>44</v>
      </c>
      <c r="B47" s="22">
        <v>123007</v>
      </c>
      <c r="C47" s="23" t="s">
        <v>77</v>
      </c>
      <c r="D47" s="17" t="s">
        <v>5</v>
      </c>
      <c r="E47" s="20"/>
      <c r="F47" s="19">
        <v>3</v>
      </c>
      <c r="G47" s="19">
        <f t="shared" si="5"/>
        <v>5</v>
      </c>
      <c r="H47" s="19">
        <v>2</v>
      </c>
      <c r="I47" s="19">
        <f>G47</f>
        <v>5</v>
      </c>
      <c r="J47" s="19">
        <f>G47*25</f>
        <v>125</v>
      </c>
      <c r="K47" s="19">
        <v>10</v>
      </c>
      <c r="L47" s="19">
        <f t="shared" si="6"/>
        <v>30</v>
      </c>
      <c r="M47" s="19">
        <f t="shared" si="7"/>
        <v>155</v>
      </c>
    </row>
    <row r="48" spans="1:13">
      <c r="A48" s="17">
        <v>45</v>
      </c>
      <c r="B48" s="17">
        <v>517</v>
      </c>
      <c r="C48" s="17" t="s">
        <v>78</v>
      </c>
      <c r="D48" s="17" t="s">
        <v>6</v>
      </c>
      <c r="E48" s="18" t="s">
        <v>32</v>
      </c>
      <c r="F48" s="19">
        <v>6</v>
      </c>
      <c r="G48" s="19">
        <f t="shared" si="5"/>
        <v>8</v>
      </c>
      <c r="H48" s="19">
        <v>2</v>
      </c>
      <c r="I48" s="19">
        <f>G48</f>
        <v>8</v>
      </c>
      <c r="J48" s="19">
        <f>G48*25</f>
        <v>200</v>
      </c>
      <c r="K48" s="19">
        <v>26</v>
      </c>
      <c r="L48" s="19">
        <f t="shared" si="6"/>
        <v>78</v>
      </c>
      <c r="M48" s="19">
        <f t="shared" si="7"/>
        <v>278</v>
      </c>
    </row>
    <row r="49" spans="1:13">
      <c r="A49" s="17">
        <v>46</v>
      </c>
      <c r="B49" s="17">
        <v>114685</v>
      </c>
      <c r="C49" s="17" t="s">
        <v>79</v>
      </c>
      <c r="D49" s="17" t="s">
        <v>6</v>
      </c>
      <c r="E49" s="18" t="s">
        <v>32</v>
      </c>
      <c r="F49" s="19">
        <v>6</v>
      </c>
      <c r="G49" s="19">
        <f t="shared" si="5"/>
        <v>8</v>
      </c>
      <c r="H49" s="19">
        <v>1</v>
      </c>
      <c r="I49" s="19">
        <f>F49</f>
        <v>6</v>
      </c>
      <c r="J49" s="19">
        <f>F49*20</f>
        <v>120</v>
      </c>
      <c r="K49" s="19">
        <v>18</v>
      </c>
      <c r="L49" s="19">
        <f t="shared" si="6"/>
        <v>54</v>
      </c>
      <c r="M49" s="19">
        <f t="shared" si="7"/>
        <v>174</v>
      </c>
    </row>
    <row r="50" spans="1:13">
      <c r="A50" s="17">
        <v>47</v>
      </c>
      <c r="B50" s="17">
        <v>337</v>
      </c>
      <c r="C50" s="17" t="s">
        <v>80</v>
      </c>
      <c r="D50" s="17" t="s">
        <v>6</v>
      </c>
      <c r="E50" s="18" t="s">
        <v>32</v>
      </c>
      <c r="F50" s="19">
        <v>6</v>
      </c>
      <c r="G50" s="19">
        <f t="shared" si="5"/>
        <v>8</v>
      </c>
      <c r="H50" s="19">
        <v>2</v>
      </c>
      <c r="I50" s="19">
        <f>G50</f>
        <v>8</v>
      </c>
      <c r="J50" s="19">
        <f>G50*25</f>
        <v>200</v>
      </c>
      <c r="K50" s="19">
        <v>18</v>
      </c>
      <c r="L50" s="19">
        <f t="shared" si="6"/>
        <v>54</v>
      </c>
      <c r="M50" s="19">
        <f t="shared" si="7"/>
        <v>254</v>
      </c>
    </row>
    <row r="51" spans="1:13">
      <c r="A51" s="17">
        <v>48</v>
      </c>
      <c r="B51" s="17">
        <v>373</v>
      </c>
      <c r="C51" s="17" t="s">
        <v>81</v>
      </c>
      <c r="D51" s="17" t="s">
        <v>6</v>
      </c>
      <c r="E51" s="18" t="s">
        <v>32</v>
      </c>
      <c r="F51" s="19">
        <v>6</v>
      </c>
      <c r="G51" s="19">
        <f t="shared" si="5"/>
        <v>8</v>
      </c>
      <c r="H51" s="19">
        <v>1</v>
      </c>
      <c r="I51" s="19">
        <f>F51</f>
        <v>6</v>
      </c>
      <c r="J51" s="19">
        <f>F51*20</f>
        <v>120</v>
      </c>
      <c r="K51" s="19">
        <v>18</v>
      </c>
      <c r="L51" s="19">
        <f t="shared" si="6"/>
        <v>54</v>
      </c>
      <c r="M51" s="19">
        <f t="shared" si="7"/>
        <v>174</v>
      </c>
    </row>
    <row r="52" spans="1:13">
      <c r="A52" s="17">
        <v>49</v>
      </c>
      <c r="B52" s="17">
        <v>578</v>
      </c>
      <c r="C52" s="17" t="s">
        <v>82</v>
      </c>
      <c r="D52" s="17" t="s">
        <v>6</v>
      </c>
      <c r="E52" s="18" t="s">
        <v>32</v>
      </c>
      <c r="F52" s="19">
        <v>6</v>
      </c>
      <c r="G52" s="19">
        <f t="shared" si="5"/>
        <v>8</v>
      </c>
      <c r="H52" s="19">
        <v>1</v>
      </c>
      <c r="I52" s="19">
        <f>F52</f>
        <v>6</v>
      </c>
      <c r="J52" s="19">
        <f>F52*20</f>
        <v>120</v>
      </c>
      <c r="K52" s="19">
        <v>26</v>
      </c>
      <c r="L52" s="19">
        <f t="shared" si="6"/>
        <v>78</v>
      </c>
      <c r="M52" s="19">
        <f t="shared" si="7"/>
        <v>198</v>
      </c>
    </row>
    <row r="53" spans="1:13">
      <c r="A53" s="17">
        <v>50</v>
      </c>
      <c r="B53" s="17">
        <v>581</v>
      </c>
      <c r="C53" s="17" t="s">
        <v>83</v>
      </c>
      <c r="D53" s="17" t="s">
        <v>6</v>
      </c>
      <c r="E53" s="18" t="s">
        <v>32</v>
      </c>
      <c r="F53" s="19">
        <v>6</v>
      </c>
      <c r="G53" s="19">
        <f t="shared" si="5"/>
        <v>8</v>
      </c>
      <c r="H53" s="19">
        <v>2</v>
      </c>
      <c r="I53" s="19">
        <f>G53</f>
        <v>8</v>
      </c>
      <c r="J53" s="19">
        <f>G53*25</f>
        <v>200</v>
      </c>
      <c r="K53" s="19">
        <v>18</v>
      </c>
      <c r="L53" s="19">
        <f t="shared" si="6"/>
        <v>54</v>
      </c>
      <c r="M53" s="19">
        <f t="shared" si="7"/>
        <v>254</v>
      </c>
    </row>
    <row r="54" spans="1:13">
      <c r="A54" s="17">
        <v>51</v>
      </c>
      <c r="B54" s="17">
        <v>399</v>
      </c>
      <c r="C54" s="17" t="s">
        <v>84</v>
      </c>
      <c r="D54" s="17" t="s">
        <v>6</v>
      </c>
      <c r="E54" s="18" t="s">
        <v>32</v>
      </c>
      <c r="F54" s="19">
        <v>6</v>
      </c>
      <c r="G54" s="19">
        <f t="shared" si="5"/>
        <v>8</v>
      </c>
      <c r="H54" s="19">
        <v>1</v>
      </c>
      <c r="I54" s="19">
        <f t="shared" ref="I54:I63" si="8">F54</f>
        <v>6</v>
      </c>
      <c r="J54" s="19">
        <f t="shared" ref="J54:J63" si="9">F54*20</f>
        <v>120</v>
      </c>
      <c r="K54" s="19">
        <v>18</v>
      </c>
      <c r="L54" s="19">
        <f t="shared" si="6"/>
        <v>54</v>
      </c>
      <c r="M54" s="19">
        <f t="shared" si="7"/>
        <v>174</v>
      </c>
    </row>
    <row r="55" spans="1:13">
      <c r="A55" s="17">
        <v>52</v>
      </c>
      <c r="B55" s="17">
        <v>724</v>
      </c>
      <c r="C55" s="17" t="s">
        <v>85</v>
      </c>
      <c r="D55" s="17" t="s">
        <v>6</v>
      </c>
      <c r="E55" s="18" t="s">
        <v>32</v>
      </c>
      <c r="F55" s="19">
        <v>6</v>
      </c>
      <c r="G55" s="19">
        <f t="shared" si="5"/>
        <v>8</v>
      </c>
      <c r="H55" s="19">
        <v>1</v>
      </c>
      <c r="I55" s="19">
        <f t="shared" si="8"/>
        <v>6</v>
      </c>
      <c r="J55" s="19">
        <f t="shared" si="9"/>
        <v>120</v>
      </c>
      <c r="K55" s="19">
        <v>18</v>
      </c>
      <c r="L55" s="19">
        <f t="shared" si="6"/>
        <v>54</v>
      </c>
      <c r="M55" s="19">
        <f t="shared" si="7"/>
        <v>174</v>
      </c>
    </row>
    <row r="56" spans="1:13">
      <c r="A56" s="17">
        <v>53</v>
      </c>
      <c r="B56" s="17">
        <v>747</v>
      </c>
      <c r="C56" s="17" t="s">
        <v>86</v>
      </c>
      <c r="D56" s="17" t="s">
        <v>6</v>
      </c>
      <c r="E56" s="18" t="s">
        <v>35</v>
      </c>
      <c r="F56" s="19">
        <v>5</v>
      </c>
      <c r="G56" s="19">
        <f t="shared" si="5"/>
        <v>7</v>
      </c>
      <c r="H56" s="19">
        <v>1</v>
      </c>
      <c r="I56" s="19">
        <f t="shared" si="8"/>
        <v>5</v>
      </c>
      <c r="J56" s="19">
        <f t="shared" si="9"/>
        <v>100</v>
      </c>
      <c r="K56" s="19">
        <v>14</v>
      </c>
      <c r="L56" s="19">
        <f t="shared" si="6"/>
        <v>42</v>
      </c>
      <c r="M56" s="19">
        <f t="shared" si="7"/>
        <v>142</v>
      </c>
    </row>
    <row r="57" spans="1:13">
      <c r="A57" s="17">
        <v>54</v>
      </c>
      <c r="B57" s="17">
        <v>114844</v>
      </c>
      <c r="C57" s="17" t="s">
        <v>87</v>
      </c>
      <c r="D57" s="17" t="s">
        <v>6</v>
      </c>
      <c r="E57" s="18" t="s">
        <v>35</v>
      </c>
      <c r="F57" s="19">
        <v>4</v>
      </c>
      <c r="G57" s="19">
        <f t="shared" si="5"/>
        <v>6</v>
      </c>
      <c r="H57" s="19">
        <v>1</v>
      </c>
      <c r="I57" s="19">
        <f t="shared" si="8"/>
        <v>4</v>
      </c>
      <c r="J57" s="19">
        <f t="shared" si="9"/>
        <v>80</v>
      </c>
      <c r="K57" s="19">
        <v>14</v>
      </c>
      <c r="L57" s="19">
        <f t="shared" si="6"/>
        <v>42</v>
      </c>
      <c r="M57" s="19">
        <f t="shared" si="7"/>
        <v>122</v>
      </c>
    </row>
    <row r="58" spans="1:13">
      <c r="A58" s="17">
        <v>55</v>
      </c>
      <c r="B58" s="17">
        <v>572</v>
      </c>
      <c r="C58" s="17" t="s">
        <v>88</v>
      </c>
      <c r="D58" s="17" t="s">
        <v>6</v>
      </c>
      <c r="E58" s="18" t="s">
        <v>35</v>
      </c>
      <c r="F58" s="19">
        <v>5</v>
      </c>
      <c r="G58" s="19">
        <f t="shared" si="5"/>
        <v>7</v>
      </c>
      <c r="H58" s="19">
        <v>1</v>
      </c>
      <c r="I58" s="19">
        <f t="shared" si="8"/>
        <v>5</v>
      </c>
      <c r="J58" s="19">
        <f t="shared" si="9"/>
        <v>100</v>
      </c>
      <c r="K58" s="19">
        <v>14</v>
      </c>
      <c r="L58" s="19">
        <f t="shared" si="6"/>
        <v>42</v>
      </c>
      <c r="M58" s="19">
        <f t="shared" si="7"/>
        <v>142</v>
      </c>
    </row>
    <row r="59" spans="1:13">
      <c r="A59" s="17">
        <v>56</v>
      </c>
      <c r="B59" s="17">
        <v>744</v>
      </c>
      <c r="C59" s="17" t="s">
        <v>89</v>
      </c>
      <c r="D59" s="17" t="s">
        <v>6</v>
      </c>
      <c r="E59" s="18" t="s">
        <v>35</v>
      </c>
      <c r="F59" s="19">
        <v>4</v>
      </c>
      <c r="G59" s="19">
        <f t="shared" si="5"/>
        <v>6</v>
      </c>
      <c r="H59" s="19">
        <v>1</v>
      </c>
      <c r="I59" s="19">
        <f t="shared" si="8"/>
        <v>4</v>
      </c>
      <c r="J59" s="19">
        <f t="shared" si="9"/>
        <v>80</v>
      </c>
      <c r="K59" s="19">
        <v>14</v>
      </c>
      <c r="L59" s="19">
        <f t="shared" si="6"/>
        <v>42</v>
      </c>
      <c r="M59" s="19">
        <f t="shared" si="7"/>
        <v>122</v>
      </c>
    </row>
    <row r="60" spans="1:13">
      <c r="A60" s="17">
        <v>57</v>
      </c>
      <c r="B60" s="17">
        <v>114622</v>
      </c>
      <c r="C60" s="17" t="s">
        <v>90</v>
      </c>
      <c r="D60" s="17" t="s">
        <v>6</v>
      </c>
      <c r="E60" s="18" t="s">
        <v>35</v>
      </c>
      <c r="F60" s="19">
        <v>4</v>
      </c>
      <c r="G60" s="19">
        <f t="shared" si="5"/>
        <v>6</v>
      </c>
      <c r="H60" s="19">
        <v>1</v>
      </c>
      <c r="I60" s="19">
        <f t="shared" si="8"/>
        <v>4</v>
      </c>
      <c r="J60" s="19">
        <f t="shared" si="9"/>
        <v>80</v>
      </c>
      <c r="K60" s="19">
        <v>14</v>
      </c>
      <c r="L60" s="19">
        <f t="shared" si="6"/>
        <v>42</v>
      </c>
      <c r="M60" s="19">
        <f t="shared" si="7"/>
        <v>122</v>
      </c>
    </row>
    <row r="61" spans="1:13">
      <c r="A61" s="17">
        <v>58</v>
      </c>
      <c r="B61" s="17">
        <v>598</v>
      </c>
      <c r="C61" s="17" t="s">
        <v>91</v>
      </c>
      <c r="D61" s="17" t="s">
        <v>6</v>
      </c>
      <c r="E61" s="18" t="s">
        <v>35</v>
      </c>
      <c r="F61" s="19">
        <v>4</v>
      </c>
      <c r="G61" s="19">
        <f t="shared" si="5"/>
        <v>6</v>
      </c>
      <c r="H61" s="19">
        <v>1</v>
      </c>
      <c r="I61" s="19">
        <f t="shared" si="8"/>
        <v>4</v>
      </c>
      <c r="J61" s="19">
        <f t="shared" si="9"/>
        <v>80</v>
      </c>
      <c r="K61" s="19">
        <v>14</v>
      </c>
      <c r="L61" s="19">
        <f t="shared" si="6"/>
        <v>42</v>
      </c>
      <c r="M61" s="19">
        <f t="shared" si="7"/>
        <v>122</v>
      </c>
    </row>
    <row r="62" spans="1:13">
      <c r="A62" s="17">
        <v>59</v>
      </c>
      <c r="B62" s="17">
        <v>105910</v>
      </c>
      <c r="C62" s="17" t="s">
        <v>92</v>
      </c>
      <c r="D62" s="17" t="s">
        <v>6</v>
      </c>
      <c r="E62" s="18" t="s">
        <v>35</v>
      </c>
      <c r="F62" s="19">
        <v>5</v>
      </c>
      <c r="G62" s="19">
        <f t="shared" si="5"/>
        <v>7</v>
      </c>
      <c r="H62" s="19">
        <v>1</v>
      </c>
      <c r="I62" s="19">
        <f t="shared" si="8"/>
        <v>5</v>
      </c>
      <c r="J62" s="19">
        <f t="shared" si="9"/>
        <v>100</v>
      </c>
      <c r="K62" s="19">
        <v>14</v>
      </c>
      <c r="L62" s="19">
        <f t="shared" si="6"/>
        <v>42</v>
      </c>
      <c r="M62" s="19">
        <f t="shared" si="7"/>
        <v>142</v>
      </c>
    </row>
    <row r="63" spans="1:13">
      <c r="A63" s="17">
        <v>60</v>
      </c>
      <c r="B63" s="17">
        <v>117184</v>
      </c>
      <c r="C63" s="17" t="s">
        <v>93</v>
      </c>
      <c r="D63" s="17" t="s">
        <v>6</v>
      </c>
      <c r="E63" s="18" t="s">
        <v>35</v>
      </c>
      <c r="F63" s="19">
        <v>4</v>
      </c>
      <c r="G63" s="19">
        <f t="shared" si="5"/>
        <v>6</v>
      </c>
      <c r="H63" s="19">
        <v>1</v>
      </c>
      <c r="I63" s="19">
        <f t="shared" si="8"/>
        <v>4</v>
      </c>
      <c r="J63" s="19">
        <f t="shared" si="9"/>
        <v>80</v>
      </c>
      <c r="K63" s="19">
        <v>14</v>
      </c>
      <c r="L63" s="19">
        <f t="shared" si="6"/>
        <v>42</v>
      </c>
      <c r="M63" s="19">
        <f t="shared" si="7"/>
        <v>122</v>
      </c>
    </row>
    <row r="64" spans="1:13">
      <c r="A64" s="17">
        <v>61</v>
      </c>
      <c r="B64" s="17">
        <v>585</v>
      </c>
      <c r="C64" s="17" t="s">
        <v>94</v>
      </c>
      <c r="D64" s="17" t="s">
        <v>6</v>
      </c>
      <c r="E64" s="18" t="s">
        <v>35</v>
      </c>
      <c r="F64" s="19">
        <v>4</v>
      </c>
      <c r="G64" s="19">
        <f t="shared" si="5"/>
        <v>6</v>
      </c>
      <c r="H64" s="19">
        <v>2</v>
      </c>
      <c r="I64" s="19">
        <f>G64</f>
        <v>6</v>
      </c>
      <c r="J64" s="19">
        <f>G64*25</f>
        <v>150</v>
      </c>
      <c r="K64" s="19">
        <v>21</v>
      </c>
      <c r="L64" s="19">
        <f t="shared" si="6"/>
        <v>63</v>
      </c>
      <c r="M64" s="19">
        <f t="shared" si="7"/>
        <v>213</v>
      </c>
    </row>
    <row r="65" spans="1:13">
      <c r="A65" s="17">
        <v>62</v>
      </c>
      <c r="B65" s="17">
        <v>308</v>
      </c>
      <c r="C65" s="17" t="s">
        <v>95</v>
      </c>
      <c r="D65" s="17" t="s">
        <v>6</v>
      </c>
      <c r="E65" s="18" t="s">
        <v>35</v>
      </c>
      <c r="F65" s="19">
        <v>4</v>
      </c>
      <c r="G65" s="19">
        <f t="shared" si="5"/>
        <v>6</v>
      </c>
      <c r="H65" s="19">
        <v>1</v>
      </c>
      <c r="I65" s="19">
        <f>F65</f>
        <v>4</v>
      </c>
      <c r="J65" s="19">
        <f>F65*20</f>
        <v>80</v>
      </c>
      <c r="K65" s="19">
        <v>14</v>
      </c>
      <c r="L65" s="19">
        <f t="shared" si="6"/>
        <v>42</v>
      </c>
      <c r="M65" s="19">
        <f t="shared" si="7"/>
        <v>122</v>
      </c>
    </row>
    <row r="66" spans="1:13">
      <c r="A66" s="17">
        <v>63</v>
      </c>
      <c r="B66" s="17">
        <v>116482</v>
      </c>
      <c r="C66" s="17" t="s">
        <v>96</v>
      </c>
      <c r="D66" s="17" t="s">
        <v>6</v>
      </c>
      <c r="E66" s="18" t="s">
        <v>44</v>
      </c>
      <c r="F66" s="19">
        <v>3</v>
      </c>
      <c r="G66" s="19">
        <f t="shared" si="5"/>
        <v>5</v>
      </c>
      <c r="H66" s="19">
        <v>1</v>
      </c>
      <c r="I66" s="19">
        <f>F66</f>
        <v>3</v>
      </c>
      <c r="J66" s="19">
        <f>F66*20</f>
        <v>60</v>
      </c>
      <c r="K66" s="19">
        <v>10</v>
      </c>
      <c r="L66" s="19">
        <f t="shared" si="6"/>
        <v>30</v>
      </c>
      <c r="M66" s="19">
        <f t="shared" si="7"/>
        <v>90</v>
      </c>
    </row>
    <row r="67" spans="1:13">
      <c r="A67" s="17">
        <v>64</v>
      </c>
      <c r="B67" s="17">
        <v>391</v>
      </c>
      <c r="C67" s="17" t="s">
        <v>97</v>
      </c>
      <c r="D67" s="17" t="s">
        <v>6</v>
      </c>
      <c r="E67" s="18" t="s">
        <v>44</v>
      </c>
      <c r="F67" s="19">
        <v>3</v>
      </c>
      <c r="G67" s="19">
        <f t="shared" si="5"/>
        <v>5</v>
      </c>
      <c r="H67" s="19">
        <v>1</v>
      </c>
      <c r="I67" s="19">
        <f>F67</f>
        <v>3</v>
      </c>
      <c r="J67" s="19">
        <f>F67*20</f>
        <v>60</v>
      </c>
      <c r="K67" s="19">
        <v>10</v>
      </c>
      <c r="L67" s="19">
        <f t="shared" si="6"/>
        <v>30</v>
      </c>
      <c r="M67" s="19">
        <f t="shared" si="7"/>
        <v>90</v>
      </c>
    </row>
    <row r="68" spans="1:13">
      <c r="A68" s="17">
        <v>65</v>
      </c>
      <c r="B68" s="17">
        <v>102479</v>
      </c>
      <c r="C68" s="17" t="s">
        <v>98</v>
      </c>
      <c r="D68" s="17" t="s">
        <v>6</v>
      </c>
      <c r="E68" s="18" t="s">
        <v>44</v>
      </c>
      <c r="F68" s="19">
        <v>3</v>
      </c>
      <c r="G68" s="19">
        <f t="shared" si="5"/>
        <v>5</v>
      </c>
      <c r="H68" s="19">
        <v>1</v>
      </c>
      <c r="I68" s="19">
        <f>F68</f>
        <v>3</v>
      </c>
      <c r="J68" s="19">
        <f>F68*20</f>
        <v>60</v>
      </c>
      <c r="K68" s="19">
        <v>10</v>
      </c>
      <c r="L68" s="19">
        <f t="shared" si="6"/>
        <v>30</v>
      </c>
      <c r="M68" s="19">
        <f t="shared" si="7"/>
        <v>90</v>
      </c>
    </row>
    <row r="69" spans="1:13">
      <c r="A69" s="17">
        <v>66</v>
      </c>
      <c r="B69" s="17">
        <v>103199</v>
      </c>
      <c r="C69" s="17" t="s">
        <v>99</v>
      </c>
      <c r="D69" s="17" t="s">
        <v>6</v>
      </c>
      <c r="E69" s="18" t="s">
        <v>44</v>
      </c>
      <c r="F69" s="19">
        <v>3</v>
      </c>
      <c r="G69" s="19">
        <f t="shared" ref="G69:G100" si="10">F69+2</f>
        <v>5</v>
      </c>
      <c r="H69" s="19">
        <v>2</v>
      </c>
      <c r="I69" s="19">
        <f>G69</f>
        <v>5</v>
      </c>
      <c r="J69" s="19">
        <f>G69*25</f>
        <v>125</v>
      </c>
      <c r="K69" s="19">
        <v>10</v>
      </c>
      <c r="L69" s="19">
        <f t="shared" ref="L69:L100" si="11">K69*3</f>
        <v>30</v>
      </c>
      <c r="M69" s="19">
        <f t="shared" ref="M69:M100" si="12">L69+J69</f>
        <v>155</v>
      </c>
    </row>
    <row r="70" spans="1:13">
      <c r="A70" s="17">
        <v>67</v>
      </c>
      <c r="B70" s="17">
        <v>117310</v>
      </c>
      <c r="C70" s="17" t="s">
        <v>100</v>
      </c>
      <c r="D70" s="17" t="s">
        <v>6</v>
      </c>
      <c r="E70" s="18" t="s">
        <v>44</v>
      </c>
      <c r="F70" s="19">
        <v>3</v>
      </c>
      <c r="G70" s="19">
        <f t="shared" si="10"/>
        <v>5</v>
      </c>
      <c r="H70" s="19">
        <v>1</v>
      </c>
      <c r="I70" s="19">
        <f t="shared" ref="I70:I77" si="13">F70</f>
        <v>3</v>
      </c>
      <c r="J70" s="19">
        <f t="shared" ref="J70:J77" si="14">F70*20</f>
        <v>60</v>
      </c>
      <c r="K70" s="19">
        <v>10</v>
      </c>
      <c r="L70" s="19">
        <f t="shared" si="11"/>
        <v>30</v>
      </c>
      <c r="M70" s="19">
        <f t="shared" si="12"/>
        <v>90</v>
      </c>
    </row>
    <row r="71" spans="1:13">
      <c r="A71" s="17">
        <v>68</v>
      </c>
      <c r="B71" s="17">
        <v>106485</v>
      </c>
      <c r="C71" s="17" t="s">
        <v>101</v>
      </c>
      <c r="D71" s="17" t="s">
        <v>6</v>
      </c>
      <c r="E71" s="18" t="s">
        <v>44</v>
      </c>
      <c r="F71" s="19">
        <v>3</v>
      </c>
      <c r="G71" s="19">
        <f t="shared" si="10"/>
        <v>5</v>
      </c>
      <c r="H71" s="19">
        <v>1</v>
      </c>
      <c r="I71" s="19">
        <f t="shared" si="13"/>
        <v>3</v>
      </c>
      <c r="J71" s="19">
        <f t="shared" si="14"/>
        <v>60</v>
      </c>
      <c r="K71" s="19">
        <v>10</v>
      </c>
      <c r="L71" s="19">
        <f t="shared" si="11"/>
        <v>30</v>
      </c>
      <c r="M71" s="19">
        <f t="shared" si="12"/>
        <v>90</v>
      </c>
    </row>
    <row r="72" spans="1:13">
      <c r="A72" s="17">
        <v>69</v>
      </c>
      <c r="B72" s="17">
        <v>116919</v>
      </c>
      <c r="C72" s="17" t="s">
        <v>102</v>
      </c>
      <c r="D72" s="17" t="s">
        <v>6</v>
      </c>
      <c r="E72" s="18" t="s">
        <v>44</v>
      </c>
      <c r="F72" s="19">
        <v>3</v>
      </c>
      <c r="G72" s="19">
        <f t="shared" si="10"/>
        <v>5</v>
      </c>
      <c r="H72" s="19">
        <v>1</v>
      </c>
      <c r="I72" s="19">
        <f t="shared" si="13"/>
        <v>3</v>
      </c>
      <c r="J72" s="19">
        <f t="shared" si="14"/>
        <v>60</v>
      </c>
      <c r="K72" s="19">
        <v>10</v>
      </c>
      <c r="L72" s="19">
        <f t="shared" si="11"/>
        <v>30</v>
      </c>
      <c r="M72" s="19">
        <f t="shared" si="12"/>
        <v>90</v>
      </c>
    </row>
    <row r="73" spans="1:13">
      <c r="A73" s="17">
        <v>70</v>
      </c>
      <c r="B73" s="17">
        <v>115971</v>
      </c>
      <c r="C73" s="17" t="s">
        <v>103</v>
      </c>
      <c r="D73" s="17" t="s">
        <v>6</v>
      </c>
      <c r="E73" s="18" t="s">
        <v>44</v>
      </c>
      <c r="F73" s="19">
        <v>3</v>
      </c>
      <c r="G73" s="19">
        <f t="shared" si="10"/>
        <v>5</v>
      </c>
      <c r="H73" s="19">
        <v>1</v>
      </c>
      <c r="I73" s="19">
        <f t="shared" si="13"/>
        <v>3</v>
      </c>
      <c r="J73" s="19">
        <f t="shared" si="14"/>
        <v>60</v>
      </c>
      <c r="K73" s="19">
        <v>10</v>
      </c>
      <c r="L73" s="19">
        <f t="shared" si="11"/>
        <v>30</v>
      </c>
      <c r="M73" s="19">
        <f t="shared" si="12"/>
        <v>90</v>
      </c>
    </row>
    <row r="74" spans="1:13">
      <c r="A74" s="17">
        <v>71</v>
      </c>
      <c r="B74" s="17">
        <v>349</v>
      </c>
      <c r="C74" s="17" t="s">
        <v>104</v>
      </c>
      <c r="D74" s="17" t="s">
        <v>6</v>
      </c>
      <c r="E74" s="18" t="s">
        <v>44</v>
      </c>
      <c r="F74" s="19">
        <v>3</v>
      </c>
      <c r="G74" s="19">
        <f t="shared" si="10"/>
        <v>5</v>
      </c>
      <c r="H74" s="19">
        <v>1</v>
      </c>
      <c r="I74" s="19">
        <f t="shared" si="13"/>
        <v>3</v>
      </c>
      <c r="J74" s="19">
        <f t="shared" si="14"/>
        <v>60</v>
      </c>
      <c r="K74" s="19">
        <v>10</v>
      </c>
      <c r="L74" s="19">
        <f t="shared" si="11"/>
        <v>30</v>
      </c>
      <c r="M74" s="19">
        <f t="shared" si="12"/>
        <v>90</v>
      </c>
    </row>
    <row r="75" spans="1:13">
      <c r="A75" s="17">
        <v>72</v>
      </c>
      <c r="B75" s="17">
        <v>113299</v>
      </c>
      <c r="C75" s="17" t="s">
        <v>105</v>
      </c>
      <c r="D75" s="17" t="s">
        <v>6</v>
      </c>
      <c r="E75" s="18" t="s">
        <v>44</v>
      </c>
      <c r="F75" s="19">
        <v>3</v>
      </c>
      <c r="G75" s="19">
        <f t="shared" si="10"/>
        <v>5</v>
      </c>
      <c r="H75" s="19">
        <v>1</v>
      </c>
      <c r="I75" s="19">
        <f t="shared" si="13"/>
        <v>3</v>
      </c>
      <c r="J75" s="19">
        <f t="shared" si="14"/>
        <v>60</v>
      </c>
      <c r="K75" s="19">
        <v>10</v>
      </c>
      <c r="L75" s="19">
        <f t="shared" si="11"/>
        <v>30</v>
      </c>
      <c r="M75" s="19">
        <f t="shared" si="12"/>
        <v>90</v>
      </c>
    </row>
    <row r="76" spans="1:13">
      <c r="A76" s="17">
        <v>73</v>
      </c>
      <c r="B76" s="17">
        <v>105396</v>
      </c>
      <c r="C76" s="17" t="s">
        <v>106</v>
      </c>
      <c r="D76" s="17" t="s">
        <v>6</v>
      </c>
      <c r="E76" s="18" t="s">
        <v>44</v>
      </c>
      <c r="F76" s="19">
        <v>3</v>
      </c>
      <c r="G76" s="19">
        <f t="shared" si="10"/>
        <v>5</v>
      </c>
      <c r="H76" s="19">
        <v>1</v>
      </c>
      <c r="I76" s="19">
        <f t="shared" si="13"/>
        <v>3</v>
      </c>
      <c r="J76" s="19">
        <f t="shared" si="14"/>
        <v>60</v>
      </c>
      <c r="K76" s="19">
        <v>10</v>
      </c>
      <c r="L76" s="19">
        <f t="shared" si="11"/>
        <v>30</v>
      </c>
      <c r="M76" s="19">
        <f t="shared" si="12"/>
        <v>90</v>
      </c>
    </row>
    <row r="77" spans="1:13">
      <c r="A77" s="17">
        <v>74</v>
      </c>
      <c r="B77" s="17">
        <v>753</v>
      </c>
      <c r="C77" s="17" t="s">
        <v>107</v>
      </c>
      <c r="D77" s="17" t="s">
        <v>6</v>
      </c>
      <c r="E77" s="18" t="s">
        <v>44</v>
      </c>
      <c r="F77" s="19">
        <v>3</v>
      </c>
      <c r="G77" s="19">
        <f t="shared" si="10"/>
        <v>5</v>
      </c>
      <c r="H77" s="19">
        <v>1</v>
      </c>
      <c r="I77" s="19">
        <f t="shared" si="13"/>
        <v>3</v>
      </c>
      <c r="J77" s="19">
        <f t="shared" si="14"/>
        <v>60</v>
      </c>
      <c r="K77" s="19">
        <v>10</v>
      </c>
      <c r="L77" s="19">
        <f t="shared" si="11"/>
        <v>30</v>
      </c>
      <c r="M77" s="19">
        <f t="shared" si="12"/>
        <v>90</v>
      </c>
    </row>
    <row r="78" spans="1:13">
      <c r="A78" s="17">
        <v>75</v>
      </c>
      <c r="B78" s="25">
        <v>119262</v>
      </c>
      <c r="C78" s="17" t="s">
        <v>108</v>
      </c>
      <c r="D78" s="17" t="s">
        <v>6</v>
      </c>
      <c r="E78" s="18" t="s">
        <v>44</v>
      </c>
      <c r="F78" s="19">
        <v>3</v>
      </c>
      <c r="G78" s="19">
        <f t="shared" si="10"/>
        <v>5</v>
      </c>
      <c r="H78" s="19">
        <v>2</v>
      </c>
      <c r="I78" s="19">
        <f>G78</f>
        <v>5</v>
      </c>
      <c r="J78" s="19">
        <f>G78*25</f>
        <v>125</v>
      </c>
      <c r="K78" s="19">
        <v>9</v>
      </c>
      <c r="L78" s="19">
        <f t="shared" si="11"/>
        <v>27</v>
      </c>
      <c r="M78" s="19">
        <f t="shared" si="12"/>
        <v>152</v>
      </c>
    </row>
    <row r="79" spans="1:13">
      <c r="A79" s="17">
        <v>76</v>
      </c>
      <c r="B79" s="17">
        <v>571</v>
      </c>
      <c r="C79" s="17" t="s">
        <v>109</v>
      </c>
      <c r="D79" s="17" t="s">
        <v>7</v>
      </c>
      <c r="E79" s="18" t="s">
        <v>32</v>
      </c>
      <c r="F79" s="19">
        <v>6</v>
      </c>
      <c r="G79" s="19">
        <f t="shared" si="10"/>
        <v>8</v>
      </c>
      <c r="H79" s="19">
        <v>2</v>
      </c>
      <c r="I79" s="19">
        <f>G79</f>
        <v>8</v>
      </c>
      <c r="J79" s="19">
        <f>G79*25</f>
        <v>200</v>
      </c>
      <c r="K79" s="19">
        <v>26</v>
      </c>
      <c r="L79" s="19">
        <f t="shared" si="11"/>
        <v>78</v>
      </c>
      <c r="M79" s="19">
        <f t="shared" si="12"/>
        <v>278</v>
      </c>
    </row>
    <row r="80" spans="1:13">
      <c r="A80" s="17">
        <v>77</v>
      </c>
      <c r="B80" s="17">
        <v>707</v>
      </c>
      <c r="C80" s="17" t="s">
        <v>110</v>
      </c>
      <c r="D80" s="17" t="s">
        <v>7</v>
      </c>
      <c r="E80" s="18" t="s">
        <v>32</v>
      </c>
      <c r="F80" s="19">
        <v>6</v>
      </c>
      <c r="G80" s="19">
        <f t="shared" si="10"/>
        <v>8</v>
      </c>
      <c r="H80" s="19">
        <v>1</v>
      </c>
      <c r="I80" s="19">
        <f>F80</f>
        <v>6</v>
      </c>
      <c r="J80" s="19">
        <f>F80*20</f>
        <v>120</v>
      </c>
      <c r="K80" s="19">
        <v>18</v>
      </c>
      <c r="L80" s="19">
        <f t="shared" si="11"/>
        <v>54</v>
      </c>
      <c r="M80" s="19">
        <f t="shared" si="12"/>
        <v>174</v>
      </c>
    </row>
    <row r="81" spans="1:13">
      <c r="A81" s="17">
        <v>78</v>
      </c>
      <c r="B81" s="17">
        <v>712</v>
      </c>
      <c r="C81" s="17" t="s">
        <v>111</v>
      </c>
      <c r="D81" s="17" t="s">
        <v>7</v>
      </c>
      <c r="E81" s="18" t="s">
        <v>32</v>
      </c>
      <c r="F81" s="19">
        <v>6</v>
      </c>
      <c r="G81" s="19">
        <f t="shared" si="10"/>
        <v>8</v>
      </c>
      <c r="H81" s="19">
        <v>2</v>
      </c>
      <c r="I81" s="19">
        <f>G81</f>
        <v>8</v>
      </c>
      <c r="J81" s="19">
        <f>G81*25</f>
        <v>200</v>
      </c>
      <c r="K81" s="19">
        <v>18</v>
      </c>
      <c r="L81" s="19">
        <f t="shared" si="11"/>
        <v>54</v>
      </c>
      <c r="M81" s="19">
        <f t="shared" si="12"/>
        <v>254</v>
      </c>
    </row>
    <row r="82" spans="1:13">
      <c r="A82" s="17">
        <v>79</v>
      </c>
      <c r="B82" s="17">
        <v>546</v>
      </c>
      <c r="C82" s="17" t="s">
        <v>112</v>
      </c>
      <c r="D82" s="17" t="s">
        <v>7</v>
      </c>
      <c r="E82" s="18" t="s">
        <v>32</v>
      </c>
      <c r="F82" s="19">
        <v>6</v>
      </c>
      <c r="G82" s="19">
        <f t="shared" si="10"/>
        <v>8</v>
      </c>
      <c r="H82" s="19">
        <v>1</v>
      </c>
      <c r="I82" s="19">
        <f t="shared" ref="I82:I101" si="15">F82</f>
        <v>6</v>
      </c>
      <c r="J82" s="19">
        <f t="shared" ref="J82:J101" si="16">F82*20</f>
        <v>120</v>
      </c>
      <c r="K82" s="19">
        <v>18</v>
      </c>
      <c r="L82" s="19">
        <f t="shared" si="11"/>
        <v>54</v>
      </c>
      <c r="M82" s="19">
        <f t="shared" si="12"/>
        <v>174</v>
      </c>
    </row>
    <row r="83" spans="1:13">
      <c r="A83" s="17">
        <v>80</v>
      </c>
      <c r="B83" s="17">
        <v>387</v>
      </c>
      <c r="C83" s="17" t="s">
        <v>113</v>
      </c>
      <c r="D83" s="17" t="s">
        <v>7</v>
      </c>
      <c r="E83" s="18" t="s">
        <v>32</v>
      </c>
      <c r="F83" s="19">
        <v>6</v>
      </c>
      <c r="G83" s="19">
        <f t="shared" si="10"/>
        <v>8</v>
      </c>
      <c r="H83" s="19">
        <v>1</v>
      </c>
      <c r="I83" s="19">
        <f t="shared" si="15"/>
        <v>6</v>
      </c>
      <c r="J83" s="19">
        <f t="shared" si="16"/>
        <v>120</v>
      </c>
      <c r="K83" s="19">
        <v>18</v>
      </c>
      <c r="L83" s="19">
        <f t="shared" si="11"/>
        <v>54</v>
      </c>
      <c r="M83" s="19">
        <f t="shared" si="12"/>
        <v>174</v>
      </c>
    </row>
    <row r="84" spans="1:13">
      <c r="A84" s="17">
        <v>81</v>
      </c>
      <c r="B84" s="17">
        <v>511</v>
      </c>
      <c r="C84" s="17" t="s">
        <v>114</v>
      </c>
      <c r="D84" s="17" t="s">
        <v>7</v>
      </c>
      <c r="E84" s="18" t="s">
        <v>32</v>
      </c>
      <c r="F84" s="19">
        <v>6</v>
      </c>
      <c r="G84" s="19">
        <f t="shared" si="10"/>
        <v>8</v>
      </c>
      <c r="H84" s="19">
        <v>1</v>
      </c>
      <c r="I84" s="19">
        <f t="shared" si="15"/>
        <v>6</v>
      </c>
      <c r="J84" s="19">
        <f t="shared" si="16"/>
        <v>120</v>
      </c>
      <c r="K84" s="19">
        <v>18</v>
      </c>
      <c r="L84" s="19">
        <f t="shared" si="11"/>
        <v>54</v>
      </c>
      <c r="M84" s="19">
        <f t="shared" si="12"/>
        <v>174</v>
      </c>
    </row>
    <row r="85" spans="1:13">
      <c r="A85" s="17">
        <v>82</v>
      </c>
      <c r="B85" s="17">
        <v>377</v>
      </c>
      <c r="C85" s="17" t="s">
        <v>115</v>
      </c>
      <c r="D85" s="17" t="s">
        <v>7</v>
      </c>
      <c r="E85" s="18" t="s">
        <v>32</v>
      </c>
      <c r="F85" s="19">
        <v>6</v>
      </c>
      <c r="G85" s="19">
        <f t="shared" si="10"/>
        <v>8</v>
      </c>
      <c r="H85" s="19">
        <v>1</v>
      </c>
      <c r="I85" s="19">
        <f t="shared" si="15"/>
        <v>6</v>
      </c>
      <c r="J85" s="19">
        <f t="shared" si="16"/>
        <v>120</v>
      </c>
      <c r="K85" s="19">
        <v>18</v>
      </c>
      <c r="L85" s="19">
        <f t="shared" si="11"/>
        <v>54</v>
      </c>
      <c r="M85" s="19">
        <f t="shared" si="12"/>
        <v>174</v>
      </c>
    </row>
    <row r="86" spans="1:13">
      <c r="A86" s="17">
        <v>83</v>
      </c>
      <c r="B86" s="17">
        <v>737</v>
      </c>
      <c r="C86" s="17" t="s">
        <v>116</v>
      </c>
      <c r="D86" s="17" t="s">
        <v>7</v>
      </c>
      <c r="E86" s="18" t="s">
        <v>32</v>
      </c>
      <c r="F86" s="19">
        <v>6</v>
      </c>
      <c r="G86" s="19">
        <f t="shared" si="10"/>
        <v>8</v>
      </c>
      <c r="H86" s="19">
        <v>1</v>
      </c>
      <c r="I86" s="19">
        <f t="shared" si="15"/>
        <v>6</v>
      </c>
      <c r="J86" s="19">
        <f t="shared" si="16"/>
        <v>120</v>
      </c>
      <c r="K86" s="19">
        <v>26</v>
      </c>
      <c r="L86" s="19">
        <f t="shared" si="11"/>
        <v>78</v>
      </c>
      <c r="M86" s="19">
        <f t="shared" si="12"/>
        <v>198</v>
      </c>
    </row>
    <row r="87" spans="1:13">
      <c r="A87" s="17">
        <v>84</v>
      </c>
      <c r="B87" s="17">
        <v>515</v>
      </c>
      <c r="C87" s="17" t="s">
        <v>117</v>
      </c>
      <c r="D87" s="17" t="s">
        <v>7</v>
      </c>
      <c r="E87" s="18" t="s">
        <v>35</v>
      </c>
      <c r="F87" s="19">
        <v>5</v>
      </c>
      <c r="G87" s="19">
        <f t="shared" si="10"/>
        <v>7</v>
      </c>
      <c r="H87" s="19">
        <v>1</v>
      </c>
      <c r="I87" s="19">
        <f t="shared" si="15"/>
        <v>5</v>
      </c>
      <c r="J87" s="19">
        <f t="shared" si="16"/>
        <v>100</v>
      </c>
      <c r="K87" s="19">
        <v>14</v>
      </c>
      <c r="L87" s="19">
        <f t="shared" si="11"/>
        <v>42</v>
      </c>
      <c r="M87" s="19">
        <f t="shared" si="12"/>
        <v>142</v>
      </c>
    </row>
    <row r="88" spans="1:13">
      <c r="A88" s="17">
        <v>85</v>
      </c>
      <c r="B88" s="17">
        <v>103639</v>
      </c>
      <c r="C88" s="17" t="s">
        <v>118</v>
      </c>
      <c r="D88" s="17" t="s">
        <v>7</v>
      </c>
      <c r="E88" s="18" t="s">
        <v>35</v>
      </c>
      <c r="F88" s="19">
        <v>4</v>
      </c>
      <c r="G88" s="19">
        <f t="shared" si="10"/>
        <v>6</v>
      </c>
      <c r="H88" s="19">
        <v>1</v>
      </c>
      <c r="I88" s="19">
        <f t="shared" si="15"/>
        <v>4</v>
      </c>
      <c r="J88" s="19">
        <f t="shared" si="16"/>
        <v>80</v>
      </c>
      <c r="K88" s="19">
        <v>14</v>
      </c>
      <c r="L88" s="19">
        <f t="shared" si="11"/>
        <v>42</v>
      </c>
      <c r="M88" s="19">
        <f t="shared" si="12"/>
        <v>122</v>
      </c>
    </row>
    <row r="89" spans="1:13">
      <c r="A89" s="17">
        <v>86</v>
      </c>
      <c r="B89" s="17">
        <v>105751</v>
      </c>
      <c r="C89" s="17" t="s">
        <v>119</v>
      </c>
      <c r="D89" s="17" t="s">
        <v>7</v>
      </c>
      <c r="E89" s="18" t="s">
        <v>35</v>
      </c>
      <c r="F89" s="19">
        <v>5</v>
      </c>
      <c r="G89" s="19">
        <f t="shared" si="10"/>
        <v>7</v>
      </c>
      <c r="H89" s="19">
        <v>1</v>
      </c>
      <c r="I89" s="19">
        <f t="shared" si="15"/>
        <v>5</v>
      </c>
      <c r="J89" s="19">
        <f t="shared" si="16"/>
        <v>100</v>
      </c>
      <c r="K89" s="19">
        <v>14</v>
      </c>
      <c r="L89" s="19">
        <f t="shared" si="11"/>
        <v>42</v>
      </c>
      <c r="M89" s="19">
        <f t="shared" si="12"/>
        <v>142</v>
      </c>
    </row>
    <row r="90" spans="1:13">
      <c r="A90" s="17">
        <v>87</v>
      </c>
      <c r="B90" s="17">
        <v>355</v>
      </c>
      <c r="C90" s="17" t="s">
        <v>120</v>
      </c>
      <c r="D90" s="17" t="s">
        <v>7</v>
      </c>
      <c r="E90" s="18" t="s">
        <v>35</v>
      </c>
      <c r="F90" s="19">
        <v>4</v>
      </c>
      <c r="G90" s="19">
        <f t="shared" si="10"/>
        <v>6</v>
      </c>
      <c r="H90" s="19">
        <v>1</v>
      </c>
      <c r="I90" s="19">
        <f t="shared" si="15"/>
        <v>4</v>
      </c>
      <c r="J90" s="19">
        <f t="shared" si="16"/>
        <v>80</v>
      </c>
      <c r="K90" s="19">
        <v>14</v>
      </c>
      <c r="L90" s="19">
        <f t="shared" si="11"/>
        <v>42</v>
      </c>
      <c r="M90" s="19">
        <f t="shared" si="12"/>
        <v>122</v>
      </c>
    </row>
    <row r="91" spans="1:13">
      <c r="A91" s="17">
        <v>88</v>
      </c>
      <c r="B91" s="17">
        <v>743</v>
      </c>
      <c r="C91" s="17" t="s">
        <v>121</v>
      </c>
      <c r="D91" s="17" t="s">
        <v>7</v>
      </c>
      <c r="E91" s="18" t="s">
        <v>35</v>
      </c>
      <c r="F91" s="19">
        <v>4</v>
      </c>
      <c r="G91" s="19">
        <f t="shared" si="10"/>
        <v>6</v>
      </c>
      <c r="H91" s="19">
        <v>1</v>
      </c>
      <c r="I91" s="19">
        <f t="shared" si="15"/>
        <v>4</v>
      </c>
      <c r="J91" s="19">
        <f t="shared" si="16"/>
        <v>80</v>
      </c>
      <c r="K91" s="19">
        <v>14</v>
      </c>
      <c r="L91" s="19">
        <f t="shared" si="11"/>
        <v>42</v>
      </c>
      <c r="M91" s="19">
        <f t="shared" si="12"/>
        <v>122</v>
      </c>
    </row>
    <row r="92" spans="1:13">
      <c r="A92" s="17">
        <v>89</v>
      </c>
      <c r="B92" s="17">
        <v>118074</v>
      </c>
      <c r="C92" s="17" t="s">
        <v>122</v>
      </c>
      <c r="D92" s="17" t="s">
        <v>7</v>
      </c>
      <c r="E92" s="18" t="s">
        <v>35</v>
      </c>
      <c r="F92" s="19">
        <v>5</v>
      </c>
      <c r="G92" s="19">
        <f t="shared" si="10"/>
        <v>7</v>
      </c>
      <c r="H92" s="19">
        <v>1</v>
      </c>
      <c r="I92" s="19">
        <f t="shared" si="15"/>
        <v>5</v>
      </c>
      <c r="J92" s="19">
        <f t="shared" si="16"/>
        <v>100</v>
      </c>
      <c r="K92" s="19">
        <v>14</v>
      </c>
      <c r="L92" s="19">
        <f t="shared" si="11"/>
        <v>42</v>
      </c>
      <c r="M92" s="19">
        <f t="shared" si="12"/>
        <v>142</v>
      </c>
    </row>
    <row r="93" spans="1:13">
      <c r="A93" s="17">
        <v>90</v>
      </c>
      <c r="B93" s="17">
        <v>573</v>
      </c>
      <c r="C93" s="17" t="s">
        <v>123</v>
      </c>
      <c r="D93" s="17" t="s">
        <v>7</v>
      </c>
      <c r="E93" s="18" t="s">
        <v>44</v>
      </c>
      <c r="F93" s="19">
        <v>3</v>
      </c>
      <c r="G93" s="19">
        <f t="shared" si="10"/>
        <v>5</v>
      </c>
      <c r="H93" s="19">
        <v>1</v>
      </c>
      <c r="I93" s="19">
        <f t="shared" si="15"/>
        <v>3</v>
      </c>
      <c r="J93" s="19">
        <f t="shared" si="16"/>
        <v>60</v>
      </c>
      <c r="K93" s="19">
        <v>10</v>
      </c>
      <c r="L93" s="19">
        <f t="shared" si="11"/>
        <v>30</v>
      </c>
      <c r="M93" s="19">
        <f t="shared" si="12"/>
        <v>90</v>
      </c>
    </row>
    <row r="94" spans="1:13">
      <c r="A94" s="17">
        <v>91</v>
      </c>
      <c r="B94" s="17">
        <v>723</v>
      </c>
      <c r="C94" s="17" t="s">
        <v>124</v>
      </c>
      <c r="D94" s="17" t="s">
        <v>7</v>
      </c>
      <c r="E94" s="18" t="s">
        <v>44</v>
      </c>
      <c r="F94" s="19">
        <v>3</v>
      </c>
      <c r="G94" s="19">
        <f t="shared" si="10"/>
        <v>5</v>
      </c>
      <c r="H94" s="19">
        <v>1</v>
      </c>
      <c r="I94" s="19">
        <f t="shared" si="15"/>
        <v>3</v>
      </c>
      <c r="J94" s="19">
        <f t="shared" si="16"/>
        <v>60</v>
      </c>
      <c r="K94" s="19">
        <v>10</v>
      </c>
      <c r="L94" s="19">
        <f t="shared" si="11"/>
        <v>30</v>
      </c>
      <c r="M94" s="19">
        <f t="shared" si="12"/>
        <v>90</v>
      </c>
    </row>
    <row r="95" spans="1:13">
      <c r="A95" s="17">
        <v>92</v>
      </c>
      <c r="B95" s="17">
        <v>104430</v>
      </c>
      <c r="C95" s="17" t="s">
        <v>125</v>
      </c>
      <c r="D95" s="17" t="s">
        <v>7</v>
      </c>
      <c r="E95" s="18" t="s">
        <v>44</v>
      </c>
      <c r="F95" s="19">
        <v>3</v>
      </c>
      <c r="G95" s="19">
        <f t="shared" si="10"/>
        <v>5</v>
      </c>
      <c r="H95" s="19">
        <v>1</v>
      </c>
      <c r="I95" s="19">
        <f t="shared" si="15"/>
        <v>3</v>
      </c>
      <c r="J95" s="19">
        <f t="shared" si="16"/>
        <v>60</v>
      </c>
      <c r="K95" s="19">
        <v>10</v>
      </c>
      <c r="L95" s="19">
        <f t="shared" si="11"/>
        <v>30</v>
      </c>
      <c r="M95" s="19">
        <f t="shared" si="12"/>
        <v>90</v>
      </c>
    </row>
    <row r="96" spans="1:13">
      <c r="A96" s="17">
        <v>93</v>
      </c>
      <c r="B96" s="17">
        <v>733</v>
      </c>
      <c r="C96" s="17" t="s">
        <v>126</v>
      </c>
      <c r="D96" s="17" t="s">
        <v>7</v>
      </c>
      <c r="E96" s="18" t="s">
        <v>44</v>
      </c>
      <c r="F96" s="19">
        <v>3</v>
      </c>
      <c r="G96" s="19">
        <f t="shared" si="10"/>
        <v>5</v>
      </c>
      <c r="H96" s="19">
        <v>1</v>
      </c>
      <c r="I96" s="19">
        <f t="shared" si="15"/>
        <v>3</v>
      </c>
      <c r="J96" s="19">
        <f t="shared" si="16"/>
        <v>60</v>
      </c>
      <c r="K96" s="19">
        <v>10</v>
      </c>
      <c r="L96" s="19">
        <f t="shared" si="11"/>
        <v>30</v>
      </c>
      <c r="M96" s="19">
        <f t="shared" si="12"/>
        <v>90</v>
      </c>
    </row>
    <row r="97" spans="1:13">
      <c r="A97" s="17">
        <v>94</v>
      </c>
      <c r="B97" s="17">
        <v>740</v>
      </c>
      <c r="C97" s="17" t="s">
        <v>127</v>
      </c>
      <c r="D97" s="17" t="s">
        <v>7</v>
      </c>
      <c r="E97" s="18" t="s">
        <v>44</v>
      </c>
      <c r="F97" s="19">
        <v>3</v>
      </c>
      <c r="G97" s="19">
        <f t="shared" si="10"/>
        <v>5</v>
      </c>
      <c r="H97" s="19">
        <v>1</v>
      </c>
      <c r="I97" s="19">
        <f t="shared" si="15"/>
        <v>3</v>
      </c>
      <c r="J97" s="19">
        <f t="shared" si="16"/>
        <v>60</v>
      </c>
      <c r="K97" s="19">
        <v>10</v>
      </c>
      <c r="L97" s="19">
        <f t="shared" si="11"/>
        <v>30</v>
      </c>
      <c r="M97" s="19">
        <f t="shared" si="12"/>
        <v>90</v>
      </c>
    </row>
    <row r="98" spans="1:13">
      <c r="A98" s="17">
        <v>95</v>
      </c>
      <c r="B98" s="17">
        <v>114069</v>
      </c>
      <c r="C98" s="17" t="s">
        <v>128</v>
      </c>
      <c r="D98" s="17" t="s">
        <v>7</v>
      </c>
      <c r="E98" s="18" t="s">
        <v>44</v>
      </c>
      <c r="F98" s="19">
        <v>3</v>
      </c>
      <c r="G98" s="19">
        <f t="shared" si="10"/>
        <v>5</v>
      </c>
      <c r="H98" s="19">
        <v>1</v>
      </c>
      <c r="I98" s="19">
        <f t="shared" si="15"/>
        <v>3</v>
      </c>
      <c r="J98" s="19">
        <f t="shared" si="16"/>
        <v>60</v>
      </c>
      <c r="K98" s="19">
        <v>10</v>
      </c>
      <c r="L98" s="19">
        <f t="shared" si="11"/>
        <v>30</v>
      </c>
      <c r="M98" s="19">
        <f t="shared" si="12"/>
        <v>90</v>
      </c>
    </row>
    <row r="99" spans="1:13">
      <c r="A99" s="17">
        <v>96</v>
      </c>
      <c r="B99" s="17">
        <v>118758</v>
      </c>
      <c r="C99" s="17" t="s">
        <v>129</v>
      </c>
      <c r="D99" s="17" t="s">
        <v>7</v>
      </c>
      <c r="E99" s="18" t="s">
        <v>44</v>
      </c>
      <c r="F99" s="19">
        <v>3</v>
      </c>
      <c r="G99" s="19">
        <f t="shared" si="10"/>
        <v>5</v>
      </c>
      <c r="H99" s="19">
        <v>1</v>
      </c>
      <c r="I99" s="19">
        <f t="shared" si="15"/>
        <v>3</v>
      </c>
      <c r="J99" s="19">
        <f t="shared" si="16"/>
        <v>60</v>
      </c>
      <c r="K99" s="19">
        <v>9</v>
      </c>
      <c r="L99" s="19">
        <f t="shared" si="11"/>
        <v>27</v>
      </c>
      <c r="M99" s="19">
        <f t="shared" si="12"/>
        <v>87</v>
      </c>
    </row>
    <row r="100" spans="1:13">
      <c r="A100" s="17">
        <v>97</v>
      </c>
      <c r="B100" s="17">
        <v>106568</v>
      </c>
      <c r="C100" s="17" t="s">
        <v>130</v>
      </c>
      <c r="D100" s="17" t="s">
        <v>7</v>
      </c>
      <c r="E100" s="18" t="s">
        <v>44</v>
      </c>
      <c r="F100" s="19">
        <v>3</v>
      </c>
      <c r="G100" s="19">
        <f t="shared" si="10"/>
        <v>5</v>
      </c>
      <c r="H100" s="19">
        <v>1</v>
      </c>
      <c r="I100" s="19">
        <f t="shared" si="15"/>
        <v>3</v>
      </c>
      <c r="J100" s="19">
        <f t="shared" si="16"/>
        <v>60</v>
      </c>
      <c r="K100" s="19">
        <v>10</v>
      </c>
      <c r="L100" s="19">
        <f t="shared" si="11"/>
        <v>30</v>
      </c>
      <c r="M100" s="19">
        <f t="shared" si="12"/>
        <v>90</v>
      </c>
    </row>
    <row r="101" spans="1:13">
      <c r="A101" s="17">
        <v>98</v>
      </c>
      <c r="B101" s="21">
        <v>122198</v>
      </c>
      <c r="C101" s="17" t="s">
        <v>131</v>
      </c>
      <c r="D101" s="17" t="s">
        <v>7</v>
      </c>
      <c r="E101" s="18" t="s">
        <v>44</v>
      </c>
      <c r="F101" s="19">
        <v>3</v>
      </c>
      <c r="G101" s="19">
        <f t="shared" ref="G101:G132" si="17">F101+2</f>
        <v>5</v>
      </c>
      <c r="H101" s="19">
        <v>1</v>
      </c>
      <c r="I101" s="19">
        <f t="shared" si="15"/>
        <v>3</v>
      </c>
      <c r="J101" s="19">
        <f t="shared" si="16"/>
        <v>60</v>
      </c>
      <c r="K101" s="19">
        <v>10</v>
      </c>
      <c r="L101" s="19">
        <f t="shared" ref="L101:L132" si="18">K101*3</f>
        <v>30</v>
      </c>
      <c r="M101" s="19">
        <f t="shared" ref="M101:M132" si="19">L101+J101</f>
        <v>90</v>
      </c>
    </row>
    <row r="102" spans="1:13">
      <c r="A102" s="17">
        <v>99</v>
      </c>
      <c r="B102" s="17">
        <v>545</v>
      </c>
      <c r="C102" s="17" t="s">
        <v>132</v>
      </c>
      <c r="D102" s="17" t="s">
        <v>7</v>
      </c>
      <c r="E102" s="18" t="s">
        <v>44</v>
      </c>
      <c r="F102" s="19">
        <v>3</v>
      </c>
      <c r="G102" s="19">
        <f t="shared" si="17"/>
        <v>5</v>
      </c>
      <c r="H102" s="19">
        <v>2</v>
      </c>
      <c r="I102" s="19">
        <f>G102</f>
        <v>5</v>
      </c>
      <c r="J102" s="19">
        <f>G102*25</f>
        <v>125</v>
      </c>
      <c r="K102" s="19">
        <v>10</v>
      </c>
      <c r="L102" s="19">
        <f t="shared" si="18"/>
        <v>30</v>
      </c>
      <c r="M102" s="19">
        <f t="shared" si="19"/>
        <v>155</v>
      </c>
    </row>
    <row r="103" spans="1:13">
      <c r="A103" s="17">
        <v>100</v>
      </c>
      <c r="B103" s="17">
        <v>307</v>
      </c>
      <c r="C103" s="17" t="s">
        <v>133</v>
      </c>
      <c r="D103" s="17" t="s">
        <v>8</v>
      </c>
      <c r="E103" s="18" t="s">
        <v>134</v>
      </c>
      <c r="F103" s="19">
        <v>6</v>
      </c>
      <c r="G103" s="19">
        <f t="shared" si="17"/>
        <v>8</v>
      </c>
      <c r="H103" s="19">
        <v>1</v>
      </c>
      <c r="I103" s="19">
        <f>F103</f>
        <v>6</v>
      </c>
      <c r="J103" s="19">
        <f>F103*20</f>
        <v>120</v>
      </c>
      <c r="K103" s="19">
        <v>35</v>
      </c>
      <c r="L103" s="19">
        <f t="shared" si="18"/>
        <v>105</v>
      </c>
      <c r="M103" s="19">
        <f t="shared" si="19"/>
        <v>225</v>
      </c>
    </row>
    <row r="104" spans="1:13">
      <c r="A104" s="17">
        <v>101</v>
      </c>
      <c r="B104" s="17">
        <v>750</v>
      </c>
      <c r="C104" s="17" t="s">
        <v>135</v>
      </c>
      <c r="D104" s="17" t="s">
        <v>8</v>
      </c>
      <c r="E104" s="18" t="s">
        <v>32</v>
      </c>
      <c r="F104" s="19">
        <v>6</v>
      </c>
      <c r="G104" s="19">
        <f t="shared" si="17"/>
        <v>8</v>
      </c>
      <c r="H104" s="19">
        <v>1</v>
      </c>
      <c r="I104" s="19">
        <f>F104</f>
        <v>6</v>
      </c>
      <c r="J104" s="19">
        <f>F104*20</f>
        <v>120</v>
      </c>
      <c r="K104" s="19">
        <v>26</v>
      </c>
      <c r="L104" s="19">
        <f t="shared" si="18"/>
        <v>78</v>
      </c>
      <c r="M104" s="19">
        <f t="shared" si="19"/>
        <v>198</v>
      </c>
    </row>
    <row r="105" spans="1:13">
      <c r="A105" s="17">
        <v>102</v>
      </c>
      <c r="B105" s="17">
        <v>742</v>
      </c>
      <c r="C105" s="17" t="s">
        <v>136</v>
      </c>
      <c r="D105" s="17" t="s">
        <v>8</v>
      </c>
      <c r="E105" s="18" t="s">
        <v>32</v>
      </c>
      <c r="F105" s="19">
        <v>6</v>
      </c>
      <c r="G105" s="19">
        <f t="shared" si="17"/>
        <v>8</v>
      </c>
      <c r="H105" s="19">
        <v>2</v>
      </c>
      <c r="I105" s="19">
        <f>G105</f>
        <v>8</v>
      </c>
      <c r="J105" s="19">
        <f>G105*25</f>
        <v>200</v>
      </c>
      <c r="K105" s="19">
        <v>18</v>
      </c>
      <c r="L105" s="19">
        <f t="shared" si="18"/>
        <v>54</v>
      </c>
      <c r="M105" s="19">
        <f t="shared" si="19"/>
        <v>254</v>
      </c>
    </row>
    <row r="106" spans="1:13">
      <c r="A106" s="17">
        <v>103</v>
      </c>
      <c r="B106" s="17">
        <v>106066</v>
      </c>
      <c r="C106" s="17" t="s">
        <v>137</v>
      </c>
      <c r="D106" s="17" t="s">
        <v>8</v>
      </c>
      <c r="E106" s="18" t="s">
        <v>35</v>
      </c>
      <c r="F106" s="19">
        <v>4</v>
      </c>
      <c r="G106" s="19">
        <f t="shared" si="17"/>
        <v>6</v>
      </c>
      <c r="H106" s="19">
        <v>1</v>
      </c>
      <c r="I106" s="19">
        <f>F106</f>
        <v>4</v>
      </c>
      <c r="J106" s="19">
        <f>F106*20</f>
        <v>80</v>
      </c>
      <c r="K106" s="19">
        <v>21</v>
      </c>
      <c r="L106" s="19">
        <f t="shared" si="18"/>
        <v>63</v>
      </c>
      <c r="M106" s="19">
        <f t="shared" si="19"/>
        <v>143</v>
      </c>
    </row>
    <row r="107" spans="1:13">
      <c r="A107" s="17">
        <v>104</v>
      </c>
      <c r="B107" s="17">
        <v>106865</v>
      </c>
      <c r="C107" s="17" t="s">
        <v>138</v>
      </c>
      <c r="D107" s="17" t="s">
        <v>8</v>
      </c>
      <c r="E107" s="18" t="s">
        <v>35</v>
      </c>
      <c r="F107" s="19">
        <v>5</v>
      </c>
      <c r="G107" s="19">
        <f t="shared" si="17"/>
        <v>7</v>
      </c>
      <c r="H107" s="19">
        <v>1</v>
      </c>
      <c r="I107" s="19">
        <f>F107</f>
        <v>5</v>
      </c>
      <c r="J107" s="19">
        <f>F107*20</f>
        <v>100</v>
      </c>
      <c r="K107" s="19">
        <v>14</v>
      </c>
      <c r="L107" s="19">
        <f t="shared" si="18"/>
        <v>42</v>
      </c>
      <c r="M107" s="19">
        <f t="shared" si="19"/>
        <v>142</v>
      </c>
    </row>
    <row r="108" spans="1:13">
      <c r="A108" s="17">
        <v>105</v>
      </c>
      <c r="B108" s="17">
        <v>102935</v>
      </c>
      <c r="C108" s="17" t="s">
        <v>139</v>
      </c>
      <c r="D108" s="17" t="s">
        <v>8</v>
      </c>
      <c r="E108" s="18" t="s">
        <v>35</v>
      </c>
      <c r="F108" s="19">
        <v>4</v>
      </c>
      <c r="G108" s="19">
        <f t="shared" si="17"/>
        <v>6</v>
      </c>
      <c r="H108" s="19">
        <v>2</v>
      </c>
      <c r="I108" s="19">
        <f>G108</f>
        <v>6</v>
      </c>
      <c r="J108" s="19">
        <f>G108*25</f>
        <v>150</v>
      </c>
      <c r="K108" s="19">
        <v>14</v>
      </c>
      <c r="L108" s="19">
        <f t="shared" si="18"/>
        <v>42</v>
      </c>
      <c r="M108" s="19">
        <f t="shared" si="19"/>
        <v>192</v>
      </c>
    </row>
    <row r="109" spans="1:13">
      <c r="A109" s="17">
        <v>106</v>
      </c>
      <c r="B109" s="17">
        <v>582</v>
      </c>
      <c r="C109" s="17" t="s">
        <v>140</v>
      </c>
      <c r="D109" s="17" t="s">
        <v>9</v>
      </c>
      <c r="E109" s="18" t="s">
        <v>32</v>
      </c>
      <c r="F109" s="19">
        <v>6</v>
      </c>
      <c r="G109" s="19">
        <f t="shared" si="17"/>
        <v>8</v>
      </c>
      <c r="H109" s="19">
        <v>2</v>
      </c>
      <c r="I109" s="19">
        <f>G109</f>
        <v>8</v>
      </c>
      <c r="J109" s="19">
        <f>G109*25</f>
        <v>200</v>
      </c>
      <c r="K109" s="19">
        <v>18</v>
      </c>
      <c r="L109" s="19">
        <f t="shared" si="18"/>
        <v>54</v>
      </c>
      <c r="M109" s="19">
        <f t="shared" si="19"/>
        <v>254</v>
      </c>
    </row>
    <row r="110" spans="1:13">
      <c r="A110" s="17">
        <v>107</v>
      </c>
      <c r="B110" s="17">
        <v>343</v>
      </c>
      <c r="C110" s="17" t="s">
        <v>141</v>
      </c>
      <c r="D110" s="17" t="s">
        <v>9</v>
      </c>
      <c r="E110" s="18" t="s">
        <v>32</v>
      </c>
      <c r="F110" s="19">
        <v>6</v>
      </c>
      <c r="G110" s="19">
        <f t="shared" si="17"/>
        <v>8</v>
      </c>
      <c r="H110" s="19">
        <v>1</v>
      </c>
      <c r="I110" s="19">
        <f>F110</f>
        <v>6</v>
      </c>
      <c r="J110" s="19">
        <f>F110*20</f>
        <v>120</v>
      </c>
      <c r="K110" s="19">
        <v>18</v>
      </c>
      <c r="L110" s="19">
        <f t="shared" si="18"/>
        <v>54</v>
      </c>
      <c r="M110" s="19">
        <f t="shared" si="19"/>
        <v>174</v>
      </c>
    </row>
    <row r="111" spans="1:13">
      <c r="A111" s="17">
        <v>108</v>
      </c>
      <c r="B111" s="17">
        <v>365</v>
      </c>
      <c r="C111" s="17" t="s">
        <v>142</v>
      </c>
      <c r="D111" s="17" t="s">
        <v>9</v>
      </c>
      <c r="E111" s="18" t="s">
        <v>32</v>
      </c>
      <c r="F111" s="19">
        <v>6</v>
      </c>
      <c r="G111" s="19">
        <f t="shared" si="17"/>
        <v>8</v>
      </c>
      <c r="H111" s="19">
        <v>2</v>
      </c>
      <c r="I111" s="19">
        <f>G111</f>
        <v>8</v>
      </c>
      <c r="J111" s="19">
        <f>G111*25</f>
        <v>200</v>
      </c>
      <c r="K111" s="19">
        <v>18</v>
      </c>
      <c r="L111" s="19">
        <f t="shared" si="18"/>
        <v>54</v>
      </c>
      <c r="M111" s="19">
        <f t="shared" si="19"/>
        <v>254</v>
      </c>
    </row>
    <row r="112" spans="1:13">
      <c r="A112" s="17">
        <v>109</v>
      </c>
      <c r="B112" s="17">
        <v>513</v>
      </c>
      <c r="C112" s="17" t="s">
        <v>143</v>
      </c>
      <c r="D112" s="17" t="s">
        <v>9</v>
      </c>
      <c r="E112" s="18" t="s">
        <v>32</v>
      </c>
      <c r="F112" s="19">
        <v>6</v>
      </c>
      <c r="G112" s="19">
        <f t="shared" si="17"/>
        <v>8</v>
      </c>
      <c r="H112" s="19">
        <v>1</v>
      </c>
      <c r="I112" s="19">
        <f>F112</f>
        <v>6</v>
      </c>
      <c r="J112" s="19">
        <f>F112*20</f>
        <v>120</v>
      </c>
      <c r="K112" s="19">
        <v>26</v>
      </c>
      <c r="L112" s="19">
        <f t="shared" si="18"/>
        <v>78</v>
      </c>
      <c r="M112" s="19">
        <f t="shared" si="19"/>
        <v>198</v>
      </c>
    </row>
    <row r="113" spans="1:13">
      <c r="A113" s="17">
        <v>110</v>
      </c>
      <c r="B113" s="17">
        <v>379</v>
      </c>
      <c r="C113" s="17" t="s">
        <v>144</v>
      </c>
      <c r="D113" s="17" t="s">
        <v>9</v>
      </c>
      <c r="E113" s="18" t="s">
        <v>32</v>
      </c>
      <c r="F113" s="19">
        <v>6</v>
      </c>
      <c r="G113" s="19">
        <f t="shared" si="17"/>
        <v>8</v>
      </c>
      <c r="H113" s="19">
        <v>1</v>
      </c>
      <c r="I113" s="19">
        <f>F113</f>
        <v>6</v>
      </c>
      <c r="J113" s="19">
        <f>F113*20</f>
        <v>120</v>
      </c>
      <c r="K113" s="19">
        <v>18</v>
      </c>
      <c r="L113" s="19">
        <f t="shared" si="18"/>
        <v>54</v>
      </c>
      <c r="M113" s="19">
        <f t="shared" si="19"/>
        <v>174</v>
      </c>
    </row>
    <row r="114" spans="1:13">
      <c r="A114" s="17">
        <v>111</v>
      </c>
      <c r="B114" s="17">
        <v>357</v>
      </c>
      <c r="C114" s="17" t="s">
        <v>145</v>
      </c>
      <c r="D114" s="17" t="s">
        <v>9</v>
      </c>
      <c r="E114" s="18" t="s">
        <v>32</v>
      </c>
      <c r="F114" s="19">
        <v>6</v>
      </c>
      <c r="G114" s="19">
        <f t="shared" si="17"/>
        <v>8</v>
      </c>
      <c r="H114" s="19">
        <v>1</v>
      </c>
      <c r="I114" s="19">
        <f>F114</f>
        <v>6</v>
      </c>
      <c r="J114" s="19">
        <f>F114*20</f>
        <v>120</v>
      </c>
      <c r="K114" s="19">
        <v>18</v>
      </c>
      <c r="L114" s="19">
        <f t="shared" si="18"/>
        <v>54</v>
      </c>
      <c r="M114" s="19">
        <f t="shared" si="19"/>
        <v>174</v>
      </c>
    </row>
    <row r="115" spans="1:13">
      <c r="A115" s="17">
        <v>112</v>
      </c>
      <c r="B115" s="17">
        <v>102934</v>
      </c>
      <c r="C115" s="17" t="s">
        <v>146</v>
      </c>
      <c r="D115" s="17" t="s">
        <v>9</v>
      </c>
      <c r="E115" s="18" t="s">
        <v>32</v>
      </c>
      <c r="F115" s="19">
        <v>6</v>
      </c>
      <c r="G115" s="19">
        <f t="shared" si="17"/>
        <v>8</v>
      </c>
      <c r="H115" s="19">
        <v>2</v>
      </c>
      <c r="I115" s="19">
        <f>G115</f>
        <v>8</v>
      </c>
      <c r="J115" s="19">
        <f>G115*25</f>
        <v>200</v>
      </c>
      <c r="K115" s="19">
        <v>18</v>
      </c>
      <c r="L115" s="19">
        <f t="shared" si="18"/>
        <v>54</v>
      </c>
      <c r="M115" s="19">
        <f t="shared" si="19"/>
        <v>254</v>
      </c>
    </row>
    <row r="116" spans="1:13">
      <c r="A116" s="17">
        <v>113</v>
      </c>
      <c r="B116" s="17">
        <v>103198</v>
      </c>
      <c r="C116" s="17" t="s">
        <v>147</v>
      </c>
      <c r="D116" s="17" t="s">
        <v>9</v>
      </c>
      <c r="E116" s="18" t="s">
        <v>35</v>
      </c>
      <c r="F116" s="19">
        <v>5</v>
      </c>
      <c r="G116" s="19">
        <f t="shared" si="17"/>
        <v>7</v>
      </c>
      <c r="H116" s="19">
        <v>1</v>
      </c>
      <c r="I116" s="19">
        <f t="shared" ref="I116:I128" si="20">F116</f>
        <v>5</v>
      </c>
      <c r="J116" s="19">
        <f t="shared" ref="J116:J128" si="21">F116*20</f>
        <v>100</v>
      </c>
      <c r="K116" s="19">
        <v>14</v>
      </c>
      <c r="L116" s="19">
        <f t="shared" si="18"/>
        <v>42</v>
      </c>
      <c r="M116" s="19">
        <f t="shared" si="19"/>
        <v>142</v>
      </c>
    </row>
    <row r="117" spans="1:13">
      <c r="A117" s="17">
        <v>114</v>
      </c>
      <c r="B117" s="17">
        <v>359</v>
      </c>
      <c r="C117" s="17" t="s">
        <v>148</v>
      </c>
      <c r="D117" s="17" t="s">
        <v>9</v>
      </c>
      <c r="E117" s="18" t="s">
        <v>35</v>
      </c>
      <c r="F117" s="19">
        <v>4</v>
      </c>
      <c r="G117" s="19">
        <f t="shared" si="17"/>
        <v>6</v>
      </c>
      <c r="H117" s="19">
        <v>1</v>
      </c>
      <c r="I117" s="19">
        <f t="shared" si="20"/>
        <v>4</v>
      </c>
      <c r="J117" s="19">
        <f t="shared" si="21"/>
        <v>80</v>
      </c>
      <c r="K117" s="19">
        <v>14</v>
      </c>
      <c r="L117" s="19">
        <f t="shared" si="18"/>
        <v>42</v>
      </c>
      <c r="M117" s="19">
        <f t="shared" si="19"/>
        <v>122</v>
      </c>
    </row>
    <row r="118" spans="1:13">
      <c r="A118" s="17">
        <v>115</v>
      </c>
      <c r="B118" s="17">
        <v>106569</v>
      </c>
      <c r="C118" s="17" t="s">
        <v>149</v>
      </c>
      <c r="D118" s="17" t="s">
        <v>9</v>
      </c>
      <c r="E118" s="18" t="s">
        <v>35</v>
      </c>
      <c r="F118" s="19">
        <v>4</v>
      </c>
      <c r="G118" s="19">
        <f t="shared" si="17"/>
        <v>6</v>
      </c>
      <c r="H118" s="19">
        <v>1</v>
      </c>
      <c r="I118" s="19">
        <f t="shared" si="20"/>
        <v>4</v>
      </c>
      <c r="J118" s="19">
        <f t="shared" si="21"/>
        <v>80</v>
      </c>
      <c r="K118" s="19">
        <v>14</v>
      </c>
      <c r="L118" s="19">
        <f t="shared" si="18"/>
        <v>42</v>
      </c>
      <c r="M118" s="19">
        <f t="shared" si="19"/>
        <v>122</v>
      </c>
    </row>
    <row r="119" spans="1:13">
      <c r="A119" s="17">
        <v>116</v>
      </c>
      <c r="B119" s="17">
        <v>105267</v>
      </c>
      <c r="C119" s="17" t="s">
        <v>150</v>
      </c>
      <c r="D119" s="17" t="s">
        <v>9</v>
      </c>
      <c r="E119" s="18" t="s">
        <v>35</v>
      </c>
      <c r="F119" s="19">
        <v>4</v>
      </c>
      <c r="G119" s="19">
        <f t="shared" si="17"/>
        <v>6</v>
      </c>
      <c r="H119" s="19">
        <v>1</v>
      </c>
      <c r="I119" s="19">
        <f t="shared" si="20"/>
        <v>4</v>
      </c>
      <c r="J119" s="19">
        <f t="shared" si="21"/>
        <v>80</v>
      </c>
      <c r="K119" s="19">
        <v>14</v>
      </c>
      <c r="L119" s="19">
        <f t="shared" si="18"/>
        <v>42</v>
      </c>
      <c r="M119" s="19">
        <f t="shared" si="19"/>
        <v>122</v>
      </c>
    </row>
    <row r="120" spans="1:13">
      <c r="A120" s="17">
        <v>117</v>
      </c>
      <c r="B120" s="17">
        <v>106399</v>
      </c>
      <c r="C120" s="17" t="s">
        <v>151</v>
      </c>
      <c r="D120" s="17" t="s">
        <v>9</v>
      </c>
      <c r="E120" s="18" t="s">
        <v>35</v>
      </c>
      <c r="F120" s="19">
        <v>4</v>
      </c>
      <c r="G120" s="19">
        <f t="shared" si="17"/>
        <v>6</v>
      </c>
      <c r="H120" s="19">
        <v>1</v>
      </c>
      <c r="I120" s="19">
        <f t="shared" si="20"/>
        <v>4</v>
      </c>
      <c r="J120" s="19">
        <f t="shared" si="21"/>
        <v>80</v>
      </c>
      <c r="K120" s="19">
        <v>14</v>
      </c>
      <c r="L120" s="19">
        <f t="shared" si="18"/>
        <v>42</v>
      </c>
      <c r="M120" s="19">
        <f t="shared" si="19"/>
        <v>122</v>
      </c>
    </row>
    <row r="121" spans="1:13">
      <c r="A121" s="17">
        <v>118</v>
      </c>
      <c r="B121" s="17">
        <v>726</v>
      </c>
      <c r="C121" s="17" t="s">
        <v>152</v>
      </c>
      <c r="D121" s="17" t="s">
        <v>9</v>
      </c>
      <c r="E121" s="18" t="s">
        <v>35</v>
      </c>
      <c r="F121" s="19">
        <v>4</v>
      </c>
      <c r="G121" s="19">
        <f t="shared" si="17"/>
        <v>6</v>
      </c>
      <c r="H121" s="19">
        <v>1</v>
      </c>
      <c r="I121" s="19">
        <f t="shared" si="20"/>
        <v>4</v>
      </c>
      <c r="J121" s="19">
        <f t="shared" si="21"/>
        <v>80</v>
      </c>
      <c r="K121" s="19">
        <v>14</v>
      </c>
      <c r="L121" s="19">
        <f t="shared" si="18"/>
        <v>42</v>
      </c>
      <c r="M121" s="19">
        <f t="shared" si="19"/>
        <v>122</v>
      </c>
    </row>
    <row r="122" spans="1:13">
      <c r="A122" s="17">
        <v>119</v>
      </c>
      <c r="B122" s="17">
        <v>117491</v>
      </c>
      <c r="C122" s="17" t="s">
        <v>153</v>
      </c>
      <c r="D122" s="17" t="s">
        <v>9</v>
      </c>
      <c r="E122" s="18" t="s">
        <v>35</v>
      </c>
      <c r="F122" s="19">
        <v>4</v>
      </c>
      <c r="G122" s="19">
        <f t="shared" si="17"/>
        <v>6</v>
      </c>
      <c r="H122" s="19">
        <v>1</v>
      </c>
      <c r="I122" s="19">
        <f t="shared" si="20"/>
        <v>4</v>
      </c>
      <c r="J122" s="19">
        <f t="shared" si="21"/>
        <v>80</v>
      </c>
      <c r="K122" s="19">
        <v>14</v>
      </c>
      <c r="L122" s="19">
        <f t="shared" si="18"/>
        <v>42</v>
      </c>
      <c r="M122" s="19">
        <f t="shared" si="19"/>
        <v>122</v>
      </c>
    </row>
    <row r="123" spans="1:13">
      <c r="A123" s="17">
        <v>120</v>
      </c>
      <c r="B123" s="17">
        <v>111219</v>
      </c>
      <c r="C123" s="17" t="s">
        <v>154</v>
      </c>
      <c r="D123" s="17" t="s">
        <v>9</v>
      </c>
      <c r="E123" s="18" t="s">
        <v>35</v>
      </c>
      <c r="F123" s="19">
        <v>4</v>
      </c>
      <c r="G123" s="19">
        <f t="shared" si="17"/>
        <v>6</v>
      </c>
      <c r="H123" s="19">
        <v>1</v>
      </c>
      <c r="I123" s="19">
        <f t="shared" si="20"/>
        <v>4</v>
      </c>
      <c r="J123" s="19">
        <f t="shared" si="21"/>
        <v>80</v>
      </c>
      <c r="K123" s="19">
        <v>21</v>
      </c>
      <c r="L123" s="19">
        <f t="shared" si="18"/>
        <v>63</v>
      </c>
      <c r="M123" s="19">
        <f t="shared" si="19"/>
        <v>143</v>
      </c>
    </row>
    <row r="124" spans="1:13">
      <c r="A124" s="17">
        <v>121</v>
      </c>
      <c r="B124" s="17">
        <v>108277</v>
      </c>
      <c r="C124" s="17" t="s">
        <v>155</v>
      </c>
      <c r="D124" s="17" t="s">
        <v>9</v>
      </c>
      <c r="E124" s="18" t="s">
        <v>35</v>
      </c>
      <c r="F124" s="19">
        <v>5</v>
      </c>
      <c r="G124" s="19">
        <f t="shared" si="17"/>
        <v>7</v>
      </c>
      <c r="H124" s="19">
        <v>1</v>
      </c>
      <c r="I124" s="19">
        <f t="shared" si="20"/>
        <v>5</v>
      </c>
      <c r="J124" s="19">
        <f t="shared" si="21"/>
        <v>100</v>
      </c>
      <c r="K124" s="19">
        <v>14</v>
      </c>
      <c r="L124" s="19">
        <f t="shared" si="18"/>
        <v>42</v>
      </c>
      <c r="M124" s="19">
        <f t="shared" si="19"/>
        <v>142</v>
      </c>
    </row>
    <row r="125" spans="1:13">
      <c r="A125" s="17">
        <v>122</v>
      </c>
      <c r="B125" s="17">
        <v>114286</v>
      </c>
      <c r="C125" s="17" t="s">
        <v>156</v>
      </c>
      <c r="D125" s="17" t="s">
        <v>9</v>
      </c>
      <c r="E125" s="18" t="s">
        <v>35</v>
      </c>
      <c r="F125" s="19">
        <v>5</v>
      </c>
      <c r="G125" s="19">
        <f t="shared" si="17"/>
        <v>7</v>
      </c>
      <c r="H125" s="19">
        <v>1</v>
      </c>
      <c r="I125" s="19">
        <f t="shared" si="20"/>
        <v>5</v>
      </c>
      <c r="J125" s="19">
        <f t="shared" si="21"/>
        <v>100</v>
      </c>
      <c r="K125" s="19">
        <v>14</v>
      </c>
      <c r="L125" s="19">
        <f t="shared" si="18"/>
        <v>42</v>
      </c>
      <c r="M125" s="19">
        <f t="shared" si="19"/>
        <v>142</v>
      </c>
    </row>
    <row r="126" spans="1:13">
      <c r="A126" s="17">
        <v>123</v>
      </c>
      <c r="B126" s="17">
        <v>745</v>
      </c>
      <c r="C126" s="17" t="s">
        <v>157</v>
      </c>
      <c r="D126" s="17" t="s">
        <v>9</v>
      </c>
      <c r="E126" s="18" t="s">
        <v>35</v>
      </c>
      <c r="F126" s="19">
        <v>4</v>
      </c>
      <c r="G126" s="19">
        <f t="shared" si="17"/>
        <v>6</v>
      </c>
      <c r="H126" s="19">
        <v>1</v>
      </c>
      <c r="I126" s="19">
        <f t="shared" si="20"/>
        <v>4</v>
      </c>
      <c r="J126" s="19">
        <f t="shared" si="21"/>
        <v>80</v>
      </c>
      <c r="K126" s="19">
        <v>14</v>
      </c>
      <c r="L126" s="19">
        <f t="shared" si="18"/>
        <v>42</v>
      </c>
      <c r="M126" s="19">
        <f t="shared" si="19"/>
        <v>122</v>
      </c>
    </row>
    <row r="127" spans="1:13">
      <c r="A127" s="17">
        <v>124</v>
      </c>
      <c r="B127" s="17">
        <v>102565</v>
      </c>
      <c r="C127" s="17" t="s">
        <v>158</v>
      </c>
      <c r="D127" s="17" t="s">
        <v>9</v>
      </c>
      <c r="E127" s="18" t="s">
        <v>35</v>
      </c>
      <c r="F127" s="19">
        <v>5</v>
      </c>
      <c r="G127" s="19">
        <f t="shared" si="17"/>
        <v>7</v>
      </c>
      <c r="H127" s="19">
        <v>1</v>
      </c>
      <c r="I127" s="19">
        <f t="shared" si="20"/>
        <v>5</v>
      </c>
      <c r="J127" s="19">
        <f t="shared" si="21"/>
        <v>100</v>
      </c>
      <c r="K127" s="19">
        <v>21</v>
      </c>
      <c r="L127" s="19">
        <f t="shared" si="18"/>
        <v>63</v>
      </c>
      <c r="M127" s="19">
        <f t="shared" si="19"/>
        <v>163</v>
      </c>
    </row>
    <row r="128" spans="1:13">
      <c r="A128" s="17">
        <v>125</v>
      </c>
      <c r="B128" s="17">
        <v>311</v>
      </c>
      <c r="C128" s="17" t="s">
        <v>159</v>
      </c>
      <c r="D128" s="17" t="s">
        <v>9</v>
      </c>
      <c r="E128" s="18" t="s">
        <v>44</v>
      </c>
      <c r="F128" s="19">
        <v>3</v>
      </c>
      <c r="G128" s="19">
        <f t="shared" si="17"/>
        <v>5</v>
      </c>
      <c r="H128" s="19">
        <v>1</v>
      </c>
      <c r="I128" s="19">
        <f t="shared" si="20"/>
        <v>3</v>
      </c>
      <c r="J128" s="19">
        <f t="shared" si="21"/>
        <v>60</v>
      </c>
      <c r="K128" s="19">
        <v>10</v>
      </c>
      <c r="L128" s="19">
        <f t="shared" si="18"/>
        <v>30</v>
      </c>
      <c r="M128" s="19">
        <f t="shared" si="19"/>
        <v>90</v>
      </c>
    </row>
    <row r="129" spans="1:13">
      <c r="A129" s="17">
        <v>126</v>
      </c>
      <c r="B129" s="17">
        <v>727</v>
      </c>
      <c r="C129" s="17" t="s">
        <v>160</v>
      </c>
      <c r="D129" s="17" t="s">
        <v>9</v>
      </c>
      <c r="E129" s="18" t="s">
        <v>44</v>
      </c>
      <c r="F129" s="19">
        <v>3</v>
      </c>
      <c r="G129" s="19">
        <f t="shared" si="17"/>
        <v>5</v>
      </c>
      <c r="H129" s="19">
        <v>2</v>
      </c>
      <c r="I129" s="19">
        <f>G129</f>
        <v>5</v>
      </c>
      <c r="J129" s="19">
        <f>G129*25</f>
        <v>125</v>
      </c>
      <c r="K129" s="19">
        <v>10</v>
      </c>
      <c r="L129" s="19">
        <f t="shared" si="18"/>
        <v>30</v>
      </c>
      <c r="M129" s="19">
        <f t="shared" si="19"/>
        <v>155</v>
      </c>
    </row>
    <row r="130" spans="1:13">
      <c r="A130" s="17">
        <v>127</v>
      </c>
      <c r="B130" s="17">
        <v>752</v>
      </c>
      <c r="C130" s="17" t="s">
        <v>161</v>
      </c>
      <c r="D130" s="17" t="s">
        <v>9</v>
      </c>
      <c r="E130" s="18" t="s">
        <v>44</v>
      </c>
      <c r="F130" s="19">
        <v>3</v>
      </c>
      <c r="G130" s="19">
        <f t="shared" si="17"/>
        <v>5</v>
      </c>
      <c r="H130" s="19">
        <v>1</v>
      </c>
      <c r="I130" s="19">
        <f t="shared" ref="I130:I146" si="22">F130</f>
        <v>3</v>
      </c>
      <c r="J130" s="19">
        <f t="shared" ref="J130:J146" si="23">F130*20</f>
        <v>60</v>
      </c>
      <c r="K130" s="19">
        <v>10</v>
      </c>
      <c r="L130" s="19">
        <f t="shared" si="18"/>
        <v>30</v>
      </c>
      <c r="M130" s="19">
        <f t="shared" si="19"/>
        <v>90</v>
      </c>
    </row>
    <row r="131" spans="1:13">
      <c r="A131" s="17">
        <v>128</v>
      </c>
      <c r="B131" s="17">
        <v>347</v>
      </c>
      <c r="C131" s="17" t="s">
        <v>162</v>
      </c>
      <c r="D131" s="17" t="s">
        <v>9</v>
      </c>
      <c r="E131" s="18" t="s">
        <v>44</v>
      </c>
      <c r="F131" s="19">
        <v>3</v>
      </c>
      <c r="G131" s="19">
        <f t="shared" si="17"/>
        <v>5</v>
      </c>
      <c r="H131" s="19">
        <v>1</v>
      </c>
      <c r="I131" s="19">
        <f t="shared" si="22"/>
        <v>3</v>
      </c>
      <c r="J131" s="19">
        <f t="shared" si="23"/>
        <v>60</v>
      </c>
      <c r="K131" s="19">
        <v>10</v>
      </c>
      <c r="L131" s="19">
        <f t="shared" si="18"/>
        <v>30</v>
      </c>
      <c r="M131" s="19">
        <f t="shared" si="19"/>
        <v>90</v>
      </c>
    </row>
    <row r="132" spans="1:13">
      <c r="A132" s="17">
        <v>129</v>
      </c>
      <c r="B132" s="17">
        <v>339</v>
      </c>
      <c r="C132" s="17" t="s">
        <v>163</v>
      </c>
      <c r="D132" s="17" t="s">
        <v>9</v>
      </c>
      <c r="E132" s="18" t="s">
        <v>44</v>
      </c>
      <c r="F132" s="19">
        <v>3</v>
      </c>
      <c r="G132" s="19">
        <f t="shared" si="17"/>
        <v>5</v>
      </c>
      <c r="H132" s="19">
        <v>1</v>
      </c>
      <c r="I132" s="19">
        <f t="shared" si="22"/>
        <v>3</v>
      </c>
      <c r="J132" s="19">
        <f t="shared" si="23"/>
        <v>60</v>
      </c>
      <c r="K132" s="19">
        <v>10</v>
      </c>
      <c r="L132" s="19">
        <f t="shared" si="18"/>
        <v>30</v>
      </c>
      <c r="M132" s="19">
        <f t="shared" si="19"/>
        <v>90</v>
      </c>
    </row>
    <row r="133" spans="1:13">
      <c r="A133" s="17">
        <v>130</v>
      </c>
      <c r="B133" s="17">
        <v>112415</v>
      </c>
      <c r="C133" s="17" t="s">
        <v>164</v>
      </c>
      <c r="D133" s="17" t="s">
        <v>9</v>
      </c>
      <c r="E133" s="18" t="s">
        <v>44</v>
      </c>
      <c r="F133" s="19">
        <v>3</v>
      </c>
      <c r="G133" s="19">
        <f t="shared" ref="G133:G149" si="24">F133+2</f>
        <v>5</v>
      </c>
      <c r="H133" s="19">
        <v>1</v>
      </c>
      <c r="I133" s="19">
        <f t="shared" si="22"/>
        <v>3</v>
      </c>
      <c r="J133" s="19">
        <f t="shared" si="23"/>
        <v>60</v>
      </c>
      <c r="K133" s="19">
        <v>10</v>
      </c>
      <c r="L133" s="19">
        <f t="shared" ref="L133:L150" si="25">K133*3</f>
        <v>30</v>
      </c>
      <c r="M133" s="19">
        <f t="shared" ref="M133:M150" si="26">L133+J133</f>
        <v>90</v>
      </c>
    </row>
    <row r="134" spans="1:13">
      <c r="A134" s="17">
        <v>131</v>
      </c>
      <c r="B134" s="17">
        <v>570</v>
      </c>
      <c r="C134" s="17" t="s">
        <v>165</v>
      </c>
      <c r="D134" s="17" t="s">
        <v>9</v>
      </c>
      <c r="E134" s="18" t="s">
        <v>44</v>
      </c>
      <c r="F134" s="19">
        <v>3</v>
      </c>
      <c r="G134" s="19">
        <f t="shared" si="24"/>
        <v>5</v>
      </c>
      <c r="H134" s="19">
        <v>1</v>
      </c>
      <c r="I134" s="19">
        <f t="shared" si="22"/>
        <v>3</v>
      </c>
      <c r="J134" s="19">
        <f t="shared" si="23"/>
        <v>60</v>
      </c>
      <c r="K134" s="19">
        <v>10</v>
      </c>
      <c r="L134" s="19">
        <f t="shared" si="25"/>
        <v>30</v>
      </c>
      <c r="M134" s="19">
        <f t="shared" si="26"/>
        <v>90</v>
      </c>
    </row>
    <row r="135" spans="1:13">
      <c r="A135" s="17">
        <v>132</v>
      </c>
      <c r="B135" s="17">
        <v>113025</v>
      </c>
      <c r="C135" s="17" t="s">
        <v>166</v>
      </c>
      <c r="D135" s="17" t="s">
        <v>9</v>
      </c>
      <c r="E135" s="18" t="s">
        <v>44</v>
      </c>
      <c r="F135" s="19">
        <v>3</v>
      </c>
      <c r="G135" s="19">
        <f t="shared" si="24"/>
        <v>5</v>
      </c>
      <c r="H135" s="19">
        <v>1</v>
      </c>
      <c r="I135" s="19">
        <f t="shared" si="22"/>
        <v>3</v>
      </c>
      <c r="J135" s="19">
        <f t="shared" si="23"/>
        <v>60</v>
      </c>
      <c r="K135" s="19">
        <v>10</v>
      </c>
      <c r="L135" s="19">
        <f t="shared" si="25"/>
        <v>30</v>
      </c>
      <c r="M135" s="19">
        <f t="shared" si="26"/>
        <v>90</v>
      </c>
    </row>
    <row r="136" spans="1:13">
      <c r="A136" s="17">
        <v>133</v>
      </c>
      <c r="B136" s="17">
        <v>113298</v>
      </c>
      <c r="C136" s="17" t="s">
        <v>167</v>
      </c>
      <c r="D136" s="17" t="s">
        <v>9</v>
      </c>
      <c r="E136" s="18" t="s">
        <v>44</v>
      </c>
      <c r="F136" s="19">
        <v>3</v>
      </c>
      <c r="G136" s="19">
        <f t="shared" si="24"/>
        <v>5</v>
      </c>
      <c r="H136" s="19">
        <v>1</v>
      </c>
      <c r="I136" s="19">
        <f t="shared" si="22"/>
        <v>3</v>
      </c>
      <c r="J136" s="19">
        <f t="shared" si="23"/>
        <v>60</v>
      </c>
      <c r="K136" s="19">
        <v>10</v>
      </c>
      <c r="L136" s="19">
        <f t="shared" si="25"/>
        <v>30</v>
      </c>
      <c r="M136" s="19">
        <f t="shared" si="26"/>
        <v>90</v>
      </c>
    </row>
    <row r="137" spans="1:13">
      <c r="A137" s="17">
        <v>134</v>
      </c>
      <c r="B137" s="17">
        <v>112888</v>
      </c>
      <c r="C137" s="17" t="s">
        <v>168</v>
      </c>
      <c r="D137" s="17" t="s">
        <v>9</v>
      </c>
      <c r="E137" s="18" t="s">
        <v>44</v>
      </c>
      <c r="F137" s="19">
        <v>3</v>
      </c>
      <c r="G137" s="19">
        <f t="shared" si="24"/>
        <v>5</v>
      </c>
      <c r="H137" s="19">
        <v>1</v>
      </c>
      <c r="I137" s="19">
        <f t="shared" si="22"/>
        <v>3</v>
      </c>
      <c r="J137" s="19">
        <f t="shared" si="23"/>
        <v>60</v>
      </c>
      <c r="K137" s="19">
        <v>10</v>
      </c>
      <c r="L137" s="19">
        <f t="shared" si="25"/>
        <v>30</v>
      </c>
      <c r="M137" s="19">
        <f t="shared" si="26"/>
        <v>90</v>
      </c>
    </row>
    <row r="138" spans="1:13">
      <c r="A138" s="17">
        <v>135</v>
      </c>
      <c r="B138" s="17">
        <v>104429</v>
      </c>
      <c r="C138" s="17" t="s">
        <v>169</v>
      </c>
      <c r="D138" s="17" t="s">
        <v>9</v>
      </c>
      <c r="E138" s="18" t="s">
        <v>44</v>
      </c>
      <c r="F138" s="19">
        <v>3</v>
      </c>
      <c r="G138" s="19">
        <f t="shared" si="24"/>
        <v>5</v>
      </c>
      <c r="H138" s="19">
        <v>1</v>
      </c>
      <c r="I138" s="19">
        <f t="shared" si="22"/>
        <v>3</v>
      </c>
      <c r="J138" s="19">
        <f t="shared" si="23"/>
        <v>60</v>
      </c>
      <c r="K138" s="19">
        <v>10</v>
      </c>
      <c r="L138" s="19">
        <f t="shared" si="25"/>
        <v>30</v>
      </c>
      <c r="M138" s="19">
        <f t="shared" si="26"/>
        <v>90</v>
      </c>
    </row>
    <row r="139" spans="1:13">
      <c r="A139" s="17">
        <v>136</v>
      </c>
      <c r="B139" s="17">
        <v>113833</v>
      </c>
      <c r="C139" s="17" t="s">
        <v>170</v>
      </c>
      <c r="D139" s="17" t="s">
        <v>9</v>
      </c>
      <c r="E139" s="18" t="s">
        <v>44</v>
      </c>
      <c r="F139" s="19">
        <v>3</v>
      </c>
      <c r="G139" s="19">
        <f t="shared" si="24"/>
        <v>5</v>
      </c>
      <c r="H139" s="19">
        <v>1</v>
      </c>
      <c r="I139" s="19">
        <f t="shared" si="22"/>
        <v>3</v>
      </c>
      <c r="J139" s="19">
        <f t="shared" si="23"/>
        <v>60</v>
      </c>
      <c r="K139" s="19">
        <v>10</v>
      </c>
      <c r="L139" s="19">
        <f t="shared" si="25"/>
        <v>30</v>
      </c>
      <c r="M139" s="19">
        <f t="shared" si="26"/>
        <v>90</v>
      </c>
    </row>
    <row r="140" spans="1:13">
      <c r="A140" s="17">
        <v>137</v>
      </c>
      <c r="B140" s="17">
        <v>118951</v>
      </c>
      <c r="C140" s="17" t="s">
        <v>171</v>
      </c>
      <c r="D140" s="17" t="s">
        <v>9</v>
      </c>
      <c r="E140" s="18" t="s">
        <v>44</v>
      </c>
      <c r="F140" s="19">
        <v>3</v>
      </c>
      <c r="G140" s="19">
        <f t="shared" si="24"/>
        <v>5</v>
      </c>
      <c r="H140" s="19">
        <v>1</v>
      </c>
      <c r="I140" s="19">
        <f t="shared" si="22"/>
        <v>3</v>
      </c>
      <c r="J140" s="19">
        <f t="shared" si="23"/>
        <v>60</v>
      </c>
      <c r="K140" s="19">
        <v>9</v>
      </c>
      <c r="L140" s="19">
        <f t="shared" si="25"/>
        <v>27</v>
      </c>
      <c r="M140" s="19">
        <f t="shared" si="26"/>
        <v>87</v>
      </c>
    </row>
    <row r="141" spans="1:13">
      <c r="A141" s="17">
        <v>138</v>
      </c>
      <c r="B141" s="20">
        <v>119263</v>
      </c>
      <c r="C141" s="17" t="s">
        <v>172</v>
      </c>
      <c r="D141" s="17" t="s">
        <v>9</v>
      </c>
      <c r="E141" s="18" t="s">
        <v>44</v>
      </c>
      <c r="F141" s="19">
        <v>3</v>
      </c>
      <c r="G141" s="19">
        <f t="shared" si="24"/>
        <v>5</v>
      </c>
      <c r="H141" s="19">
        <v>1</v>
      </c>
      <c r="I141" s="19">
        <f t="shared" si="22"/>
        <v>3</v>
      </c>
      <c r="J141" s="19">
        <f t="shared" si="23"/>
        <v>60</v>
      </c>
      <c r="K141" s="19">
        <v>9</v>
      </c>
      <c r="L141" s="19">
        <f t="shared" si="25"/>
        <v>27</v>
      </c>
      <c r="M141" s="19">
        <f t="shared" si="26"/>
        <v>87</v>
      </c>
    </row>
    <row r="142" spans="1:13">
      <c r="A142" s="17">
        <v>139</v>
      </c>
      <c r="B142" s="17">
        <v>116773</v>
      </c>
      <c r="C142" s="17" t="s">
        <v>173</v>
      </c>
      <c r="D142" s="17" t="s">
        <v>9</v>
      </c>
      <c r="E142" s="18" t="s">
        <v>44</v>
      </c>
      <c r="F142" s="19">
        <v>3</v>
      </c>
      <c r="G142" s="19">
        <f t="shared" si="24"/>
        <v>5</v>
      </c>
      <c r="H142" s="19">
        <v>1</v>
      </c>
      <c r="I142" s="19">
        <f t="shared" si="22"/>
        <v>3</v>
      </c>
      <c r="J142" s="19">
        <f t="shared" si="23"/>
        <v>60</v>
      </c>
      <c r="K142" s="19">
        <v>10</v>
      </c>
      <c r="L142" s="19">
        <f t="shared" si="25"/>
        <v>30</v>
      </c>
      <c r="M142" s="19">
        <f t="shared" si="26"/>
        <v>90</v>
      </c>
    </row>
    <row r="143" spans="1:13">
      <c r="A143" s="17">
        <v>140</v>
      </c>
      <c r="B143" s="17">
        <v>118151</v>
      </c>
      <c r="C143" s="17" t="s">
        <v>174</v>
      </c>
      <c r="D143" s="17" t="s">
        <v>9</v>
      </c>
      <c r="E143" s="18" t="s">
        <v>44</v>
      </c>
      <c r="F143" s="19">
        <v>3</v>
      </c>
      <c r="G143" s="19">
        <f t="shared" si="24"/>
        <v>5</v>
      </c>
      <c r="H143" s="19">
        <v>1</v>
      </c>
      <c r="I143" s="19">
        <f t="shared" si="22"/>
        <v>3</v>
      </c>
      <c r="J143" s="19">
        <f t="shared" si="23"/>
        <v>60</v>
      </c>
      <c r="K143" s="19">
        <v>10</v>
      </c>
      <c r="L143" s="19">
        <f t="shared" si="25"/>
        <v>30</v>
      </c>
      <c r="M143" s="19">
        <f t="shared" si="26"/>
        <v>90</v>
      </c>
    </row>
    <row r="144" s="8" customFormat="1" ht="14.25" spans="1:13">
      <c r="A144" s="17">
        <v>141</v>
      </c>
      <c r="B144" s="21">
        <v>119622</v>
      </c>
      <c r="C144" s="17" t="s">
        <v>175</v>
      </c>
      <c r="D144" s="17" t="s">
        <v>9</v>
      </c>
      <c r="E144" s="18" t="s">
        <v>44</v>
      </c>
      <c r="F144" s="19">
        <v>3</v>
      </c>
      <c r="G144" s="19">
        <f t="shared" si="24"/>
        <v>5</v>
      </c>
      <c r="H144" s="19">
        <v>1</v>
      </c>
      <c r="I144" s="19">
        <f t="shared" si="22"/>
        <v>3</v>
      </c>
      <c r="J144" s="19">
        <f t="shared" si="23"/>
        <v>60</v>
      </c>
      <c r="K144" s="19">
        <v>9</v>
      </c>
      <c r="L144" s="19">
        <f t="shared" si="25"/>
        <v>27</v>
      </c>
      <c r="M144" s="19">
        <f t="shared" si="26"/>
        <v>87</v>
      </c>
    </row>
    <row r="145" s="8" customFormat="1" ht="14.25" spans="1:13">
      <c r="A145" s="17">
        <v>142</v>
      </c>
      <c r="B145" s="17">
        <v>385</v>
      </c>
      <c r="C145" s="17" t="s">
        <v>176</v>
      </c>
      <c r="D145" s="17" t="s">
        <v>10</v>
      </c>
      <c r="E145" s="18" t="s">
        <v>32</v>
      </c>
      <c r="F145" s="19">
        <v>6</v>
      </c>
      <c r="G145" s="19">
        <f t="shared" si="24"/>
        <v>8</v>
      </c>
      <c r="H145" s="19">
        <v>1</v>
      </c>
      <c r="I145" s="19">
        <f t="shared" si="22"/>
        <v>6</v>
      </c>
      <c r="J145" s="19">
        <f t="shared" si="23"/>
        <v>120</v>
      </c>
      <c r="K145" s="19">
        <v>18</v>
      </c>
      <c r="L145" s="19">
        <f t="shared" si="25"/>
        <v>54</v>
      </c>
      <c r="M145" s="19">
        <f t="shared" si="26"/>
        <v>174</v>
      </c>
    </row>
    <row r="146" spans="1:13">
      <c r="A146" s="17">
        <v>143</v>
      </c>
      <c r="B146" s="17">
        <v>108656</v>
      </c>
      <c r="C146" s="17" t="s">
        <v>177</v>
      </c>
      <c r="D146" s="17" t="s">
        <v>10</v>
      </c>
      <c r="E146" s="18" t="s">
        <v>32</v>
      </c>
      <c r="F146" s="19">
        <v>6</v>
      </c>
      <c r="G146" s="19">
        <f t="shared" si="24"/>
        <v>8</v>
      </c>
      <c r="H146" s="19">
        <v>1</v>
      </c>
      <c r="I146" s="19">
        <f t="shared" si="22"/>
        <v>6</v>
      </c>
      <c r="J146" s="19">
        <f t="shared" si="23"/>
        <v>120</v>
      </c>
      <c r="K146" s="19">
        <v>18</v>
      </c>
      <c r="L146" s="19">
        <f t="shared" si="25"/>
        <v>54</v>
      </c>
      <c r="M146" s="19">
        <f t="shared" si="26"/>
        <v>174</v>
      </c>
    </row>
    <row r="147" spans="1:13">
      <c r="A147" s="17">
        <v>144</v>
      </c>
      <c r="B147" s="17">
        <v>514</v>
      </c>
      <c r="C147" s="17" t="s">
        <v>178</v>
      </c>
      <c r="D147" s="17" t="s">
        <v>10</v>
      </c>
      <c r="E147" s="18" t="s">
        <v>32</v>
      </c>
      <c r="F147" s="19">
        <v>6</v>
      </c>
      <c r="G147" s="19">
        <f t="shared" si="24"/>
        <v>8</v>
      </c>
      <c r="H147" s="19">
        <v>2</v>
      </c>
      <c r="I147" s="19">
        <f>G147</f>
        <v>8</v>
      </c>
      <c r="J147" s="19">
        <f>G147*25</f>
        <v>200</v>
      </c>
      <c r="K147" s="19">
        <v>18</v>
      </c>
      <c r="L147" s="19">
        <f t="shared" si="25"/>
        <v>54</v>
      </c>
      <c r="M147" s="19">
        <f t="shared" si="26"/>
        <v>254</v>
      </c>
    </row>
    <row r="148" spans="1:13">
      <c r="A148" s="17">
        <v>145</v>
      </c>
      <c r="B148" s="17">
        <v>102567</v>
      </c>
      <c r="C148" s="17" t="s">
        <v>179</v>
      </c>
      <c r="D148" s="17" t="s">
        <v>10</v>
      </c>
      <c r="E148" s="18" t="s">
        <v>44</v>
      </c>
      <c r="F148" s="19">
        <v>3</v>
      </c>
      <c r="G148" s="19">
        <f t="shared" si="24"/>
        <v>5</v>
      </c>
      <c r="H148" s="19">
        <v>1</v>
      </c>
      <c r="I148" s="19">
        <f>F148</f>
        <v>3</v>
      </c>
      <c r="J148" s="19">
        <f>F148*20</f>
        <v>60</v>
      </c>
      <c r="K148" s="19">
        <v>10</v>
      </c>
      <c r="L148" s="19">
        <f t="shared" si="25"/>
        <v>30</v>
      </c>
      <c r="M148" s="19">
        <f t="shared" si="26"/>
        <v>90</v>
      </c>
    </row>
    <row r="149" spans="1:13">
      <c r="A149" s="17">
        <v>146</v>
      </c>
      <c r="B149" s="17">
        <v>371</v>
      </c>
      <c r="C149" s="17" t="s">
        <v>180</v>
      </c>
      <c r="D149" s="17" t="s">
        <v>10</v>
      </c>
      <c r="E149" s="18" t="s">
        <v>44</v>
      </c>
      <c r="F149" s="19">
        <v>3</v>
      </c>
      <c r="G149" s="19">
        <f t="shared" si="24"/>
        <v>5</v>
      </c>
      <c r="H149" s="19">
        <v>1</v>
      </c>
      <c r="I149" s="19">
        <f>F149</f>
        <v>3</v>
      </c>
      <c r="J149" s="19">
        <f>F149*20</f>
        <v>60</v>
      </c>
      <c r="K149" s="19">
        <v>10</v>
      </c>
      <c r="L149" s="19">
        <f t="shared" si="25"/>
        <v>30</v>
      </c>
      <c r="M149" s="19">
        <f t="shared" si="26"/>
        <v>90</v>
      </c>
    </row>
    <row r="150" spans="1:13">
      <c r="A150" s="18"/>
      <c r="B150" s="18"/>
      <c r="C150" s="20" t="s">
        <v>30</v>
      </c>
      <c r="D150" s="18"/>
      <c r="E150" s="18"/>
      <c r="F150" s="19">
        <f>SUM(F4:F149)</f>
        <v>600</v>
      </c>
      <c r="G150" s="19">
        <f>SUM(G4:G149)</f>
        <v>890</v>
      </c>
      <c r="H150" s="19">
        <v>1</v>
      </c>
      <c r="I150" s="19"/>
      <c r="J150" s="19">
        <f>SUM(J4:J149)</f>
        <v>14355</v>
      </c>
      <c r="K150" s="19">
        <f>SUM(K4:K149)</f>
        <v>2000</v>
      </c>
      <c r="L150" s="19">
        <f t="shared" si="25"/>
        <v>6000</v>
      </c>
      <c r="M150" s="19">
        <f t="shared" si="26"/>
        <v>20355</v>
      </c>
    </row>
  </sheetData>
  <sortState ref="A2:E147">
    <sortCondition ref="D2"/>
  </sortState>
  <mergeCells count="3">
    <mergeCell ref="A1:M1"/>
    <mergeCell ref="F2:J2"/>
    <mergeCell ref="K2:L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6" sqref="A16"/>
    </sheetView>
  </sheetViews>
  <sheetFormatPr defaultColWidth="9" defaultRowHeight="13.5" outlineLevelCol="5"/>
  <cols>
    <col min="1" max="1" width="12.5" customWidth="1"/>
  </cols>
  <sheetData>
    <row r="1" ht="26" customHeight="1" spans="1:6">
      <c r="A1" s="2" t="s">
        <v>181</v>
      </c>
      <c r="B1" s="2"/>
      <c r="C1" s="2"/>
      <c r="D1" s="2"/>
      <c r="E1" s="2"/>
      <c r="F1" s="2"/>
    </row>
    <row r="2" s="1" customFormat="1" ht="40.5" spans="1:6">
      <c r="A2" s="3" t="s">
        <v>0</v>
      </c>
      <c r="B2" s="4" t="s">
        <v>182</v>
      </c>
      <c r="C2" s="4" t="s">
        <v>28</v>
      </c>
      <c r="D2" s="5" t="s">
        <v>183</v>
      </c>
      <c r="E2" s="5" t="s">
        <v>28</v>
      </c>
      <c r="F2" s="3" t="s">
        <v>30</v>
      </c>
    </row>
    <row r="3" spans="1:6">
      <c r="A3" s="6" t="s">
        <v>4</v>
      </c>
      <c r="B3" s="6">
        <v>108</v>
      </c>
      <c r="C3" s="6">
        <v>2485</v>
      </c>
      <c r="D3" s="6">
        <v>284</v>
      </c>
      <c r="E3" s="6">
        <v>852</v>
      </c>
      <c r="F3" s="6">
        <v>3337</v>
      </c>
    </row>
    <row r="4" spans="1:6">
      <c r="A4" s="6" t="s">
        <v>5</v>
      </c>
      <c r="B4" s="6">
        <v>90</v>
      </c>
      <c r="C4" s="6">
        <v>1970</v>
      </c>
      <c r="D4" s="6">
        <v>252</v>
      </c>
      <c r="E4" s="6">
        <v>756</v>
      </c>
      <c r="F4" s="6">
        <v>2726</v>
      </c>
    </row>
    <row r="5" spans="1:6">
      <c r="A5" s="6" t="s">
        <v>6</v>
      </c>
      <c r="B5" s="6">
        <v>142</v>
      </c>
      <c r="C5" s="6">
        <v>3040</v>
      </c>
      <c r="D5" s="6">
        <v>436</v>
      </c>
      <c r="E5" s="6">
        <v>1308</v>
      </c>
      <c r="F5" s="6">
        <v>4348</v>
      </c>
    </row>
    <row r="6" spans="1:6">
      <c r="A6" s="6" t="s">
        <v>7</v>
      </c>
      <c r="B6" s="6">
        <v>111</v>
      </c>
      <c r="C6" s="6">
        <v>2325</v>
      </c>
      <c r="D6" s="6">
        <v>343</v>
      </c>
      <c r="E6" s="6">
        <v>1029</v>
      </c>
      <c r="F6" s="6">
        <v>3354</v>
      </c>
    </row>
    <row r="7" spans="1:6">
      <c r="A7" s="6" t="s">
        <v>8</v>
      </c>
      <c r="B7" s="6">
        <v>35</v>
      </c>
      <c r="C7" s="6">
        <v>770</v>
      </c>
      <c r="D7" s="6">
        <v>128</v>
      </c>
      <c r="E7" s="6">
        <v>384</v>
      </c>
      <c r="F7" s="6">
        <v>1154</v>
      </c>
    </row>
    <row r="8" spans="1:6">
      <c r="A8" s="6" t="s">
        <v>9</v>
      </c>
      <c r="B8" s="6">
        <v>153</v>
      </c>
      <c r="C8" s="6">
        <v>3205</v>
      </c>
      <c r="D8" s="6">
        <v>483</v>
      </c>
      <c r="E8" s="6">
        <v>1449</v>
      </c>
      <c r="F8" s="6">
        <v>4654</v>
      </c>
    </row>
    <row r="9" spans="1:6">
      <c r="A9" s="6" t="s">
        <v>10</v>
      </c>
      <c r="B9" s="6">
        <v>26</v>
      </c>
      <c r="C9" s="6">
        <v>560</v>
      </c>
      <c r="D9" s="6">
        <v>74</v>
      </c>
      <c r="E9" s="6">
        <v>222</v>
      </c>
      <c r="F9" s="6">
        <v>782</v>
      </c>
    </row>
    <row r="10" spans="1:6">
      <c r="A10" s="6" t="s">
        <v>30</v>
      </c>
      <c r="B10" s="6">
        <f>SUM(B3:B9)</f>
        <v>665</v>
      </c>
      <c r="C10" s="6">
        <f>SUM(C3:C9)</f>
        <v>14355</v>
      </c>
      <c r="D10" s="6">
        <f>SUM(D3:D9)</f>
        <v>2000</v>
      </c>
      <c r="E10" s="6">
        <f>SUM(E3:E9)</f>
        <v>6000</v>
      </c>
      <c r="F10" s="6">
        <f>SUM(F3:F9)</f>
        <v>20355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Sheet6</vt:lpstr>
      <vt:lpstr>门店认购清单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2021-08-03T16:51:00Z</dcterms:created>
  <dcterms:modified xsi:type="dcterms:W3CDTF">2022-01-04T10:15:57Z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3181FDBE47EC47D6B313F70BF9E9A40B</vt:lpwstr>
  </property>
  <property fmtid="{D5CDD505-2E9C-101B-9397-08002B2CF9AE}" pid="4" name="KSOReadingLayout">
    <vt:bool>true</vt:bool>
  </property>
</Properties>
</file>