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tabRatio="817"/>
  </bookViews>
  <sheets>
    <sheet name="西洋参节" sheetId="8" r:id="rId1"/>
  </sheets>
  <definedNames>
    <definedName name="_xlnm._FilterDatabase" localSheetId="0" hidden="1">西洋参节!$A$2:$W$41</definedName>
  </definedNames>
  <calcPr calcId="144525"/>
</workbook>
</file>

<file path=xl/sharedStrings.xml><?xml version="1.0" encoding="utf-8"?>
<sst xmlns="http://schemas.openxmlformats.org/spreadsheetml/2006/main" count="382" uniqueCount="116">
  <si>
    <t>1、请营运部系统做策略和宣传陈列氛围营造及任务达成考核；2、人事部协助西洋参产品知识卖点的培训和考核；3、采购部每周指标达成的跟踪和通报；4、片区经理督查和协助门店活动执行和任务达成；</t>
  </si>
  <si>
    <t>序号</t>
  </si>
  <si>
    <t>货品ID</t>
  </si>
  <si>
    <t>品名</t>
  </si>
  <si>
    <t>规格</t>
  </si>
  <si>
    <t>产地</t>
  </si>
  <si>
    <t>供货价</t>
  </si>
  <si>
    <t>零售价</t>
  </si>
  <si>
    <t>前台毛利</t>
  </si>
  <si>
    <t>活动内容</t>
  </si>
  <si>
    <t>综合毛利</t>
  </si>
  <si>
    <t>一句话卖点</t>
  </si>
  <si>
    <t>开始时间</t>
  </si>
  <si>
    <t>结束时间</t>
  </si>
  <si>
    <t>是否录入系统管控</t>
  </si>
  <si>
    <t>店员 单品返利单价 /比例 （取消原毛利段提成）</t>
  </si>
  <si>
    <t>是否手工核算</t>
  </si>
  <si>
    <t>备注</t>
  </si>
  <si>
    <t>采购员</t>
  </si>
  <si>
    <t>厂家支持</t>
  </si>
  <si>
    <t>厂家联系人</t>
  </si>
  <si>
    <t>联系电话</t>
  </si>
  <si>
    <t>,</t>
  </si>
  <si>
    <t>西洋参</t>
  </si>
  <si>
    <t>10g</t>
  </si>
  <si>
    <t>安徽淮仁堂药业股份有限公司</t>
  </si>
  <si>
    <t>2022.01.01</t>
  </si>
  <si>
    <t>2022.03.31</t>
  </si>
  <si>
    <t>2021.11月新增</t>
  </si>
  <si>
    <t>王晓燕</t>
  </si>
  <si>
    <t>2元/袋</t>
  </si>
  <si>
    <t>徐燕</t>
  </si>
  <si>
    <t>加拿大</t>
  </si>
  <si>
    <t>会员：1袋15元、10袋99元</t>
  </si>
  <si>
    <t>西洋参作为补气保健首选药材，提高机体免疫力</t>
  </si>
  <si>
    <t>200袋试饮</t>
  </si>
  <si>
    <t>陈秋桂</t>
  </si>
  <si>
    <t>50g</t>
  </si>
  <si>
    <t>会员特价：69元</t>
  </si>
  <si>
    <t>5元/瓶</t>
  </si>
  <si>
    <r>
      <rPr>
        <sz val="10"/>
        <rFont val="Arial"/>
        <charset val="0"/>
      </rPr>
      <t xml:space="preserve">100g </t>
    </r>
    <r>
      <rPr>
        <sz val="10"/>
        <rFont val="宋体"/>
        <charset val="0"/>
      </rPr>
      <t>薄片</t>
    </r>
  </si>
  <si>
    <t>广东康洲药业有限公司</t>
  </si>
  <si>
    <t>会员特价：199元</t>
  </si>
  <si>
    <t>7元/袋</t>
  </si>
  <si>
    <t>50g 薄片/中斜片</t>
  </si>
  <si>
    <t>2件99元</t>
  </si>
  <si>
    <t>无</t>
  </si>
  <si>
    <t>150g 薄片/圆片</t>
  </si>
  <si>
    <t>会员特价：499元</t>
  </si>
  <si>
    <t>15元/盒</t>
  </si>
  <si>
    <t>50gx2盒 薄片/斜片</t>
  </si>
  <si>
    <t>买2得3</t>
  </si>
  <si>
    <t>10元/盒</t>
  </si>
  <si>
    <t>50gx2盒 薄片/圆片</t>
  </si>
  <si>
    <t>60g 片</t>
  </si>
  <si>
    <t>广东乐陶陶药业股份有限公司</t>
  </si>
  <si>
    <t>75g(3gx25袋)</t>
  </si>
  <si>
    <t>东方红西洋参药业（通化）股份有限公司</t>
  </si>
  <si>
    <t>80g(4gx20袋）</t>
  </si>
  <si>
    <t>会员特价：198元</t>
  </si>
  <si>
    <t>90g（切制 片）</t>
  </si>
  <si>
    <t>四川永天昌中药饮片有限公司</t>
  </si>
  <si>
    <t>买2得3，买3得5</t>
  </si>
  <si>
    <t>太极西洋参，补气又滋阴，四季皆可用，健康又年轻。</t>
  </si>
  <si>
    <r>
      <rPr>
        <sz val="10"/>
        <rFont val="宋体"/>
        <charset val="134"/>
      </rPr>
      <t>厂家</t>
    </r>
    <r>
      <rPr>
        <sz val="10"/>
        <rFont val="Arial"/>
        <charset val="134"/>
      </rPr>
      <t>1</t>
    </r>
    <r>
      <rPr>
        <sz val="10"/>
        <rFont val="宋体"/>
        <charset val="134"/>
      </rPr>
      <t>瓶补10元，</t>
    </r>
    <r>
      <rPr>
        <sz val="10"/>
        <rFont val="Arial"/>
        <charset val="134"/>
      </rPr>
      <t>3</t>
    </r>
    <r>
      <rPr>
        <sz val="10"/>
        <rFont val="宋体"/>
        <charset val="134"/>
      </rPr>
      <t>瓶补64</t>
    </r>
    <r>
      <rPr>
        <sz val="10"/>
        <rFont val="Arial"/>
        <charset val="134"/>
      </rPr>
      <t>.55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/3</t>
    </r>
    <r>
      <rPr>
        <sz val="10"/>
        <rFont val="宋体"/>
        <charset val="134"/>
      </rPr>
      <t>瓶，119.1</t>
    </r>
    <r>
      <rPr>
        <sz val="10"/>
        <rFont val="Arial"/>
        <charset val="134"/>
      </rPr>
      <t>/5</t>
    </r>
    <r>
      <rPr>
        <sz val="10"/>
        <rFont val="宋体"/>
        <charset val="134"/>
      </rPr>
      <t>瓶（票折）</t>
    </r>
  </si>
  <si>
    <r>
      <rPr>
        <sz val="10"/>
        <rFont val="宋体"/>
        <charset val="134"/>
      </rPr>
      <t>厂家</t>
    </r>
    <r>
      <rPr>
        <sz val="10"/>
        <rFont val="Arial"/>
        <charset val="134"/>
      </rPr>
      <t>1</t>
    </r>
    <r>
      <rPr>
        <sz val="10"/>
        <rFont val="宋体"/>
        <charset val="134"/>
      </rPr>
      <t>瓶补30元，</t>
    </r>
    <r>
      <rPr>
        <sz val="10"/>
        <rFont val="Arial"/>
        <charset val="134"/>
      </rPr>
      <t>3</t>
    </r>
    <r>
      <rPr>
        <sz val="10"/>
        <rFont val="宋体"/>
        <charset val="134"/>
      </rPr>
      <t>瓶补</t>
    </r>
    <r>
      <rPr>
        <sz val="10"/>
        <rFont val="Arial"/>
        <charset val="134"/>
      </rPr>
      <t>172.05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/3</t>
    </r>
    <r>
      <rPr>
        <sz val="10"/>
        <rFont val="宋体"/>
        <charset val="134"/>
      </rPr>
      <t>瓶，31</t>
    </r>
    <r>
      <rPr>
        <sz val="10"/>
        <rFont val="Arial"/>
        <charset val="134"/>
      </rPr>
      <t>4.1/5</t>
    </r>
    <r>
      <rPr>
        <sz val="10"/>
        <rFont val="宋体"/>
        <charset val="134"/>
      </rPr>
      <t>瓶（票折）</t>
    </r>
  </si>
  <si>
    <t>刘志强</t>
  </si>
  <si>
    <t>78g（切制 片）</t>
  </si>
  <si>
    <r>
      <rPr>
        <sz val="10"/>
        <rFont val="宋体"/>
        <charset val="134"/>
      </rPr>
      <t>厂家</t>
    </r>
    <r>
      <rPr>
        <sz val="10"/>
        <rFont val="Arial"/>
        <charset val="134"/>
      </rPr>
      <t>1</t>
    </r>
    <r>
      <rPr>
        <sz val="10"/>
        <rFont val="宋体"/>
        <charset val="134"/>
      </rPr>
      <t>瓶补</t>
    </r>
    <r>
      <rPr>
        <sz val="10"/>
        <rFont val="Arial"/>
        <charset val="134"/>
      </rPr>
      <t>20</t>
    </r>
    <r>
      <rPr>
        <sz val="10"/>
        <rFont val="宋体"/>
        <charset val="134"/>
      </rPr>
      <t>元，</t>
    </r>
    <r>
      <rPr>
        <sz val="10"/>
        <rFont val="Arial"/>
        <charset val="134"/>
      </rPr>
      <t>3</t>
    </r>
    <r>
      <rPr>
        <sz val="10"/>
        <rFont val="宋体"/>
        <charset val="134"/>
      </rPr>
      <t>瓶补</t>
    </r>
    <r>
      <rPr>
        <sz val="10"/>
        <rFont val="Arial"/>
        <charset val="134"/>
      </rPr>
      <t>107.05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/3</t>
    </r>
    <r>
      <rPr>
        <sz val="10"/>
        <rFont val="宋体"/>
        <charset val="134"/>
      </rPr>
      <t>瓶，</t>
    </r>
    <r>
      <rPr>
        <sz val="10"/>
        <rFont val="Arial"/>
        <charset val="134"/>
      </rPr>
      <t>194.1/5</t>
    </r>
    <r>
      <rPr>
        <sz val="10"/>
        <rFont val="宋体"/>
        <charset val="134"/>
      </rPr>
      <t>瓶（票折）</t>
    </r>
  </si>
  <si>
    <t>西洋参粉</t>
  </si>
  <si>
    <t>3gx26袋</t>
  </si>
  <si>
    <t>买2得3（得赠品ID9916233）</t>
  </si>
  <si>
    <t>赠品厂家提供</t>
  </si>
  <si>
    <t>切制（片）  60g</t>
  </si>
  <si>
    <t>30g刨片（桐君阁）</t>
  </si>
  <si>
    <t>重庆中药饮片厂有限公司</t>
  </si>
  <si>
    <t>第2件半价</t>
  </si>
  <si>
    <t>百年老字号</t>
  </si>
  <si>
    <t>100g片、白塑盒(桐君阁牌)</t>
  </si>
  <si>
    <t>小片60g（水晶瓶）（桐君阁牌）</t>
  </si>
  <si>
    <t>大片60g（水晶瓶）（桐君阁牌）</t>
  </si>
  <si>
    <t>大片80gx2瓶（水晶瓶）（桐君阁牌）</t>
  </si>
  <si>
    <t>小片80gx2瓶（水晶瓶）（桐君阁牌）</t>
  </si>
  <si>
    <t>特选片</t>
  </si>
  <si>
    <t>威州许氏洋参(南京)有限公司</t>
  </si>
  <si>
    <t>买100克得120克。</t>
  </si>
  <si>
    <t>地道美国花旗参，许健康一个希望。</t>
  </si>
  <si>
    <t>叶华</t>
  </si>
  <si>
    <t>100g精选片</t>
  </si>
  <si>
    <t>250g 109#</t>
  </si>
  <si>
    <t>1.买许氏系列满300元得赠品西洋参50g124#小节1袋价值68.50。
2.买许氏系列满500元得赠品西洋参50g122#中节1袋价值85.60。
3.买许氏系列满700元得70g*6瓶冰糖燕窝1盒价值：150.00。
4.买许氏系列满900元得西洋参100g碎片1瓶价值：240.00。
注：赠品厂家直接送旗舰店</t>
  </si>
  <si>
    <t>200g(114#圆粒)</t>
  </si>
  <si>
    <t>3#</t>
  </si>
  <si>
    <t>150g（114#）</t>
  </si>
  <si>
    <t>300g114号锦盒</t>
  </si>
  <si>
    <t>350g110#</t>
  </si>
  <si>
    <t>250g112#</t>
  </si>
  <si>
    <t>250g113#</t>
  </si>
  <si>
    <t>50g122#</t>
  </si>
  <si>
    <t>250g110#</t>
  </si>
  <si>
    <t>68gx2 精选片</t>
  </si>
  <si>
    <t>150g</t>
  </si>
  <si>
    <t>55g刨片</t>
  </si>
  <si>
    <t>重庆慧远药业有限公司</t>
  </si>
  <si>
    <t>官方授权.产地认证.真正进口.远度重洋</t>
  </si>
  <si>
    <t>10元/瓶</t>
  </si>
  <si>
    <t>55g小圆片</t>
  </si>
  <si>
    <t>55g中圆片</t>
  </si>
  <si>
    <t>25元/瓶</t>
  </si>
  <si>
    <r>
      <rPr>
        <sz val="10"/>
        <rFont val="Arial"/>
        <charset val="0"/>
      </rPr>
      <t>45g(3gx15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</si>
  <si>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四川新荷花中药饮片股份有限公司</t>
  </si>
  <si>
    <t>买1得1（得货品ID199078）</t>
  </si>
  <si>
    <t>心慌气短可长期服用西洋参，疗效显著</t>
  </si>
  <si>
    <t>三七粉厂家0.01元供货</t>
  </si>
  <si>
    <t>吕仲</t>
  </si>
  <si>
    <t xml:space="preserve">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</si>
</sst>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4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/>
    </xf>
    <xf numFmtId="10" fontId="1" fillId="0" borderId="1" xfId="11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485775</xdr:colOff>
      <xdr:row>1</xdr:row>
      <xdr:rowOff>0</xdr:rowOff>
    </xdr:from>
    <xdr:to>
      <xdr:col>4</xdr:col>
      <xdr:colOff>154940</xdr:colOff>
      <xdr:row>1</xdr:row>
      <xdr:rowOff>302895</xdr:rowOff>
    </xdr:to>
    <xdr:sp>
      <xdr:nvSpPr>
        <xdr:cNvPr id="2" name="图片 1"/>
        <xdr:cNvSpPr>
          <a:spLocks noChangeAspect="1"/>
        </xdr:cNvSpPr>
      </xdr:nvSpPr>
      <xdr:spPr>
        <a:xfrm>
          <a:off x="828675" y="482600"/>
          <a:ext cx="3549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504825</xdr:colOff>
      <xdr:row>1</xdr:row>
      <xdr:rowOff>302895</xdr:rowOff>
    </xdr:to>
    <xdr:sp>
      <xdr:nvSpPr>
        <xdr:cNvPr id="3" name="图片 2"/>
        <xdr:cNvSpPr>
          <a:spLocks noChangeAspect="1"/>
        </xdr:cNvSpPr>
      </xdr:nvSpPr>
      <xdr:spPr>
        <a:xfrm>
          <a:off x="2743200" y="482600"/>
          <a:ext cx="2095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1</xdr:row>
      <xdr:rowOff>0</xdr:rowOff>
    </xdr:from>
    <xdr:to>
      <xdr:col>5</xdr:col>
      <xdr:colOff>543560</xdr:colOff>
      <xdr:row>1</xdr:row>
      <xdr:rowOff>315595</xdr:rowOff>
    </xdr:to>
    <xdr:sp>
      <xdr:nvSpPr>
        <xdr:cNvPr id="4" name="图片 1"/>
        <xdr:cNvSpPr>
          <a:spLocks noChangeAspect="1"/>
        </xdr:cNvSpPr>
      </xdr:nvSpPr>
      <xdr:spPr>
        <a:xfrm>
          <a:off x="2771140" y="482600"/>
          <a:ext cx="2203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247015</xdr:colOff>
      <xdr:row>1</xdr:row>
      <xdr:rowOff>0</xdr:rowOff>
    </xdr:from>
    <xdr:to>
      <xdr:col>4</xdr:col>
      <xdr:colOff>541655</xdr:colOff>
      <xdr:row>1</xdr:row>
      <xdr:rowOff>315595</xdr:rowOff>
    </xdr:to>
    <xdr:sp>
      <xdr:nvSpPr>
        <xdr:cNvPr id="5" name="图片 1"/>
        <xdr:cNvSpPr>
          <a:spLocks noChangeAspect="1"/>
        </xdr:cNvSpPr>
      </xdr:nvSpPr>
      <xdr:spPr>
        <a:xfrm>
          <a:off x="1275715" y="482600"/>
          <a:ext cx="2946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247015</xdr:colOff>
      <xdr:row>1</xdr:row>
      <xdr:rowOff>0</xdr:rowOff>
    </xdr:from>
    <xdr:to>
      <xdr:col>4</xdr:col>
      <xdr:colOff>541655</xdr:colOff>
      <xdr:row>1</xdr:row>
      <xdr:rowOff>315595</xdr:rowOff>
    </xdr:to>
    <xdr:sp>
      <xdr:nvSpPr>
        <xdr:cNvPr id="6" name="图片 1"/>
        <xdr:cNvSpPr>
          <a:spLocks noChangeAspect="1"/>
        </xdr:cNvSpPr>
      </xdr:nvSpPr>
      <xdr:spPr>
        <a:xfrm>
          <a:off x="1275715" y="482600"/>
          <a:ext cx="2946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1</xdr:row>
      <xdr:rowOff>0</xdr:rowOff>
    </xdr:from>
    <xdr:to>
      <xdr:col>5</xdr:col>
      <xdr:colOff>601980</xdr:colOff>
      <xdr:row>1</xdr:row>
      <xdr:rowOff>312420</xdr:rowOff>
    </xdr:to>
    <xdr:sp>
      <xdr:nvSpPr>
        <xdr:cNvPr id="7" name="图片 1"/>
        <xdr:cNvSpPr>
          <a:spLocks noChangeAspect="1"/>
        </xdr:cNvSpPr>
      </xdr:nvSpPr>
      <xdr:spPr>
        <a:xfrm>
          <a:off x="2769870" y="482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</xdr:row>
      <xdr:rowOff>0</xdr:rowOff>
    </xdr:from>
    <xdr:to>
      <xdr:col>4</xdr:col>
      <xdr:colOff>988060</xdr:colOff>
      <xdr:row>3</xdr:row>
      <xdr:rowOff>47625</xdr:rowOff>
    </xdr:to>
    <xdr:sp>
      <xdr:nvSpPr>
        <xdr:cNvPr id="10" name="图片 1"/>
        <xdr:cNvSpPr>
          <a:spLocks noChangeAspect="1"/>
        </xdr:cNvSpPr>
      </xdr:nvSpPr>
      <xdr:spPr>
        <a:xfrm>
          <a:off x="1714500" y="13589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</xdr:row>
      <xdr:rowOff>0</xdr:rowOff>
    </xdr:from>
    <xdr:to>
      <xdr:col>4</xdr:col>
      <xdr:colOff>988060</xdr:colOff>
      <xdr:row>3</xdr:row>
      <xdr:rowOff>47625</xdr:rowOff>
    </xdr:to>
    <xdr:sp>
      <xdr:nvSpPr>
        <xdr:cNvPr id="11" name="图片 1"/>
        <xdr:cNvSpPr>
          <a:spLocks noChangeAspect="1"/>
        </xdr:cNvSpPr>
      </xdr:nvSpPr>
      <xdr:spPr>
        <a:xfrm>
          <a:off x="1714500" y="13589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</xdr:row>
      <xdr:rowOff>0</xdr:rowOff>
    </xdr:from>
    <xdr:to>
      <xdr:col>4</xdr:col>
      <xdr:colOff>988060</xdr:colOff>
      <xdr:row>3</xdr:row>
      <xdr:rowOff>47625</xdr:rowOff>
    </xdr:to>
    <xdr:sp>
      <xdr:nvSpPr>
        <xdr:cNvPr id="12" name="图片 1"/>
        <xdr:cNvSpPr>
          <a:spLocks noChangeAspect="1"/>
        </xdr:cNvSpPr>
      </xdr:nvSpPr>
      <xdr:spPr>
        <a:xfrm>
          <a:off x="1714500" y="13589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</xdr:row>
      <xdr:rowOff>0</xdr:rowOff>
    </xdr:from>
    <xdr:to>
      <xdr:col>4</xdr:col>
      <xdr:colOff>988060</xdr:colOff>
      <xdr:row>3</xdr:row>
      <xdr:rowOff>47625</xdr:rowOff>
    </xdr:to>
    <xdr:sp>
      <xdr:nvSpPr>
        <xdr:cNvPr id="13" name="图片 1"/>
        <xdr:cNvSpPr>
          <a:spLocks noChangeAspect="1"/>
        </xdr:cNvSpPr>
      </xdr:nvSpPr>
      <xdr:spPr>
        <a:xfrm>
          <a:off x="1714500" y="13589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595630</xdr:colOff>
      <xdr:row>6</xdr:row>
      <xdr:rowOff>50800</xdr:rowOff>
    </xdr:to>
    <xdr:sp>
      <xdr:nvSpPr>
        <xdr:cNvPr id="14" name="图片 2"/>
        <xdr:cNvSpPr>
          <a:spLocks noChangeAspect="1"/>
        </xdr:cNvSpPr>
      </xdr:nvSpPr>
      <xdr:spPr>
        <a:xfrm>
          <a:off x="1322070" y="21209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</xdr:row>
      <xdr:rowOff>0</xdr:rowOff>
    </xdr:from>
    <xdr:to>
      <xdr:col>4</xdr:col>
      <xdr:colOff>988060</xdr:colOff>
      <xdr:row>6</xdr:row>
      <xdr:rowOff>50800</xdr:rowOff>
    </xdr:to>
    <xdr:sp>
      <xdr:nvSpPr>
        <xdr:cNvPr id="16" name="图片 1"/>
        <xdr:cNvSpPr>
          <a:spLocks noChangeAspect="1"/>
        </xdr:cNvSpPr>
      </xdr:nvSpPr>
      <xdr:spPr>
        <a:xfrm>
          <a:off x="1714500" y="21209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</xdr:row>
      <xdr:rowOff>0</xdr:rowOff>
    </xdr:from>
    <xdr:to>
      <xdr:col>4</xdr:col>
      <xdr:colOff>988060</xdr:colOff>
      <xdr:row>6</xdr:row>
      <xdr:rowOff>50800</xdr:rowOff>
    </xdr:to>
    <xdr:sp>
      <xdr:nvSpPr>
        <xdr:cNvPr id="17" name="图片 1"/>
        <xdr:cNvSpPr>
          <a:spLocks noChangeAspect="1"/>
        </xdr:cNvSpPr>
      </xdr:nvSpPr>
      <xdr:spPr>
        <a:xfrm>
          <a:off x="1714500" y="21209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</xdr:row>
      <xdr:rowOff>0</xdr:rowOff>
    </xdr:from>
    <xdr:to>
      <xdr:col>4</xdr:col>
      <xdr:colOff>988060</xdr:colOff>
      <xdr:row>6</xdr:row>
      <xdr:rowOff>50800</xdr:rowOff>
    </xdr:to>
    <xdr:sp>
      <xdr:nvSpPr>
        <xdr:cNvPr id="18" name="图片 1"/>
        <xdr:cNvSpPr>
          <a:spLocks noChangeAspect="1"/>
        </xdr:cNvSpPr>
      </xdr:nvSpPr>
      <xdr:spPr>
        <a:xfrm>
          <a:off x="1714500" y="21209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</xdr:row>
      <xdr:rowOff>0</xdr:rowOff>
    </xdr:from>
    <xdr:to>
      <xdr:col>4</xdr:col>
      <xdr:colOff>988060</xdr:colOff>
      <xdr:row>6</xdr:row>
      <xdr:rowOff>50800</xdr:rowOff>
    </xdr:to>
    <xdr:sp>
      <xdr:nvSpPr>
        <xdr:cNvPr id="19" name="图片 1"/>
        <xdr:cNvSpPr>
          <a:spLocks noChangeAspect="1"/>
        </xdr:cNvSpPr>
      </xdr:nvSpPr>
      <xdr:spPr>
        <a:xfrm>
          <a:off x="1714500" y="21209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10</xdr:row>
      <xdr:rowOff>0</xdr:rowOff>
    </xdr:from>
    <xdr:to>
      <xdr:col>5</xdr:col>
      <xdr:colOff>572135</xdr:colOff>
      <xdr:row>11</xdr:row>
      <xdr:rowOff>47625</xdr:rowOff>
    </xdr:to>
    <xdr:sp>
      <xdr:nvSpPr>
        <xdr:cNvPr id="20" name="图片 2"/>
        <xdr:cNvSpPr>
          <a:spLocks noChangeAspect="1"/>
        </xdr:cNvSpPr>
      </xdr:nvSpPr>
      <xdr:spPr>
        <a:xfrm>
          <a:off x="2742565" y="339090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13</xdr:row>
      <xdr:rowOff>0</xdr:rowOff>
    </xdr:from>
    <xdr:to>
      <xdr:col>4</xdr:col>
      <xdr:colOff>595630</xdr:colOff>
      <xdr:row>13</xdr:row>
      <xdr:rowOff>301625</xdr:rowOff>
    </xdr:to>
    <xdr:sp>
      <xdr:nvSpPr>
        <xdr:cNvPr id="21" name="图片 2"/>
        <xdr:cNvSpPr>
          <a:spLocks noChangeAspect="1"/>
        </xdr:cNvSpPr>
      </xdr:nvSpPr>
      <xdr:spPr>
        <a:xfrm>
          <a:off x="1322070" y="41529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13</xdr:row>
      <xdr:rowOff>0</xdr:rowOff>
    </xdr:from>
    <xdr:to>
      <xdr:col>4</xdr:col>
      <xdr:colOff>595630</xdr:colOff>
      <xdr:row>13</xdr:row>
      <xdr:rowOff>301625</xdr:rowOff>
    </xdr:to>
    <xdr:sp>
      <xdr:nvSpPr>
        <xdr:cNvPr id="22" name="图片 2"/>
        <xdr:cNvSpPr>
          <a:spLocks noChangeAspect="1"/>
        </xdr:cNvSpPr>
      </xdr:nvSpPr>
      <xdr:spPr>
        <a:xfrm>
          <a:off x="1322070" y="41529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13</xdr:row>
      <xdr:rowOff>0</xdr:rowOff>
    </xdr:from>
    <xdr:to>
      <xdr:col>4</xdr:col>
      <xdr:colOff>988060</xdr:colOff>
      <xdr:row>13</xdr:row>
      <xdr:rowOff>301625</xdr:rowOff>
    </xdr:to>
    <xdr:sp>
      <xdr:nvSpPr>
        <xdr:cNvPr id="23" name="图片 1"/>
        <xdr:cNvSpPr>
          <a:spLocks noChangeAspect="1"/>
        </xdr:cNvSpPr>
      </xdr:nvSpPr>
      <xdr:spPr>
        <a:xfrm>
          <a:off x="1714500" y="41529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13</xdr:row>
      <xdr:rowOff>0</xdr:rowOff>
    </xdr:from>
    <xdr:to>
      <xdr:col>4</xdr:col>
      <xdr:colOff>988060</xdr:colOff>
      <xdr:row>13</xdr:row>
      <xdr:rowOff>301625</xdr:rowOff>
    </xdr:to>
    <xdr:sp>
      <xdr:nvSpPr>
        <xdr:cNvPr id="24" name="图片 1"/>
        <xdr:cNvSpPr>
          <a:spLocks noChangeAspect="1"/>
        </xdr:cNvSpPr>
      </xdr:nvSpPr>
      <xdr:spPr>
        <a:xfrm>
          <a:off x="1714500" y="41529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13</xdr:row>
      <xdr:rowOff>0</xdr:rowOff>
    </xdr:from>
    <xdr:to>
      <xdr:col>4</xdr:col>
      <xdr:colOff>988060</xdr:colOff>
      <xdr:row>13</xdr:row>
      <xdr:rowOff>301625</xdr:rowOff>
    </xdr:to>
    <xdr:sp>
      <xdr:nvSpPr>
        <xdr:cNvPr id="25" name="图片 1"/>
        <xdr:cNvSpPr>
          <a:spLocks noChangeAspect="1"/>
        </xdr:cNvSpPr>
      </xdr:nvSpPr>
      <xdr:spPr>
        <a:xfrm>
          <a:off x="1714500" y="41529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13</xdr:row>
      <xdr:rowOff>0</xdr:rowOff>
    </xdr:from>
    <xdr:to>
      <xdr:col>4</xdr:col>
      <xdr:colOff>988060</xdr:colOff>
      <xdr:row>13</xdr:row>
      <xdr:rowOff>301625</xdr:rowOff>
    </xdr:to>
    <xdr:sp>
      <xdr:nvSpPr>
        <xdr:cNvPr id="26" name="图片 1"/>
        <xdr:cNvSpPr>
          <a:spLocks noChangeAspect="1"/>
        </xdr:cNvSpPr>
      </xdr:nvSpPr>
      <xdr:spPr>
        <a:xfrm>
          <a:off x="1714500" y="41529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14</xdr:row>
      <xdr:rowOff>0</xdr:rowOff>
    </xdr:from>
    <xdr:to>
      <xdr:col>5</xdr:col>
      <xdr:colOff>596265</xdr:colOff>
      <xdr:row>14</xdr:row>
      <xdr:rowOff>160655</xdr:rowOff>
    </xdr:to>
    <xdr:sp>
      <xdr:nvSpPr>
        <xdr:cNvPr id="27" name="图片 2"/>
        <xdr:cNvSpPr>
          <a:spLocks noChangeAspect="1"/>
        </xdr:cNvSpPr>
      </xdr:nvSpPr>
      <xdr:spPr>
        <a:xfrm>
          <a:off x="2743200" y="4470400"/>
          <a:ext cx="30099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304165</xdr:colOff>
      <xdr:row>14</xdr:row>
      <xdr:rowOff>15875</xdr:rowOff>
    </xdr:to>
    <xdr:sp>
      <xdr:nvSpPr>
        <xdr:cNvPr id="28" name="图片 1"/>
        <xdr:cNvSpPr>
          <a:spLocks noChangeAspect="1"/>
        </xdr:cNvSpPr>
      </xdr:nvSpPr>
      <xdr:spPr>
        <a:xfrm>
          <a:off x="342900" y="415290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8"/>
  <sheetViews>
    <sheetView tabSelected="1" topLeftCell="A28" workbookViewId="0">
      <selection activeCell="M38" sqref="M38:M40"/>
    </sheetView>
  </sheetViews>
  <sheetFormatPr defaultColWidth="9" defaultRowHeight="12"/>
  <cols>
    <col min="1" max="1" width="4.5" style="1" customWidth="1"/>
    <col min="2" max="2" width="9" style="1"/>
    <col min="3" max="4" width="9" style="1" hidden="1" customWidth="1"/>
    <col min="5" max="5" width="18.625" style="1" customWidth="1"/>
    <col min="6" max="6" width="15" style="1" customWidth="1"/>
    <col min="7" max="7" width="18.25" style="1" customWidth="1"/>
    <col min="8" max="10" width="7.375" style="1" customWidth="1"/>
    <col min="11" max="11" width="23" style="1" customWidth="1"/>
    <col min="12" max="12" width="12" style="7" customWidth="1"/>
    <col min="13" max="13" width="15.5" style="1" customWidth="1"/>
    <col min="14" max="14" width="11.625" style="1" customWidth="1"/>
    <col min="15" max="15" width="11.875" style="1" customWidth="1"/>
    <col min="16" max="16" width="11.75" style="1" customWidth="1"/>
    <col min="17" max="17" width="10.75" style="7" customWidth="1"/>
    <col min="18" max="18" width="9" style="1"/>
    <col min="19" max="19" width="18.375" style="1" customWidth="1"/>
    <col min="20" max="20" width="9" style="1"/>
    <col min="21" max="21" width="18.875" style="8" customWidth="1"/>
    <col min="22" max="22" width="9" style="7"/>
    <col min="23" max="23" width="11.125" style="1"/>
    <col min="24" max="16384" width="9" style="1"/>
  </cols>
  <sheetData>
    <row r="1" s="1" customFormat="1" ht="38" customHeight="1" spans="1:2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2" customFormat="1" ht="69" customHeight="1" spans="1:23">
      <c r="A2" s="10" t="s">
        <v>1</v>
      </c>
      <c r="B2" s="10" t="s">
        <v>2</v>
      </c>
      <c r="C2" s="10"/>
      <c r="D2" s="10"/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29" t="s">
        <v>8</v>
      </c>
      <c r="K2" s="30" t="s">
        <v>9</v>
      </c>
      <c r="L2" s="10" t="s">
        <v>10</v>
      </c>
      <c r="M2" s="31" t="s">
        <v>11</v>
      </c>
      <c r="N2" s="10" t="s">
        <v>12</v>
      </c>
      <c r="O2" s="10" t="s">
        <v>13</v>
      </c>
      <c r="P2" s="32" t="s">
        <v>14</v>
      </c>
      <c r="Q2" s="10" t="s">
        <v>15</v>
      </c>
      <c r="R2" s="32" t="s">
        <v>16</v>
      </c>
      <c r="S2" s="10" t="s">
        <v>17</v>
      </c>
      <c r="T2" s="10" t="s">
        <v>18</v>
      </c>
      <c r="U2" s="58" t="s">
        <v>19</v>
      </c>
      <c r="V2" s="59" t="s">
        <v>20</v>
      </c>
      <c r="W2" s="60" t="s">
        <v>21</v>
      </c>
    </row>
    <row r="3" s="2" customFormat="1" ht="20" customHeight="1" spans="1:23">
      <c r="A3" s="11">
        <v>1</v>
      </c>
      <c r="B3" s="12">
        <v>183422</v>
      </c>
      <c r="C3" s="12" t="s">
        <v>22</v>
      </c>
      <c r="D3" s="12" t="str">
        <f>B3&amp;C3</f>
        <v>183422,</v>
      </c>
      <c r="E3" s="13" t="s">
        <v>23</v>
      </c>
      <c r="F3" s="13" t="s">
        <v>24</v>
      </c>
      <c r="G3" s="14" t="s">
        <v>25</v>
      </c>
      <c r="H3" s="12">
        <v>10</v>
      </c>
      <c r="I3" s="12">
        <v>19.8</v>
      </c>
      <c r="J3" s="33">
        <f>(I3-H3)/I3</f>
        <v>0.494949494949495</v>
      </c>
      <c r="K3" s="12"/>
      <c r="L3" s="34">
        <v>0.5</v>
      </c>
      <c r="M3" s="12"/>
      <c r="N3" s="35" t="s">
        <v>26</v>
      </c>
      <c r="O3" s="35" t="s">
        <v>27</v>
      </c>
      <c r="P3" s="22" t="s">
        <v>28</v>
      </c>
      <c r="Q3" s="61">
        <v>0.08</v>
      </c>
      <c r="R3" s="36"/>
      <c r="S3" s="36"/>
      <c r="T3" s="36" t="s">
        <v>29</v>
      </c>
      <c r="U3" s="61" t="s">
        <v>30</v>
      </c>
      <c r="V3" s="57" t="s">
        <v>31</v>
      </c>
      <c r="W3" s="57">
        <v>13890137799</v>
      </c>
    </row>
    <row r="4" s="2" customFormat="1" ht="20" customHeight="1" spans="1:23">
      <c r="A4" s="11">
        <v>2</v>
      </c>
      <c r="B4" s="15">
        <v>209341</v>
      </c>
      <c r="C4" s="12" t="s">
        <v>22</v>
      </c>
      <c r="D4" s="12" t="str">
        <f t="shared" ref="D4:D41" si="0">B4&amp;C4</f>
        <v>209341,</v>
      </c>
      <c r="E4" s="16" t="s">
        <v>23</v>
      </c>
      <c r="F4" s="16" t="s">
        <v>24</v>
      </c>
      <c r="G4" s="17" t="s">
        <v>32</v>
      </c>
      <c r="H4" s="12">
        <v>5.5</v>
      </c>
      <c r="I4" s="12">
        <v>18.6</v>
      </c>
      <c r="J4" s="33">
        <f t="shared" ref="J4:J41" si="1">(I4-H4)/I4</f>
        <v>0.704301075268817</v>
      </c>
      <c r="K4" s="36" t="s">
        <v>33</v>
      </c>
      <c r="L4" s="34">
        <v>0.4444</v>
      </c>
      <c r="M4" s="37" t="s">
        <v>34</v>
      </c>
      <c r="N4" s="35" t="s">
        <v>26</v>
      </c>
      <c r="O4" s="35" t="s">
        <v>27</v>
      </c>
      <c r="P4" s="12"/>
      <c r="Q4" s="61">
        <v>0.08</v>
      </c>
      <c r="R4" s="36"/>
      <c r="S4" s="12"/>
      <c r="T4" s="36" t="s">
        <v>29</v>
      </c>
      <c r="U4" s="36" t="s">
        <v>35</v>
      </c>
      <c r="V4" s="62" t="s">
        <v>36</v>
      </c>
      <c r="W4" s="62">
        <v>15521372008</v>
      </c>
    </row>
    <row r="5" s="2" customFormat="1" ht="20" customHeight="1" spans="1:23">
      <c r="A5" s="11">
        <v>3</v>
      </c>
      <c r="B5" s="15">
        <v>206112</v>
      </c>
      <c r="C5" s="12" t="s">
        <v>22</v>
      </c>
      <c r="D5" s="12" t="str">
        <f t="shared" si="0"/>
        <v>206112,</v>
      </c>
      <c r="E5" s="16" t="s">
        <v>23</v>
      </c>
      <c r="F5" s="16" t="s">
        <v>37</v>
      </c>
      <c r="G5" s="17" t="s">
        <v>32</v>
      </c>
      <c r="H5" s="12">
        <v>36</v>
      </c>
      <c r="I5" s="12">
        <v>108</v>
      </c>
      <c r="J5" s="33">
        <f t="shared" si="1"/>
        <v>0.666666666666667</v>
      </c>
      <c r="K5" s="38" t="s">
        <v>38</v>
      </c>
      <c r="L5" s="34">
        <v>0.478</v>
      </c>
      <c r="M5" s="39"/>
      <c r="N5" s="35" t="s">
        <v>26</v>
      </c>
      <c r="O5" s="35" t="s">
        <v>27</v>
      </c>
      <c r="P5" s="12"/>
      <c r="Q5" s="61">
        <v>0.08</v>
      </c>
      <c r="R5" s="36"/>
      <c r="S5" s="12"/>
      <c r="T5" s="36" t="s">
        <v>29</v>
      </c>
      <c r="U5" s="61" t="s">
        <v>39</v>
      </c>
      <c r="V5" s="63"/>
      <c r="W5" s="63"/>
    </row>
    <row r="6" s="2" customFormat="1" ht="20" customHeight="1" spans="1:23">
      <c r="A6" s="11">
        <v>4</v>
      </c>
      <c r="B6" s="18">
        <v>206113</v>
      </c>
      <c r="C6" s="12" t="s">
        <v>22</v>
      </c>
      <c r="D6" s="12" t="str">
        <f t="shared" si="0"/>
        <v>206113,</v>
      </c>
      <c r="E6" s="19" t="s">
        <v>23</v>
      </c>
      <c r="F6" s="20" t="s">
        <v>40</v>
      </c>
      <c r="G6" s="21" t="s">
        <v>41</v>
      </c>
      <c r="H6" s="12">
        <v>92</v>
      </c>
      <c r="I6" s="12">
        <v>280</v>
      </c>
      <c r="J6" s="33">
        <f t="shared" si="1"/>
        <v>0.671428571428571</v>
      </c>
      <c r="K6" s="38" t="s">
        <v>42</v>
      </c>
      <c r="L6" s="34">
        <v>0.538</v>
      </c>
      <c r="M6" s="39"/>
      <c r="N6" s="35" t="s">
        <v>26</v>
      </c>
      <c r="O6" s="35" t="s">
        <v>27</v>
      </c>
      <c r="P6" s="12"/>
      <c r="Q6" s="61">
        <v>0.08</v>
      </c>
      <c r="R6" s="36"/>
      <c r="S6" s="12"/>
      <c r="T6" s="36" t="s">
        <v>29</v>
      </c>
      <c r="U6" s="61" t="s">
        <v>43</v>
      </c>
      <c r="V6" s="63"/>
      <c r="W6" s="63"/>
    </row>
    <row r="7" s="1" customFormat="1" ht="20" customHeight="1" spans="1:23">
      <c r="A7" s="11">
        <v>5</v>
      </c>
      <c r="B7" s="12">
        <v>218773</v>
      </c>
      <c r="C7" s="12" t="s">
        <v>22</v>
      </c>
      <c r="D7" s="12" t="str">
        <f t="shared" si="0"/>
        <v>218773,</v>
      </c>
      <c r="E7" s="22" t="s">
        <v>23</v>
      </c>
      <c r="F7" s="22" t="s">
        <v>44</v>
      </c>
      <c r="G7" s="22" t="s">
        <v>41</v>
      </c>
      <c r="H7" s="12">
        <v>32</v>
      </c>
      <c r="I7" s="12">
        <v>69</v>
      </c>
      <c r="J7" s="33">
        <f t="shared" si="1"/>
        <v>0.536231884057971</v>
      </c>
      <c r="K7" s="12" t="s">
        <v>45</v>
      </c>
      <c r="L7" s="34">
        <v>0.35</v>
      </c>
      <c r="M7" s="39"/>
      <c r="N7" s="35" t="s">
        <v>26</v>
      </c>
      <c r="O7" s="35" t="s">
        <v>27</v>
      </c>
      <c r="P7" s="40"/>
      <c r="Q7" s="61">
        <v>0.08</v>
      </c>
      <c r="R7" s="40"/>
      <c r="S7" s="40"/>
      <c r="T7" s="36" t="s">
        <v>29</v>
      </c>
      <c r="U7" s="61" t="s">
        <v>46</v>
      </c>
      <c r="V7" s="63"/>
      <c r="W7" s="63"/>
    </row>
    <row r="8" s="1" customFormat="1" ht="20" customHeight="1" spans="1:23">
      <c r="A8" s="11">
        <v>6</v>
      </c>
      <c r="B8" s="12">
        <v>218774</v>
      </c>
      <c r="C8" s="12" t="s">
        <v>22</v>
      </c>
      <c r="D8" s="12" t="str">
        <f t="shared" si="0"/>
        <v>218774,</v>
      </c>
      <c r="E8" s="22" t="s">
        <v>23</v>
      </c>
      <c r="F8" s="22" t="s">
        <v>47</v>
      </c>
      <c r="G8" s="22" t="s">
        <v>41</v>
      </c>
      <c r="H8" s="12">
        <v>260</v>
      </c>
      <c r="I8" s="12">
        <v>698</v>
      </c>
      <c r="J8" s="33">
        <f t="shared" si="1"/>
        <v>0.627507163323782</v>
      </c>
      <c r="K8" s="38" t="s">
        <v>48</v>
      </c>
      <c r="L8" s="34">
        <v>0.479</v>
      </c>
      <c r="M8" s="39"/>
      <c r="N8" s="35" t="s">
        <v>26</v>
      </c>
      <c r="O8" s="35" t="s">
        <v>27</v>
      </c>
      <c r="P8" s="40"/>
      <c r="Q8" s="61">
        <v>0.08</v>
      </c>
      <c r="R8" s="40"/>
      <c r="S8" s="40"/>
      <c r="T8" s="36" t="s">
        <v>29</v>
      </c>
      <c r="U8" s="61" t="s">
        <v>49</v>
      </c>
      <c r="V8" s="63"/>
      <c r="W8" s="63"/>
    </row>
    <row r="9" s="1" customFormat="1" ht="20" customHeight="1" spans="1:23">
      <c r="A9" s="11">
        <v>7</v>
      </c>
      <c r="B9" s="12">
        <v>218775</v>
      </c>
      <c r="C9" s="12" t="s">
        <v>22</v>
      </c>
      <c r="D9" s="12" t="str">
        <f t="shared" si="0"/>
        <v>218775,</v>
      </c>
      <c r="E9" s="22" t="s">
        <v>23</v>
      </c>
      <c r="F9" s="22" t="s">
        <v>50</v>
      </c>
      <c r="G9" s="22" t="s">
        <v>41</v>
      </c>
      <c r="H9" s="12">
        <v>165</v>
      </c>
      <c r="I9" s="12">
        <v>399</v>
      </c>
      <c r="J9" s="33">
        <f t="shared" si="1"/>
        <v>0.586466165413534</v>
      </c>
      <c r="K9" s="12" t="s">
        <v>51</v>
      </c>
      <c r="L9" s="34">
        <v>0.38</v>
      </c>
      <c r="M9" s="39"/>
      <c r="N9" s="35" t="s">
        <v>26</v>
      </c>
      <c r="O9" s="35" t="s">
        <v>27</v>
      </c>
      <c r="P9" s="40"/>
      <c r="Q9" s="61">
        <v>0.08</v>
      </c>
      <c r="R9" s="40"/>
      <c r="S9" s="40"/>
      <c r="T9" s="36" t="s">
        <v>29</v>
      </c>
      <c r="U9" s="61" t="s">
        <v>52</v>
      </c>
      <c r="V9" s="63"/>
      <c r="W9" s="63"/>
    </row>
    <row r="10" s="1" customFormat="1" ht="20" customHeight="1" spans="1:23">
      <c r="A10" s="11">
        <v>8</v>
      </c>
      <c r="B10" s="12">
        <v>218778</v>
      </c>
      <c r="C10" s="12" t="s">
        <v>22</v>
      </c>
      <c r="D10" s="12" t="str">
        <f t="shared" si="0"/>
        <v>218778,</v>
      </c>
      <c r="E10" s="22" t="s">
        <v>23</v>
      </c>
      <c r="F10" s="22" t="s">
        <v>53</v>
      </c>
      <c r="G10" s="22" t="s">
        <v>41</v>
      </c>
      <c r="H10" s="12">
        <v>185</v>
      </c>
      <c r="I10" s="12">
        <v>399</v>
      </c>
      <c r="J10" s="33">
        <f t="shared" si="1"/>
        <v>0.536340852130326</v>
      </c>
      <c r="K10" s="12" t="s">
        <v>51</v>
      </c>
      <c r="L10" s="34">
        <v>0.38</v>
      </c>
      <c r="M10" s="39"/>
      <c r="N10" s="35" t="s">
        <v>26</v>
      </c>
      <c r="O10" s="35" t="s">
        <v>27</v>
      </c>
      <c r="P10" s="40"/>
      <c r="Q10" s="61">
        <v>0.08</v>
      </c>
      <c r="R10" s="40"/>
      <c r="S10" s="40"/>
      <c r="T10" s="36" t="s">
        <v>29</v>
      </c>
      <c r="U10" s="64" t="s">
        <v>46</v>
      </c>
      <c r="V10" s="65"/>
      <c r="W10" s="65"/>
    </row>
    <row r="11" s="2" customFormat="1" ht="20" customHeight="1" spans="1:23">
      <c r="A11" s="11">
        <v>9</v>
      </c>
      <c r="B11" s="12">
        <v>165283</v>
      </c>
      <c r="C11" s="12" t="s">
        <v>22</v>
      </c>
      <c r="D11" s="12" t="str">
        <f t="shared" si="0"/>
        <v>165283,</v>
      </c>
      <c r="E11" s="13" t="s">
        <v>23</v>
      </c>
      <c r="F11" s="13" t="s">
        <v>54</v>
      </c>
      <c r="G11" s="13" t="s">
        <v>55</v>
      </c>
      <c r="H11" s="12">
        <v>99</v>
      </c>
      <c r="I11" s="12">
        <v>198</v>
      </c>
      <c r="J11" s="33">
        <f t="shared" si="1"/>
        <v>0.5</v>
      </c>
      <c r="K11" s="12"/>
      <c r="L11" s="34">
        <v>0.5</v>
      </c>
      <c r="M11" s="39"/>
      <c r="N11" s="35" t="s">
        <v>26</v>
      </c>
      <c r="O11" s="35" t="s">
        <v>27</v>
      </c>
      <c r="P11" s="12"/>
      <c r="Q11" s="61">
        <v>0.08</v>
      </c>
      <c r="R11" s="36"/>
      <c r="S11" s="12"/>
      <c r="T11" s="36" t="s">
        <v>29</v>
      </c>
      <c r="U11" s="64" t="s">
        <v>46</v>
      </c>
      <c r="V11" s="12"/>
      <c r="W11" s="22"/>
    </row>
    <row r="12" s="2" customFormat="1" ht="20" customHeight="1" spans="1:23">
      <c r="A12" s="11">
        <v>10</v>
      </c>
      <c r="B12" s="12">
        <v>218947</v>
      </c>
      <c r="C12" s="12" t="s">
        <v>22</v>
      </c>
      <c r="D12" s="12" t="str">
        <f t="shared" si="0"/>
        <v>218947,</v>
      </c>
      <c r="E12" s="13" t="s">
        <v>23</v>
      </c>
      <c r="F12" s="13" t="s">
        <v>56</v>
      </c>
      <c r="G12" s="13" t="s">
        <v>57</v>
      </c>
      <c r="H12" s="12">
        <v>149</v>
      </c>
      <c r="I12" s="12">
        <v>298</v>
      </c>
      <c r="J12" s="33">
        <f t="shared" si="1"/>
        <v>0.5</v>
      </c>
      <c r="K12" s="12"/>
      <c r="L12" s="34">
        <v>0.5</v>
      </c>
      <c r="M12" s="39"/>
      <c r="N12" s="35" t="s">
        <v>26</v>
      </c>
      <c r="O12" s="35" t="s">
        <v>27</v>
      </c>
      <c r="P12" s="12"/>
      <c r="Q12" s="61">
        <v>0.08</v>
      </c>
      <c r="R12" s="36"/>
      <c r="S12" s="12"/>
      <c r="T12" s="36" t="s">
        <v>29</v>
      </c>
      <c r="U12" s="64" t="s">
        <v>46</v>
      </c>
      <c r="V12" s="12"/>
      <c r="W12" s="22"/>
    </row>
    <row r="13" s="2" customFormat="1" ht="20" customHeight="1" spans="1:23">
      <c r="A13" s="11">
        <v>11</v>
      </c>
      <c r="B13" s="12">
        <v>218945</v>
      </c>
      <c r="C13" s="12" t="s">
        <v>22</v>
      </c>
      <c r="D13" s="12" t="str">
        <f t="shared" si="0"/>
        <v>218945,</v>
      </c>
      <c r="E13" s="22" t="s">
        <v>23</v>
      </c>
      <c r="F13" s="22" t="s">
        <v>58</v>
      </c>
      <c r="G13" s="22" t="s">
        <v>57</v>
      </c>
      <c r="H13" s="12">
        <v>80.4</v>
      </c>
      <c r="I13" s="12">
        <v>268</v>
      </c>
      <c r="J13" s="33">
        <f t="shared" si="1"/>
        <v>0.7</v>
      </c>
      <c r="K13" s="12" t="s">
        <v>59</v>
      </c>
      <c r="L13" s="34">
        <v>0.594</v>
      </c>
      <c r="M13" s="41"/>
      <c r="N13" s="35" t="s">
        <v>26</v>
      </c>
      <c r="O13" s="35" t="s">
        <v>27</v>
      </c>
      <c r="P13" s="12"/>
      <c r="Q13" s="61">
        <v>0.08</v>
      </c>
      <c r="R13" s="36"/>
      <c r="S13" s="12"/>
      <c r="T13" s="36" t="s">
        <v>29</v>
      </c>
      <c r="U13" s="64" t="s">
        <v>46</v>
      </c>
      <c r="V13" s="12"/>
      <c r="W13" s="22"/>
    </row>
    <row r="14" s="3" customFormat="1" ht="25" customHeight="1" spans="1:23">
      <c r="A14" s="11">
        <v>12</v>
      </c>
      <c r="B14" s="12">
        <v>214828</v>
      </c>
      <c r="C14" s="12" t="s">
        <v>22</v>
      </c>
      <c r="D14" s="12" t="str">
        <f t="shared" si="0"/>
        <v>214828,</v>
      </c>
      <c r="E14" s="14" t="s">
        <v>23</v>
      </c>
      <c r="F14" s="13" t="s">
        <v>60</v>
      </c>
      <c r="G14" s="13" t="s">
        <v>61</v>
      </c>
      <c r="H14" s="12">
        <v>224.1</v>
      </c>
      <c r="I14" s="12">
        <v>498</v>
      </c>
      <c r="J14" s="33">
        <f t="shared" si="1"/>
        <v>0.55</v>
      </c>
      <c r="K14" s="42" t="s">
        <v>62</v>
      </c>
      <c r="L14" s="43">
        <v>0.4375</v>
      </c>
      <c r="M14" s="44" t="s">
        <v>63</v>
      </c>
      <c r="N14" s="35" t="s">
        <v>26</v>
      </c>
      <c r="O14" s="35" t="s">
        <v>27</v>
      </c>
      <c r="P14" s="12"/>
      <c r="Q14" s="61">
        <v>0.08</v>
      </c>
      <c r="R14" s="36"/>
      <c r="S14" s="19" t="s">
        <v>64</v>
      </c>
      <c r="T14" s="36" t="s">
        <v>29</v>
      </c>
      <c r="U14" s="19" t="s">
        <v>65</v>
      </c>
      <c r="V14" s="64" t="s">
        <v>66</v>
      </c>
      <c r="W14" s="57">
        <v>13890137799</v>
      </c>
    </row>
    <row r="15" s="3" customFormat="1" ht="25" customHeight="1" spans="1:23">
      <c r="A15" s="11">
        <v>13</v>
      </c>
      <c r="B15" s="12">
        <v>214827</v>
      </c>
      <c r="C15" s="12" t="s">
        <v>22</v>
      </c>
      <c r="D15" s="12" t="str">
        <f t="shared" si="0"/>
        <v>214827,</v>
      </c>
      <c r="E15" s="14" t="s">
        <v>23</v>
      </c>
      <c r="F15" s="13" t="s">
        <v>67</v>
      </c>
      <c r="G15" s="13" t="s">
        <v>61</v>
      </c>
      <c r="H15" s="12">
        <v>134.1</v>
      </c>
      <c r="I15" s="12">
        <v>298</v>
      </c>
      <c r="J15" s="33">
        <f t="shared" si="1"/>
        <v>0.55</v>
      </c>
      <c r="K15" s="42" t="s">
        <v>62</v>
      </c>
      <c r="L15" s="43">
        <v>0.4375</v>
      </c>
      <c r="M15" s="44"/>
      <c r="N15" s="35" t="s">
        <v>26</v>
      </c>
      <c r="O15" s="35" t="s">
        <v>27</v>
      </c>
      <c r="P15" s="12"/>
      <c r="Q15" s="61">
        <v>0.08</v>
      </c>
      <c r="R15" s="36"/>
      <c r="S15" s="36"/>
      <c r="T15" s="36" t="s">
        <v>29</v>
      </c>
      <c r="U15" s="19" t="s">
        <v>68</v>
      </c>
      <c r="V15" s="64" t="s">
        <v>66</v>
      </c>
      <c r="W15" s="57">
        <v>13890137799</v>
      </c>
    </row>
    <row r="16" s="4" customFormat="1" ht="22" customHeight="1" spans="1:23">
      <c r="A16" s="11">
        <v>14</v>
      </c>
      <c r="B16" s="12">
        <v>183306</v>
      </c>
      <c r="C16" s="12" t="s">
        <v>22</v>
      </c>
      <c r="D16" s="12" t="str">
        <f t="shared" si="0"/>
        <v>183306,</v>
      </c>
      <c r="E16" s="14" t="s">
        <v>69</v>
      </c>
      <c r="F16" s="13" t="s">
        <v>70</v>
      </c>
      <c r="G16" s="13" t="s">
        <v>61</v>
      </c>
      <c r="H16" s="12">
        <v>175.1</v>
      </c>
      <c r="I16" s="12">
        <v>398</v>
      </c>
      <c r="J16" s="33">
        <f t="shared" si="1"/>
        <v>0.560050251256281</v>
      </c>
      <c r="K16" s="36" t="s">
        <v>71</v>
      </c>
      <c r="L16" s="45">
        <v>0.56</v>
      </c>
      <c r="M16" s="44"/>
      <c r="N16" s="35" t="s">
        <v>26</v>
      </c>
      <c r="O16" s="35" t="s">
        <v>27</v>
      </c>
      <c r="P16" s="46"/>
      <c r="Q16" s="61">
        <v>0.08</v>
      </c>
      <c r="R16" s="46"/>
      <c r="S16" s="46"/>
      <c r="T16" s="36" t="s">
        <v>29</v>
      </c>
      <c r="U16" s="66" t="s">
        <v>72</v>
      </c>
      <c r="V16" s="64" t="s">
        <v>66</v>
      </c>
      <c r="W16" s="57">
        <v>13890137799</v>
      </c>
    </row>
    <row r="17" s="4" customFormat="1" ht="27" customHeight="1" spans="1:23">
      <c r="A17" s="11">
        <v>15</v>
      </c>
      <c r="B17" s="12">
        <v>219803</v>
      </c>
      <c r="C17" s="12" t="s">
        <v>22</v>
      </c>
      <c r="D17" s="12" t="str">
        <f t="shared" si="0"/>
        <v>219803,</v>
      </c>
      <c r="E17" s="13" t="s">
        <v>23</v>
      </c>
      <c r="F17" s="13" t="s">
        <v>73</v>
      </c>
      <c r="G17" s="13" t="s">
        <v>61</v>
      </c>
      <c r="H17" s="12">
        <v>89.1</v>
      </c>
      <c r="I17" s="12">
        <v>198</v>
      </c>
      <c r="J17" s="33">
        <f t="shared" si="1"/>
        <v>0.55</v>
      </c>
      <c r="K17" s="42" t="s">
        <v>62</v>
      </c>
      <c r="L17" s="43">
        <v>0.4375</v>
      </c>
      <c r="M17" s="44"/>
      <c r="N17" s="35" t="s">
        <v>26</v>
      </c>
      <c r="O17" s="35" t="s">
        <v>27</v>
      </c>
      <c r="P17" s="46"/>
      <c r="Q17" s="61">
        <v>0.08</v>
      </c>
      <c r="R17" s="46"/>
      <c r="S17" s="46"/>
      <c r="T17" s="36" t="s">
        <v>29</v>
      </c>
      <c r="U17" s="19" t="s">
        <v>64</v>
      </c>
      <c r="V17" s="64" t="s">
        <v>66</v>
      </c>
      <c r="W17" s="57">
        <v>13890137799</v>
      </c>
    </row>
    <row r="18" s="5" customFormat="1" ht="20" customHeight="1" spans="1:23">
      <c r="A18" s="11">
        <v>16</v>
      </c>
      <c r="B18" s="12">
        <v>187104</v>
      </c>
      <c r="C18" s="12" t="s">
        <v>22</v>
      </c>
      <c r="D18" s="12" t="str">
        <f t="shared" si="0"/>
        <v>187104,</v>
      </c>
      <c r="E18" s="13" t="s">
        <v>23</v>
      </c>
      <c r="F18" s="13" t="s">
        <v>74</v>
      </c>
      <c r="G18" s="13" t="s">
        <v>75</v>
      </c>
      <c r="H18" s="12">
        <v>39</v>
      </c>
      <c r="I18" s="12">
        <v>78</v>
      </c>
      <c r="J18" s="33">
        <f t="shared" si="1"/>
        <v>0.5</v>
      </c>
      <c r="K18" s="12" t="s">
        <v>76</v>
      </c>
      <c r="L18" s="45">
        <v>0.33</v>
      </c>
      <c r="M18" s="10" t="s">
        <v>77</v>
      </c>
      <c r="N18" s="35" t="s">
        <v>26</v>
      </c>
      <c r="O18" s="35" t="s">
        <v>27</v>
      </c>
      <c r="P18" s="47"/>
      <c r="Q18" s="61">
        <v>0.08</v>
      </c>
      <c r="R18" s="36"/>
      <c r="S18" s="12"/>
      <c r="T18" s="36" t="s">
        <v>29</v>
      </c>
      <c r="U18" s="36" t="s">
        <v>49</v>
      </c>
      <c r="V18" s="47"/>
      <c r="W18" s="67"/>
    </row>
    <row r="19" s="4" customFormat="1" ht="20" customHeight="1" spans="1:23">
      <c r="A19" s="11">
        <v>17</v>
      </c>
      <c r="B19" s="12">
        <v>69007</v>
      </c>
      <c r="C19" s="12" t="s">
        <v>22</v>
      </c>
      <c r="D19" s="12" t="str">
        <f t="shared" si="0"/>
        <v>69007,</v>
      </c>
      <c r="E19" s="22" t="s">
        <v>23</v>
      </c>
      <c r="F19" s="22" t="s">
        <v>78</v>
      </c>
      <c r="G19" s="22" t="s">
        <v>75</v>
      </c>
      <c r="H19" s="12">
        <v>365</v>
      </c>
      <c r="I19" s="12">
        <v>730</v>
      </c>
      <c r="J19" s="33">
        <f t="shared" si="1"/>
        <v>0.5</v>
      </c>
      <c r="K19" s="12"/>
      <c r="L19" s="48">
        <v>0.5</v>
      </c>
      <c r="M19" s="10" t="s">
        <v>77</v>
      </c>
      <c r="N19" s="35" t="s">
        <v>26</v>
      </c>
      <c r="O19" s="35" t="s">
        <v>27</v>
      </c>
      <c r="P19" s="46"/>
      <c r="Q19" s="61">
        <v>0.08</v>
      </c>
      <c r="R19" s="46"/>
      <c r="S19" s="46"/>
      <c r="T19" s="36" t="s">
        <v>29</v>
      </c>
      <c r="U19" s="46"/>
      <c r="V19" s="51"/>
      <c r="W19" s="46"/>
    </row>
    <row r="20" s="4" customFormat="1" ht="20" customHeight="1" spans="1:23">
      <c r="A20" s="11">
        <v>18</v>
      </c>
      <c r="B20" s="12">
        <v>182354</v>
      </c>
      <c r="C20" s="12" t="s">
        <v>22</v>
      </c>
      <c r="D20" s="12" t="str">
        <f t="shared" si="0"/>
        <v>182354,</v>
      </c>
      <c r="E20" s="22" t="s">
        <v>23</v>
      </c>
      <c r="F20" s="22" t="s">
        <v>79</v>
      </c>
      <c r="G20" s="22" t="s">
        <v>75</v>
      </c>
      <c r="H20" s="12">
        <v>109</v>
      </c>
      <c r="I20" s="12">
        <v>218</v>
      </c>
      <c r="J20" s="33">
        <f t="shared" si="1"/>
        <v>0.5</v>
      </c>
      <c r="K20" s="12"/>
      <c r="L20" s="48">
        <v>0.5</v>
      </c>
      <c r="M20" s="10" t="s">
        <v>77</v>
      </c>
      <c r="N20" s="35" t="s">
        <v>26</v>
      </c>
      <c r="O20" s="35" t="s">
        <v>27</v>
      </c>
      <c r="P20" s="46"/>
      <c r="Q20" s="61">
        <v>0.08</v>
      </c>
      <c r="R20" s="46"/>
      <c r="S20" s="46"/>
      <c r="T20" s="36" t="s">
        <v>29</v>
      </c>
      <c r="U20" s="46"/>
      <c r="V20" s="51"/>
      <c r="W20" s="46"/>
    </row>
    <row r="21" s="4" customFormat="1" ht="20" customHeight="1" spans="1:23">
      <c r="A21" s="11">
        <v>19</v>
      </c>
      <c r="B21" s="12">
        <v>184742</v>
      </c>
      <c r="C21" s="12" t="s">
        <v>22</v>
      </c>
      <c r="D21" s="12" t="str">
        <f t="shared" si="0"/>
        <v>184742,</v>
      </c>
      <c r="E21" s="22" t="s">
        <v>23</v>
      </c>
      <c r="F21" s="22" t="s">
        <v>80</v>
      </c>
      <c r="G21" s="22" t="s">
        <v>75</v>
      </c>
      <c r="H21" s="12">
        <v>130</v>
      </c>
      <c r="I21" s="12">
        <v>286</v>
      </c>
      <c r="J21" s="33">
        <f t="shared" si="1"/>
        <v>0.545454545454545</v>
      </c>
      <c r="K21" s="12"/>
      <c r="L21" s="48">
        <v>0.5</v>
      </c>
      <c r="M21" s="10" t="s">
        <v>77</v>
      </c>
      <c r="N21" s="35" t="s">
        <v>26</v>
      </c>
      <c r="O21" s="35" t="s">
        <v>27</v>
      </c>
      <c r="P21" s="46"/>
      <c r="Q21" s="61">
        <v>0.08</v>
      </c>
      <c r="R21" s="46"/>
      <c r="S21" s="46"/>
      <c r="T21" s="36" t="s">
        <v>29</v>
      </c>
      <c r="U21" s="46"/>
      <c r="V21" s="51"/>
      <c r="W21" s="46"/>
    </row>
    <row r="22" s="4" customFormat="1" ht="20" customHeight="1" spans="1:23">
      <c r="A22" s="11">
        <v>20</v>
      </c>
      <c r="B22" s="12">
        <v>184751</v>
      </c>
      <c r="C22" s="12" t="s">
        <v>22</v>
      </c>
      <c r="D22" s="12" t="str">
        <f t="shared" si="0"/>
        <v>184751,</v>
      </c>
      <c r="E22" s="22" t="s">
        <v>23</v>
      </c>
      <c r="F22" s="22" t="s">
        <v>81</v>
      </c>
      <c r="G22" s="22" t="s">
        <v>75</v>
      </c>
      <c r="H22" s="12">
        <v>362.5</v>
      </c>
      <c r="I22" s="12">
        <v>880</v>
      </c>
      <c r="J22" s="33">
        <f t="shared" si="1"/>
        <v>0.588068181818182</v>
      </c>
      <c r="K22" s="12"/>
      <c r="L22" s="48">
        <v>0.5</v>
      </c>
      <c r="M22" s="10" t="s">
        <v>77</v>
      </c>
      <c r="N22" s="35" t="s">
        <v>26</v>
      </c>
      <c r="O22" s="35" t="s">
        <v>27</v>
      </c>
      <c r="P22" s="46"/>
      <c r="Q22" s="61">
        <v>0.08</v>
      </c>
      <c r="R22" s="46"/>
      <c r="S22" s="46"/>
      <c r="T22" s="36" t="s">
        <v>29</v>
      </c>
      <c r="U22" s="46"/>
      <c r="V22" s="51"/>
      <c r="W22" s="46"/>
    </row>
    <row r="23" s="4" customFormat="1" ht="20" customHeight="1" spans="1:23">
      <c r="A23" s="11">
        <v>21</v>
      </c>
      <c r="B23" s="12">
        <v>184752</v>
      </c>
      <c r="C23" s="12" t="s">
        <v>22</v>
      </c>
      <c r="D23" s="12" t="str">
        <f t="shared" si="0"/>
        <v>184752,</v>
      </c>
      <c r="E23" s="22" t="s">
        <v>23</v>
      </c>
      <c r="F23" s="22" t="s">
        <v>82</v>
      </c>
      <c r="G23" s="22" t="s">
        <v>75</v>
      </c>
      <c r="H23" s="12">
        <v>326</v>
      </c>
      <c r="I23" s="12">
        <v>652</v>
      </c>
      <c r="J23" s="33">
        <f t="shared" si="1"/>
        <v>0.5</v>
      </c>
      <c r="K23" s="12"/>
      <c r="L23" s="48">
        <v>0.5</v>
      </c>
      <c r="M23" s="10" t="s">
        <v>77</v>
      </c>
      <c r="N23" s="35" t="s">
        <v>26</v>
      </c>
      <c r="O23" s="35" t="s">
        <v>27</v>
      </c>
      <c r="P23" s="46"/>
      <c r="Q23" s="61">
        <v>0.08</v>
      </c>
      <c r="R23" s="46"/>
      <c r="S23" s="46"/>
      <c r="T23" s="36" t="s">
        <v>29</v>
      </c>
      <c r="U23" s="46"/>
      <c r="V23" s="51"/>
      <c r="W23" s="46"/>
    </row>
    <row r="24" s="4" customFormat="1" ht="20" customHeight="1" spans="1:23">
      <c r="A24" s="11">
        <v>22</v>
      </c>
      <c r="B24" s="12">
        <v>20054</v>
      </c>
      <c r="C24" s="12" t="s">
        <v>22</v>
      </c>
      <c r="D24" s="12" t="str">
        <f t="shared" si="0"/>
        <v>20054,</v>
      </c>
      <c r="E24" s="22" t="s">
        <v>23</v>
      </c>
      <c r="F24" s="22" t="s">
        <v>83</v>
      </c>
      <c r="G24" s="22" t="s">
        <v>84</v>
      </c>
      <c r="H24" s="12">
        <v>43.175</v>
      </c>
      <c r="I24" s="12">
        <v>78.5</v>
      </c>
      <c r="J24" s="33">
        <f t="shared" si="1"/>
        <v>0.45</v>
      </c>
      <c r="K24" s="24" t="s">
        <v>85</v>
      </c>
      <c r="L24" s="49">
        <v>0.45</v>
      </c>
      <c r="M24" s="50" t="s">
        <v>86</v>
      </c>
      <c r="N24" s="35" t="s">
        <v>26</v>
      </c>
      <c r="O24" s="35" t="s">
        <v>27</v>
      </c>
      <c r="P24" s="51"/>
      <c r="Q24" s="61">
        <v>0.08</v>
      </c>
      <c r="R24" s="46"/>
      <c r="S24" s="46"/>
      <c r="T24" s="36" t="s">
        <v>29</v>
      </c>
      <c r="U24" s="51" t="s">
        <v>72</v>
      </c>
      <c r="V24" s="46" t="s">
        <v>87</v>
      </c>
      <c r="W24" s="12">
        <v>19141272286</v>
      </c>
    </row>
    <row r="25" s="4" customFormat="1" ht="20" customHeight="1" spans="1:23">
      <c r="A25" s="11">
        <v>23</v>
      </c>
      <c r="B25" s="12">
        <v>183851</v>
      </c>
      <c r="C25" s="12" t="s">
        <v>22</v>
      </c>
      <c r="D25" s="12" t="str">
        <f t="shared" si="0"/>
        <v>183851,</v>
      </c>
      <c r="E25" s="22" t="s">
        <v>23</v>
      </c>
      <c r="F25" s="23" t="s">
        <v>88</v>
      </c>
      <c r="G25" s="23" t="s">
        <v>84</v>
      </c>
      <c r="H25" s="24">
        <v>239.8</v>
      </c>
      <c r="I25" s="24">
        <v>436</v>
      </c>
      <c r="J25" s="33">
        <f t="shared" si="1"/>
        <v>0.45</v>
      </c>
      <c r="K25" s="52"/>
      <c r="L25" s="49">
        <v>0.45</v>
      </c>
      <c r="M25" s="53"/>
      <c r="N25" s="35" t="s">
        <v>26</v>
      </c>
      <c r="O25" s="35" t="s">
        <v>27</v>
      </c>
      <c r="P25" s="46"/>
      <c r="Q25" s="61">
        <v>0.08</v>
      </c>
      <c r="R25" s="46"/>
      <c r="S25" s="46"/>
      <c r="T25" s="36" t="s">
        <v>29</v>
      </c>
      <c r="U25" s="51" t="s">
        <v>72</v>
      </c>
      <c r="V25" s="46" t="s">
        <v>87</v>
      </c>
      <c r="W25" s="12">
        <v>19141272286</v>
      </c>
    </row>
    <row r="26" s="4" customFormat="1" ht="20" customHeight="1" spans="1:23">
      <c r="A26" s="11">
        <v>24</v>
      </c>
      <c r="B26" s="12">
        <v>209157</v>
      </c>
      <c r="C26" s="12" t="s">
        <v>22</v>
      </c>
      <c r="D26" s="12" t="str">
        <f t="shared" si="0"/>
        <v>209157,</v>
      </c>
      <c r="E26" s="22" t="s">
        <v>23</v>
      </c>
      <c r="F26" s="22" t="s">
        <v>89</v>
      </c>
      <c r="G26" s="22" t="s">
        <v>84</v>
      </c>
      <c r="H26" s="12">
        <v>47.96</v>
      </c>
      <c r="I26" s="12">
        <v>87.5</v>
      </c>
      <c r="J26" s="33">
        <f t="shared" si="1"/>
        <v>0.451885714285714</v>
      </c>
      <c r="K26" s="36" t="s">
        <v>90</v>
      </c>
      <c r="L26" s="49">
        <v>0.451885714285714</v>
      </c>
      <c r="M26" s="53"/>
      <c r="N26" s="35" t="s">
        <v>26</v>
      </c>
      <c r="O26" s="35" t="s">
        <v>27</v>
      </c>
      <c r="P26" s="46"/>
      <c r="Q26" s="61">
        <v>0.08</v>
      </c>
      <c r="R26" s="46"/>
      <c r="S26" s="46"/>
      <c r="T26" s="36" t="s">
        <v>29</v>
      </c>
      <c r="U26" s="51" t="s">
        <v>72</v>
      </c>
      <c r="V26" s="46" t="s">
        <v>87</v>
      </c>
      <c r="W26" s="12">
        <v>19141272286</v>
      </c>
    </row>
    <row r="27" s="4" customFormat="1" ht="20" customHeight="1" spans="1:23">
      <c r="A27" s="11">
        <v>25</v>
      </c>
      <c r="B27" s="12">
        <v>209195</v>
      </c>
      <c r="C27" s="12" t="s">
        <v>22</v>
      </c>
      <c r="D27" s="12" t="str">
        <f t="shared" si="0"/>
        <v>209195,</v>
      </c>
      <c r="E27" s="22" t="s">
        <v>23</v>
      </c>
      <c r="F27" s="22" t="s">
        <v>91</v>
      </c>
      <c r="G27" s="22" t="s">
        <v>84</v>
      </c>
      <c r="H27" s="12">
        <v>75.9</v>
      </c>
      <c r="I27" s="12">
        <v>138</v>
      </c>
      <c r="J27" s="33">
        <f t="shared" si="1"/>
        <v>0.45</v>
      </c>
      <c r="K27" s="12"/>
      <c r="L27" s="49">
        <v>0.45</v>
      </c>
      <c r="M27" s="53"/>
      <c r="N27" s="35" t="s">
        <v>26</v>
      </c>
      <c r="O27" s="35" t="s">
        <v>27</v>
      </c>
      <c r="P27" s="46"/>
      <c r="Q27" s="61">
        <v>0.08</v>
      </c>
      <c r="R27" s="46"/>
      <c r="S27" s="46"/>
      <c r="T27" s="36" t="s">
        <v>29</v>
      </c>
      <c r="U27" s="51" t="s">
        <v>72</v>
      </c>
      <c r="V27" s="46" t="s">
        <v>87</v>
      </c>
      <c r="W27" s="12">
        <v>19141272286</v>
      </c>
    </row>
    <row r="28" s="4" customFormat="1" ht="20" customHeight="1" spans="1:23">
      <c r="A28" s="11">
        <v>26</v>
      </c>
      <c r="B28" s="12">
        <v>215489</v>
      </c>
      <c r="C28" s="12" t="s">
        <v>22</v>
      </c>
      <c r="D28" s="12" t="str">
        <f t="shared" si="0"/>
        <v>215489,</v>
      </c>
      <c r="E28" s="22" t="s">
        <v>23</v>
      </c>
      <c r="F28" s="22" t="s">
        <v>92</v>
      </c>
      <c r="G28" s="22" t="s">
        <v>84</v>
      </c>
      <c r="H28" s="12">
        <v>1210</v>
      </c>
      <c r="I28" s="12">
        <v>2200</v>
      </c>
      <c r="J28" s="33">
        <f t="shared" si="1"/>
        <v>0.45</v>
      </c>
      <c r="K28" s="12"/>
      <c r="L28" s="49">
        <v>0.45</v>
      </c>
      <c r="M28" s="53"/>
      <c r="N28" s="35" t="s">
        <v>26</v>
      </c>
      <c r="O28" s="35" t="s">
        <v>27</v>
      </c>
      <c r="P28" s="46"/>
      <c r="Q28" s="61">
        <v>0.08</v>
      </c>
      <c r="R28" s="46"/>
      <c r="S28" s="46"/>
      <c r="T28" s="36" t="s">
        <v>29</v>
      </c>
      <c r="U28" s="51" t="s">
        <v>72</v>
      </c>
      <c r="V28" s="46" t="s">
        <v>87</v>
      </c>
      <c r="W28" s="12">
        <v>19141272286</v>
      </c>
    </row>
    <row r="29" s="4" customFormat="1" ht="20" customHeight="1" spans="1:23">
      <c r="A29" s="11">
        <v>27</v>
      </c>
      <c r="B29" s="12">
        <v>29138</v>
      </c>
      <c r="C29" s="12" t="s">
        <v>22</v>
      </c>
      <c r="D29" s="12" t="str">
        <f t="shared" si="0"/>
        <v>29138,</v>
      </c>
      <c r="E29" s="22" t="s">
        <v>23</v>
      </c>
      <c r="F29" s="22" t="s">
        <v>93</v>
      </c>
      <c r="G29" s="22" t="s">
        <v>84</v>
      </c>
      <c r="H29" s="12">
        <v>429</v>
      </c>
      <c r="I29" s="12">
        <v>780</v>
      </c>
      <c r="J29" s="33">
        <f t="shared" si="1"/>
        <v>0.45</v>
      </c>
      <c r="K29" s="12"/>
      <c r="L29" s="49">
        <v>0.45</v>
      </c>
      <c r="M29" s="53"/>
      <c r="N29" s="35" t="s">
        <v>26</v>
      </c>
      <c r="O29" s="35" t="s">
        <v>27</v>
      </c>
      <c r="P29" s="46"/>
      <c r="Q29" s="61">
        <v>0.08</v>
      </c>
      <c r="R29" s="46"/>
      <c r="S29" s="46"/>
      <c r="T29" s="36" t="s">
        <v>29</v>
      </c>
      <c r="U29" s="51" t="s">
        <v>72</v>
      </c>
      <c r="V29" s="46" t="s">
        <v>87</v>
      </c>
      <c r="W29" s="12">
        <v>19141272286</v>
      </c>
    </row>
    <row r="30" s="4" customFormat="1" ht="20" customHeight="1" spans="1:23">
      <c r="A30" s="11">
        <v>28</v>
      </c>
      <c r="B30" s="12">
        <v>65165</v>
      </c>
      <c r="C30" s="12" t="s">
        <v>22</v>
      </c>
      <c r="D30" s="12" t="str">
        <f t="shared" si="0"/>
        <v>65165,</v>
      </c>
      <c r="E30" s="22" t="s">
        <v>23</v>
      </c>
      <c r="F30" s="22" t="s">
        <v>94</v>
      </c>
      <c r="G30" s="22" t="s">
        <v>84</v>
      </c>
      <c r="H30" s="12">
        <v>858</v>
      </c>
      <c r="I30" s="12">
        <v>1560</v>
      </c>
      <c r="J30" s="33">
        <f t="shared" si="1"/>
        <v>0.45</v>
      </c>
      <c r="K30" s="12"/>
      <c r="L30" s="49">
        <v>0.45</v>
      </c>
      <c r="M30" s="53"/>
      <c r="N30" s="35" t="s">
        <v>26</v>
      </c>
      <c r="O30" s="35" t="s">
        <v>27</v>
      </c>
      <c r="P30" s="46"/>
      <c r="Q30" s="61">
        <v>0.08</v>
      </c>
      <c r="R30" s="46"/>
      <c r="S30" s="46"/>
      <c r="T30" s="36" t="s">
        <v>29</v>
      </c>
      <c r="U30" s="51" t="s">
        <v>72</v>
      </c>
      <c r="V30" s="46" t="s">
        <v>87</v>
      </c>
      <c r="W30" s="12">
        <v>19141272286</v>
      </c>
    </row>
    <row r="31" s="4" customFormat="1" ht="20" customHeight="1" spans="1:23">
      <c r="A31" s="11">
        <v>29</v>
      </c>
      <c r="B31" s="12">
        <v>198996</v>
      </c>
      <c r="C31" s="12" t="s">
        <v>22</v>
      </c>
      <c r="D31" s="12" t="str">
        <f t="shared" si="0"/>
        <v>198996,</v>
      </c>
      <c r="E31" s="22" t="s">
        <v>23</v>
      </c>
      <c r="F31" s="22" t="s">
        <v>95</v>
      </c>
      <c r="G31" s="22" t="s">
        <v>84</v>
      </c>
      <c r="H31" s="12">
        <v>1430</v>
      </c>
      <c r="I31" s="12">
        <v>2860</v>
      </c>
      <c r="J31" s="33">
        <f t="shared" si="1"/>
        <v>0.5</v>
      </c>
      <c r="K31" s="12"/>
      <c r="L31" s="49">
        <v>0.5</v>
      </c>
      <c r="M31" s="53"/>
      <c r="N31" s="35" t="s">
        <v>26</v>
      </c>
      <c r="O31" s="35" t="s">
        <v>27</v>
      </c>
      <c r="P31" s="46"/>
      <c r="Q31" s="61">
        <v>0.08</v>
      </c>
      <c r="R31" s="46"/>
      <c r="S31" s="46"/>
      <c r="T31" s="36" t="s">
        <v>29</v>
      </c>
      <c r="U31" s="51" t="s">
        <v>72</v>
      </c>
      <c r="V31" s="46" t="s">
        <v>87</v>
      </c>
      <c r="W31" s="12">
        <v>19141272286</v>
      </c>
    </row>
    <row r="32" s="4" customFormat="1" ht="20" customHeight="1" spans="1:23">
      <c r="A32" s="11">
        <v>30</v>
      </c>
      <c r="B32" s="12">
        <v>199705</v>
      </c>
      <c r="C32" s="12" t="s">
        <v>22</v>
      </c>
      <c r="D32" s="12" t="str">
        <f t="shared" si="0"/>
        <v>199705,</v>
      </c>
      <c r="E32" s="22" t="s">
        <v>23</v>
      </c>
      <c r="F32" s="22" t="s">
        <v>96</v>
      </c>
      <c r="G32" s="22" t="s">
        <v>84</v>
      </c>
      <c r="H32" s="12">
        <v>27.39</v>
      </c>
      <c r="I32" s="12">
        <v>45.2</v>
      </c>
      <c r="J32" s="33">
        <f t="shared" si="1"/>
        <v>0.394026548672566</v>
      </c>
      <c r="K32" s="12"/>
      <c r="L32" s="49">
        <v>0.394026548672566</v>
      </c>
      <c r="M32" s="53"/>
      <c r="N32" s="35" t="s">
        <v>26</v>
      </c>
      <c r="O32" s="35" t="s">
        <v>27</v>
      </c>
      <c r="P32" s="46"/>
      <c r="Q32" s="61">
        <v>0.08</v>
      </c>
      <c r="R32" s="46"/>
      <c r="S32" s="46"/>
      <c r="T32" s="36" t="s">
        <v>29</v>
      </c>
      <c r="U32" s="51" t="s">
        <v>72</v>
      </c>
      <c r="V32" s="46" t="s">
        <v>87</v>
      </c>
      <c r="W32" s="12">
        <v>19141272286</v>
      </c>
    </row>
    <row r="33" s="4" customFormat="1" ht="20" customHeight="1" spans="1:23">
      <c r="A33" s="11">
        <v>31</v>
      </c>
      <c r="B33" s="12">
        <v>199707</v>
      </c>
      <c r="C33" s="12" t="s">
        <v>22</v>
      </c>
      <c r="D33" s="12" t="str">
        <f t="shared" si="0"/>
        <v>199707,</v>
      </c>
      <c r="E33" s="22" t="s">
        <v>23</v>
      </c>
      <c r="F33" s="22" t="s">
        <v>97</v>
      </c>
      <c r="G33" s="22" t="s">
        <v>84</v>
      </c>
      <c r="H33" s="12">
        <v>18.7</v>
      </c>
      <c r="I33" s="12">
        <v>34</v>
      </c>
      <c r="J33" s="33">
        <f t="shared" si="1"/>
        <v>0.45</v>
      </c>
      <c r="K33" s="12"/>
      <c r="L33" s="49">
        <v>0.45</v>
      </c>
      <c r="M33" s="53"/>
      <c r="N33" s="35" t="s">
        <v>26</v>
      </c>
      <c r="O33" s="35" t="s">
        <v>27</v>
      </c>
      <c r="P33" s="46"/>
      <c r="Q33" s="61">
        <v>0.08</v>
      </c>
      <c r="R33" s="46"/>
      <c r="S33" s="46"/>
      <c r="T33" s="36" t="s">
        <v>29</v>
      </c>
      <c r="U33" s="51" t="s">
        <v>72</v>
      </c>
      <c r="V33" s="46" t="s">
        <v>87</v>
      </c>
      <c r="W33" s="12">
        <v>19141272286</v>
      </c>
    </row>
    <row r="34" s="4" customFormat="1" ht="20" customHeight="1" spans="1:23">
      <c r="A34" s="11">
        <v>32</v>
      </c>
      <c r="B34" s="24">
        <v>200113</v>
      </c>
      <c r="C34" s="12" t="s">
        <v>22</v>
      </c>
      <c r="D34" s="12" t="str">
        <f t="shared" si="0"/>
        <v>200113,</v>
      </c>
      <c r="E34" s="23" t="s">
        <v>23</v>
      </c>
      <c r="F34" s="22" t="s">
        <v>98</v>
      </c>
      <c r="G34" s="22" t="s">
        <v>84</v>
      </c>
      <c r="H34" s="12">
        <v>47.08</v>
      </c>
      <c r="I34" s="12">
        <v>91</v>
      </c>
      <c r="J34" s="33">
        <f t="shared" si="1"/>
        <v>0.482637362637363</v>
      </c>
      <c r="K34" s="12"/>
      <c r="L34" s="49">
        <v>0.482637362637363</v>
      </c>
      <c r="M34" s="53"/>
      <c r="N34" s="35" t="s">
        <v>26</v>
      </c>
      <c r="O34" s="35" t="s">
        <v>27</v>
      </c>
      <c r="P34" s="46"/>
      <c r="Q34" s="61">
        <v>0.08</v>
      </c>
      <c r="R34" s="46"/>
      <c r="S34" s="46"/>
      <c r="T34" s="36" t="s">
        <v>29</v>
      </c>
      <c r="U34" s="51" t="s">
        <v>72</v>
      </c>
      <c r="V34" s="46" t="s">
        <v>87</v>
      </c>
      <c r="W34" s="12">
        <v>19141272286</v>
      </c>
    </row>
    <row r="35" s="4" customFormat="1" ht="20" customHeight="1" spans="1:23">
      <c r="A35" s="11">
        <v>33</v>
      </c>
      <c r="B35" s="12">
        <v>201064</v>
      </c>
      <c r="C35" s="12" t="s">
        <v>22</v>
      </c>
      <c r="D35" s="12" t="str">
        <f t="shared" si="0"/>
        <v>201064,</v>
      </c>
      <c r="E35" s="22" t="s">
        <v>23</v>
      </c>
      <c r="F35" s="22" t="s">
        <v>99</v>
      </c>
      <c r="G35" s="22" t="s">
        <v>84</v>
      </c>
      <c r="H35" s="12">
        <v>37.675</v>
      </c>
      <c r="I35" s="12">
        <v>75.36</v>
      </c>
      <c r="J35" s="33">
        <f t="shared" si="1"/>
        <v>0.500066348195329</v>
      </c>
      <c r="K35" s="12"/>
      <c r="L35" s="49">
        <v>0.500066348195329</v>
      </c>
      <c r="M35" s="53"/>
      <c r="N35" s="35" t="s">
        <v>26</v>
      </c>
      <c r="O35" s="35" t="s">
        <v>27</v>
      </c>
      <c r="P35" s="46"/>
      <c r="Q35" s="61">
        <v>0.08</v>
      </c>
      <c r="R35" s="46"/>
      <c r="S35" s="46"/>
      <c r="T35" s="36" t="s">
        <v>29</v>
      </c>
      <c r="U35" s="51" t="s">
        <v>72</v>
      </c>
      <c r="V35" s="46" t="s">
        <v>87</v>
      </c>
      <c r="W35" s="12">
        <v>19141272286</v>
      </c>
    </row>
    <row r="36" s="4" customFormat="1" ht="20" customHeight="1" spans="1:23">
      <c r="A36" s="11">
        <v>34</v>
      </c>
      <c r="B36" s="12">
        <v>201066</v>
      </c>
      <c r="C36" s="12" t="s">
        <v>22</v>
      </c>
      <c r="D36" s="12" t="str">
        <f t="shared" si="0"/>
        <v>201066,</v>
      </c>
      <c r="E36" s="22" t="s">
        <v>23</v>
      </c>
      <c r="F36" s="22" t="s">
        <v>100</v>
      </c>
      <c r="G36" s="22" t="s">
        <v>84</v>
      </c>
      <c r="H36" s="12">
        <v>374</v>
      </c>
      <c r="I36" s="12">
        <v>680</v>
      </c>
      <c r="J36" s="33">
        <f t="shared" si="1"/>
        <v>0.45</v>
      </c>
      <c r="K36" s="12"/>
      <c r="L36" s="49">
        <v>0.45</v>
      </c>
      <c r="M36" s="53"/>
      <c r="N36" s="35" t="s">
        <v>26</v>
      </c>
      <c r="O36" s="35" t="s">
        <v>27</v>
      </c>
      <c r="P36" s="46"/>
      <c r="Q36" s="61">
        <v>0.08</v>
      </c>
      <c r="R36" s="46"/>
      <c r="S36" s="46"/>
      <c r="T36" s="36" t="s">
        <v>29</v>
      </c>
      <c r="U36" s="51" t="s">
        <v>72</v>
      </c>
      <c r="V36" s="46" t="s">
        <v>87</v>
      </c>
      <c r="W36" s="12">
        <v>19141272286</v>
      </c>
    </row>
    <row r="37" s="4" customFormat="1" ht="20" customHeight="1" spans="1:23">
      <c r="A37" s="11">
        <v>35</v>
      </c>
      <c r="B37" s="12">
        <v>218341</v>
      </c>
      <c r="C37" s="12" t="s">
        <v>22</v>
      </c>
      <c r="D37" s="12" t="str">
        <f t="shared" si="0"/>
        <v>218341,</v>
      </c>
      <c r="E37" s="22" t="s">
        <v>23</v>
      </c>
      <c r="F37" s="22" t="s">
        <v>101</v>
      </c>
      <c r="G37" s="22" t="s">
        <v>84</v>
      </c>
      <c r="H37" s="12">
        <v>775.5</v>
      </c>
      <c r="I37" s="12">
        <v>1410</v>
      </c>
      <c r="J37" s="33">
        <f t="shared" si="1"/>
        <v>0.45</v>
      </c>
      <c r="K37" s="12"/>
      <c r="L37" s="49">
        <v>0.45</v>
      </c>
      <c r="M37" s="54"/>
      <c r="N37" s="35" t="s">
        <v>26</v>
      </c>
      <c r="O37" s="35" t="s">
        <v>27</v>
      </c>
      <c r="P37" s="46"/>
      <c r="Q37" s="61">
        <v>0.08</v>
      </c>
      <c r="R37" s="46"/>
      <c r="S37" s="46"/>
      <c r="T37" s="36" t="s">
        <v>29</v>
      </c>
      <c r="U37" s="51" t="s">
        <v>72</v>
      </c>
      <c r="V37" s="46" t="s">
        <v>87</v>
      </c>
      <c r="W37" s="12">
        <v>19141272286</v>
      </c>
    </row>
    <row r="38" s="1" customFormat="1" ht="36" customHeight="1" spans="1:23">
      <c r="A38" s="11">
        <v>36</v>
      </c>
      <c r="B38" s="12">
        <v>213101</v>
      </c>
      <c r="C38" s="12" t="s">
        <v>22</v>
      </c>
      <c r="D38" s="12" t="str">
        <f t="shared" si="0"/>
        <v>213101,</v>
      </c>
      <c r="E38" s="22" t="s">
        <v>23</v>
      </c>
      <c r="F38" s="25" t="s">
        <v>102</v>
      </c>
      <c r="G38" s="25" t="s">
        <v>103</v>
      </c>
      <c r="H38" s="26">
        <v>89.1</v>
      </c>
      <c r="I38" s="26">
        <v>198</v>
      </c>
      <c r="J38" s="33">
        <f t="shared" si="1"/>
        <v>0.55</v>
      </c>
      <c r="K38" s="12" t="s">
        <v>76</v>
      </c>
      <c r="L38" s="48">
        <v>0.4</v>
      </c>
      <c r="M38" s="55" t="s">
        <v>104</v>
      </c>
      <c r="N38" s="35" t="s">
        <v>26</v>
      </c>
      <c r="O38" s="35" t="s">
        <v>27</v>
      </c>
      <c r="P38" s="40"/>
      <c r="Q38" s="61">
        <v>0.08</v>
      </c>
      <c r="R38" s="40"/>
      <c r="S38" s="40"/>
      <c r="T38" s="36" t="s">
        <v>29</v>
      </c>
      <c r="U38" s="40"/>
      <c r="V38" s="64" t="s">
        <v>105</v>
      </c>
      <c r="W38" s="40"/>
    </row>
    <row r="39" s="1" customFormat="1" ht="25" customHeight="1" spans="1:23">
      <c r="A39" s="11">
        <v>37</v>
      </c>
      <c r="B39" s="12">
        <v>213102</v>
      </c>
      <c r="C39" s="12" t="s">
        <v>22</v>
      </c>
      <c r="D39" s="12" t="str">
        <f t="shared" si="0"/>
        <v>213102,</v>
      </c>
      <c r="E39" s="22" t="s">
        <v>23</v>
      </c>
      <c r="F39" s="22" t="s">
        <v>106</v>
      </c>
      <c r="G39" s="22" t="s">
        <v>103</v>
      </c>
      <c r="H39" s="12">
        <v>119.2</v>
      </c>
      <c r="I39" s="12">
        <v>298</v>
      </c>
      <c r="J39" s="33">
        <f t="shared" si="1"/>
        <v>0.6</v>
      </c>
      <c r="K39" s="12" t="s">
        <v>76</v>
      </c>
      <c r="L39" s="48">
        <v>0.4</v>
      </c>
      <c r="M39" s="55"/>
      <c r="N39" s="35" t="s">
        <v>26</v>
      </c>
      <c r="O39" s="35" t="s">
        <v>27</v>
      </c>
      <c r="P39" s="40"/>
      <c r="Q39" s="61">
        <v>0.08</v>
      </c>
      <c r="R39" s="40"/>
      <c r="S39" s="40"/>
      <c r="T39" s="36" t="s">
        <v>29</v>
      </c>
      <c r="U39" s="40"/>
      <c r="V39" s="64"/>
      <c r="W39" s="40"/>
    </row>
    <row r="40" s="1" customFormat="1" ht="36" customHeight="1" spans="1:23">
      <c r="A40" s="11">
        <v>38</v>
      </c>
      <c r="B40" s="12">
        <v>213103</v>
      </c>
      <c r="C40" s="12" t="s">
        <v>22</v>
      </c>
      <c r="D40" s="12" t="str">
        <f t="shared" si="0"/>
        <v>213103,</v>
      </c>
      <c r="E40" s="22" t="s">
        <v>23</v>
      </c>
      <c r="F40" s="22" t="s">
        <v>107</v>
      </c>
      <c r="G40" s="22" t="s">
        <v>103</v>
      </c>
      <c r="H40" s="12">
        <v>139.2</v>
      </c>
      <c r="I40" s="12">
        <v>348</v>
      </c>
      <c r="J40" s="33">
        <f t="shared" si="1"/>
        <v>0.6</v>
      </c>
      <c r="K40" s="12" t="s">
        <v>76</v>
      </c>
      <c r="L40" s="48">
        <v>0.4</v>
      </c>
      <c r="M40" s="55"/>
      <c r="N40" s="35" t="s">
        <v>26</v>
      </c>
      <c r="O40" s="35" t="s">
        <v>27</v>
      </c>
      <c r="P40" s="40"/>
      <c r="Q40" s="61">
        <v>0.08</v>
      </c>
      <c r="R40" s="40"/>
      <c r="S40" s="40"/>
      <c r="T40" s="36" t="s">
        <v>29</v>
      </c>
      <c r="U40" s="40"/>
      <c r="V40" s="61" t="s">
        <v>108</v>
      </c>
      <c r="W40" s="40"/>
    </row>
    <row r="41" s="6" customFormat="1" ht="45" customHeight="1" spans="1:23">
      <c r="A41" s="11">
        <v>39</v>
      </c>
      <c r="B41" s="15">
        <v>199082</v>
      </c>
      <c r="C41" s="12" t="s">
        <v>22</v>
      </c>
      <c r="D41" s="12" t="str">
        <f t="shared" si="0"/>
        <v>199082,</v>
      </c>
      <c r="E41" s="27" t="s">
        <v>69</v>
      </c>
      <c r="F41" s="28" t="s">
        <v>109</v>
      </c>
      <c r="G41" s="27" t="s">
        <v>110</v>
      </c>
      <c r="H41" s="12">
        <v>48.9</v>
      </c>
      <c r="I41" s="12">
        <v>98</v>
      </c>
      <c r="J41" s="33">
        <f t="shared" si="1"/>
        <v>0.501020408163265</v>
      </c>
      <c r="K41" s="36" t="s">
        <v>111</v>
      </c>
      <c r="L41" s="48">
        <v>0.5</v>
      </c>
      <c r="M41" s="56" t="s">
        <v>112</v>
      </c>
      <c r="N41" s="35" t="s">
        <v>26</v>
      </c>
      <c r="O41" s="35" t="s">
        <v>27</v>
      </c>
      <c r="P41" s="57"/>
      <c r="Q41" s="61">
        <v>0.08</v>
      </c>
      <c r="R41" s="57"/>
      <c r="S41" s="57"/>
      <c r="T41" s="36" t="s">
        <v>29</v>
      </c>
      <c r="U41" s="57" t="s">
        <v>113</v>
      </c>
      <c r="V41" s="64" t="s">
        <v>114</v>
      </c>
      <c r="W41" s="57">
        <v>13880151077</v>
      </c>
    </row>
    <row r="48" spans="7:7">
      <c r="G48" s="1" t="s">
        <v>115</v>
      </c>
    </row>
  </sheetData>
  <mergeCells count="9">
    <mergeCell ref="A1:W1"/>
    <mergeCell ref="K24:K25"/>
    <mergeCell ref="K26:K37"/>
    <mergeCell ref="M4:M13"/>
    <mergeCell ref="M14:M17"/>
    <mergeCell ref="M24:M37"/>
    <mergeCell ref="M38:M40"/>
    <mergeCell ref="V4:V10"/>
    <mergeCell ref="W4:W1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西洋参节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2021-11-24T07:37:00Z</dcterms:created>
  <dcterms:modified xsi:type="dcterms:W3CDTF">2022-01-24T11:39:42Z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C84955821EB14B3D8EFC114D5D450677</vt:lpwstr>
  </property>
  <property fmtid="{D5CDD505-2E9C-101B-9397-08002B2CF9AE}" pid="3" name="KSOProductBuildVer">
    <vt:lpwstr>2052-11.1.0.11294</vt:lpwstr>
  </property>
  <property fmtid="{D5CDD505-2E9C-101B-9397-08002B2CF9AE}" pid="4" name="KSOReadingLayout">
    <vt:bool>true</vt:bool>
  </property>
</Properties>
</file>