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7月小灶课品种清单" sheetId="1" r:id="rId1"/>
    <sheet name="门店类型" sheetId="3" r:id="rId2"/>
    <sheet name="老师选择品种" sheetId="2" r:id="rId3"/>
  </sheets>
  <externalReferences>
    <externalReference r:id="rId4"/>
  </externalReferences>
  <definedNames>
    <definedName name="_xlnm._FilterDatabase" localSheetId="0" hidden="1">'7月小灶课品种清单'!$A$1:$R$80</definedName>
    <definedName name="_xlnm._FilterDatabase" localSheetId="2" hidden="1">老师选择品种!$A$1:$G$1</definedName>
  </definedNames>
  <calcPr calcId="144525"/>
</workbook>
</file>

<file path=xl/sharedStrings.xml><?xml version="1.0" encoding="utf-8"?>
<sst xmlns="http://schemas.openxmlformats.org/spreadsheetml/2006/main" count="1768" uniqueCount="457">
  <si>
    <t>序号</t>
  </si>
  <si>
    <t>品类</t>
  </si>
  <si>
    <t>货品ID</t>
  </si>
  <si>
    <t>品名</t>
  </si>
  <si>
    <t>规格</t>
  </si>
  <si>
    <t>厂家</t>
  </si>
  <si>
    <t>零售价</t>
  </si>
  <si>
    <t>考核价</t>
  </si>
  <si>
    <t>毛利率</t>
  </si>
  <si>
    <t>毛利段提成比例</t>
  </si>
  <si>
    <t>毛利段提成（理论）</t>
  </si>
  <si>
    <t>学生任务</t>
  </si>
  <si>
    <t>超任务奖励</t>
  </si>
  <si>
    <t>老师姓名</t>
  </si>
  <si>
    <t>老师提成</t>
  </si>
  <si>
    <t>备注</t>
  </si>
  <si>
    <t>A类</t>
  </si>
  <si>
    <t>B类</t>
  </si>
  <si>
    <t>C类</t>
  </si>
  <si>
    <t>正大天晴</t>
  </si>
  <si>
    <t>甘草酸二铵肠溶胶囊</t>
  </si>
  <si>
    <t>50mgx12粒x2板</t>
  </si>
  <si>
    <t>正大天晴药业集团股份有限公司</t>
  </si>
  <si>
    <t>50mgx63粒</t>
  </si>
  <si>
    <t>阿德福韦酯胶囊</t>
  </si>
  <si>
    <t>10mgx14粒</t>
  </si>
  <si>
    <t>10mgx30粒</t>
  </si>
  <si>
    <t>噻托溴铵粉吸入剂</t>
  </si>
  <si>
    <t>18微克x10粒</t>
  </si>
  <si>
    <t>噻托溴铵粉雾剂</t>
  </si>
  <si>
    <t>18μg(以噻托铵计)x30粒</t>
  </si>
  <si>
    <t>恩替卡韦分散片(润众)</t>
  </si>
  <si>
    <t>0.5mgx7片</t>
  </si>
  <si>
    <t>恩替卡韦分散片</t>
  </si>
  <si>
    <t>0.5mgx14片x2板</t>
  </si>
  <si>
    <t>盐酸二甲双胍缓释片</t>
  </si>
  <si>
    <t>0.5gx60片</t>
  </si>
  <si>
    <t>替格瑞洛片</t>
  </si>
  <si>
    <t>90mgx14片</t>
  </si>
  <si>
    <t>达比加群酯胶囊</t>
  </si>
  <si>
    <t>110mgx30粒</t>
  </si>
  <si>
    <t>利伐沙班片</t>
  </si>
  <si>
    <r>
      <rPr>
        <sz val="10"/>
        <color rgb="FFFF0000"/>
        <rFont val="Arial"/>
        <charset val="134"/>
      </rPr>
      <t>10mgx12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</si>
  <si>
    <t>吸入用布地奈德混悬液</t>
  </si>
  <si>
    <t>2ml:1mgx5支x6袋</t>
  </si>
  <si>
    <t>富马酸替诺福韦二吡呋酯片</t>
  </si>
  <si>
    <t>300mgx30片</t>
  </si>
  <si>
    <t>噻托溴铵粉雾剂(带吸入器)</t>
  </si>
  <si>
    <t>18μgx10粒x3板</t>
  </si>
  <si>
    <t>补脾类销售</t>
  </si>
  <si>
    <t>八珍胶囊</t>
  </si>
  <si>
    <t>0.4gx12粒x6板</t>
  </si>
  <si>
    <t>江西杏林白马药业股份有限公司</t>
  </si>
  <si>
    <t>生脉饮</t>
  </si>
  <si>
    <t>10mlx10支(人参方)</t>
  </si>
  <si>
    <t>太极集团四川天诚制药有限公司</t>
  </si>
  <si>
    <t>二陈丸</t>
  </si>
  <si>
    <t>200丸(浓缩丸)</t>
  </si>
  <si>
    <t>兰州佛慈制药股份有限公司</t>
  </si>
  <si>
    <t>附子理中丸</t>
  </si>
  <si>
    <t>9gx10丸</t>
  </si>
  <si>
    <t>北京同仁堂科技发展股份有限公司制药厂</t>
  </si>
  <si>
    <t>启脾丸</t>
  </si>
  <si>
    <t>3gx10丸</t>
  </si>
  <si>
    <t>北京同仁堂股份有限公司同仁堂制药厂</t>
  </si>
  <si>
    <t>健儿消食口服液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</si>
  <si>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</si>
  <si>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江中药业股份有限公司</t>
  </si>
  <si>
    <t>补中益气丸</t>
  </si>
  <si>
    <t>仲景宛西</t>
  </si>
  <si>
    <t>人参健脾丸</t>
  </si>
  <si>
    <t>40g(水蜜丸)</t>
  </si>
  <si>
    <t>太极集团四川绵阳制药有限公司</t>
  </si>
  <si>
    <t>中药类销售</t>
  </si>
  <si>
    <t>红豆薏米茶</t>
  </si>
  <si>
    <r>
      <rPr>
        <sz val="10"/>
        <color theme="1"/>
        <rFont val="Arial"/>
        <charset val="0"/>
      </rPr>
      <t>80g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8gx10)</t>
    </r>
  </si>
  <si>
    <t>安徽青春塘健康产业有限公司</t>
  </si>
  <si>
    <t>冬瓜荷叶茶</t>
  </si>
  <si>
    <r>
      <rPr>
        <sz val="10"/>
        <color theme="1"/>
        <rFont val="Arial"/>
        <charset val="0"/>
      </rPr>
      <t>30g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3gx10</t>
    </r>
    <r>
      <rPr>
        <sz val="10"/>
        <color theme="1"/>
        <rFont val="宋体"/>
        <charset val="0"/>
      </rPr>
      <t>）</t>
    </r>
  </si>
  <si>
    <t>罗汉果菊花茶</t>
  </si>
  <si>
    <r>
      <rPr>
        <sz val="10"/>
        <color theme="1"/>
        <rFont val="Arial"/>
        <charset val="0"/>
      </rPr>
      <t>50g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5gx10)</t>
    </r>
  </si>
  <si>
    <t>炒薏苡仁</t>
  </si>
  <si>
    <t>60g</t>
  </si>
  <si>
    <t>贵州旭茗康药业有限公司</t>
  </si>
  <si>
    <t>西洋参</t>
  </si>
  <si>
    <r>
      <rPr>
        <sz val="10"/>
        <color theme="1"/>
        <rFont val="Arial"/>
        <charset val="0"/>
      </rPr>
      <t xml:space="preserve">10g </t>
    </r>
    <r>
      <rPr>
        <sz val="10"/>
        <color theme="1"/>
        <rFont val="宋体"/>
        <charset val="0"/>
      </rPr>
      <t>薄片</t>
    </r>
  </si>
  <si>
    <t>广东康洲药业有限公司</t>
  </si>
  <si>
    <t>熊胆粉</t>
  </si>
  <si>
    <t>0.3gx10瓶</t>
  </si>
  <si>
    <t>都江堰市中善</t>
  </si>
  <si>
    <t>燕窝（白燕盏）</t>
  </si>
  <si>
    <r>
      <rPr>
        <sz val="10"/>
        <color theme="1"/>
        <rFont val="Arial"/>
        <charset val="0"/>
      </rPr>
      <t xml:space="preserve">25g </t>
    </r>
    <r>
      <rPr>
        <sz val="10"/>
        <color theme="1"/>
        <rFont val="宋体"/>
        <charset val="0"/>
      </rPr>
      <t>即炖疏盏</t>
    </r>
  </si>
  <si>
    <t>冬虫夏草</t>
  </si>
  <si>
    <r>
      <rPr>
        <sz val="10"/>
        <color theme="1"/>
        <rFont val="Arial"/>
        <charset val="0"/>
      </rPr>
      <t>1g</t>
    </r>
    <r>
      <rPr>
        <sz val="10"/>
        <color theme="1"/>
        <rFont val="宋体"/>
        <charset val="0"/>
      </rPr>
      <t>（</t>
    </r>
    <r>
      <rPr>
        <sz val="10"/>
        <color theme="1"/>
        <rFont val="Arial"/>
        <charset val="0"/>
      </rPr>
      <t>5000</t>
    </r>
    <r>
      <rPr>
        <sz val="10"/>
        <color theme="1"/>
        <rFont val="宋体"/>
        <charset val="0"/>
      </rPr>
      <t>条）</t>
    </r>
  </si>
  <si>
    <t>石斛破壁饮片</t>
  </si>
  <si>
    <r>
      <rPr>
        <sz val="10"/>
        <color theme="1"/>
        <rFont val="Arial"/>
        <charset val="0"/>
      </rPr>
      <t>1gx20</t>
    </r>
    <r>
      <rPr>
        <sz val="10"/>
        <color theme="1"/>
        <rFont val="宋体"/>
        <charset val="0"/>
      </rPr>
      <t>袋</t>
    </r>
  </si>
  <si>
    <t>中山市中智</t>
  </si>
  <si>
    <t>皮肤类销售</t>
  </si>
  <si>
    <t>盐酸特比萘芬喷雾剂（达克宁）</t>
  </si>
  <si>
    <t>30ml</t>
  </si>
  <si>
    <t>山东京卫制药有限公司</t>
  </si>
  <si>
    <t>盐酸特比萘芬乳膏</t>
  </si>
  <si>
    <t>20g:0.2g</t>
  </si>
  <si>
    <t>齐鲁制药有限公司</t>
  </si>
  <si>
    <t>盐酸特比萘芬喷雾剂</t>
  </si>
  <si>
    <t>0.15g:15ml</t>
  </si>
  <si>
    <t>盐酸特比萘芬凝胶(时脱扑)</t>
  </si>
  <si>
    <t>20g(10g:0.1g)</t>
  </si>
  <si>
    <t>四川天诚制药</t>
  </si>
  <si>
    <t>重组人干扰素α2b凝胶</t>
  </si>
  <si>
    <t>10万IU/g,30g/支</t>
  </si>
  <si>
    <t>兆科药业(合肥)有限公司</t>
  </si>
  <si>
    <t>双氯芬酸二乙胺乳胶剂</t>
  </si>
  <si>
    <t>1%（50g:0.5g） 50g</t>
  </si>
  <si>
    <t>GSK Consumer瑞士</t>
  </si>
  <si>
    <t>胃肠道销售</t>
  </si>
  <si>
    <t>清胃黄连丸</t>
  </si>
  <si>
    <t>9gx6袋</t>
  </si>
  <si>
    <t>山西华康药业股份有限公司</t>
  </si>
  <si>
    <t>枸橼酸铋钾片/替硝唑片/克拉霉素片组合包装</t>
  </si>
  <si>
    <t>0.3gx0.5gx0.25gx7板x8片</t>
  </si>
  <si>
    <t>丽珠集团</t>
  </si>
  <si>
    <t>艾普拉唑肠溶片</t>
  </si>
  <si>
    <t>5mgx14片</t>
  </si>
  <si>
    <t>双歧杆菌活菌胶囊</t>
  </si>
  <si>
    <t>0.35x40粒</t>
  </si>
  <si>
    <t>丽珠制药</t>
  </si>
  <si>
    <t>复方嗜酸乳杆菌片</t>
  </si>
  <si>
    <t>0.5gx6片x5板</t>
  </si>
  <si>
    <t>通化金马药业</t>
  </si>
  <si>
    <t>十五味黑药丸</t>
  </si>
  <si>
    <t>0.8gx8丸x2板</t>
  </si>
  <si>
    <t>西藏藏医学院</t>
  </si>
  <si>
    <t>滋补类销售</t>
  </si>
  <si>
    <t>还少丹</t>
  </si>
  <si>
    <t>9gx18丸（大蜜丸）</t>
  </si>
  <si>
    <t>太极集团重庆桐君阁药厂有限公司</t>
  </si>
  <si>
    <t>阿胶（太极天胶）</t>
  </si>
  <si>
    <t>250g</t>
  </si>
  <si>
    <t>太极天水羲皇</t>
  </si>
  <si>
    <t>补肾益寿胶囊</t>
  </si>
  <si>
    <t>0.3gx60粒</t>
  </si>
  <si>
    <t>太极涪陵药厂</t>
  </si>
  <si>
    <t>太极牌睡好片</t>
  </si>
  <si>
    <t>西南药业股份有限公司</t>
  </si>
  <si>
    <t>五子衍宗丸</t>
  </si>
  <si>
    <t>10丸x30袋(浓缩丸）</t>
  </si>
  <si>
    <t>六味地黄丸</t>
  </si>
  <si>
    <t>126丸/瓶(浓缩丸)</t>
  </si>
  <si>
    <t>太极集团重庆中药二厂</t>
  </si>
  <si>
    <t>保健品销售</t>
  </si>
  <si>
    <t>氨糖软骨素维生素D钙片</t>
  </si>
  <si>
    <t>102g（0.85gx120片）</t>
  </si>
  <si>
    <t>江苏艾兰得营养品有限公司</t>
  </si>
  <si>
    <t>艾申特牌维生素C维生素E蛋白粉</t>
  </si>
  <si>
    <t>420g</t>
  </si>
  <si>
    <t>上海艾申特生物科技有限公司</t>
  </si>
  <si>
    <t>DHA藻油凝胶糖果（爱乐维）</t>
  </si>
  <si>
    <t>22.8g（0.76gx30粒）</t>
  </si>
  <si>
    <t>仙乐健康科技股份有限公司</t>
  </si>
  <si>
    <t>古优牌氨基葡萄糖钙片</t>
  </si>
  <si>
    <t>36g(1gx36)</t>
  </si>
  <si>
    <t>江中药业</t>
  </si>
  <si>
    <t>辅酶Q10天然维生素E软胶囊</t>
  </si>
  <si>
    <t>500mgx60粒</t>
  </si>
  <si>
    <t>威海百合生物技术股份有限公司</t>
  </si>
  <si>
    <t>养生堂蛋白粉</t>
  </si>
  <si>
    <t>400g(10gx40袋)</t>
  </si>
  <si>
    <t>养生堂药业</t>
  </si>
  <si>
    <t>钙维生素D3维生素K2软胶囊</t>
  </si>
  <si>
    <t>100g(1gx100粒)</t>
  </si>
  <si>
    <t>杭州养生堂保健品有限公司</t>
  </si>
  <si>
    <t>妇科类销售</t>
  </si>
  <si>
    <t>复方益母草膏</t>
  </si>
  <si>
    <t>100g</t>
  </si>
  <si>
    <t>桂枝茯苓胶囊</t>
  </si>
  <si>
    <t>0.31gx60粒</t>
  </si>
  <si>
    <t>江苏康缘药业股份有限公司</t>
  </si>
  <si>
    <t>益母草膏</t>
  </si>
  <si>
    <t>太极集团浙江东方制药有限公司</t>
  </si>
  <si>
    <t>定坤丹</t>
  </si>
  <si>
    <t>7gx4瓶（水蜜丸）</t>
  </si>
  <si>
    <t>山西广誉远国药</t>
  </si>
  <si>
    <t>保妇康凝胶</t>
  </si>
  <si>
    <t>4g*4支</t>
  </si>
  <si>
    <t>江西杏林白马</t>
  </si>
  <si>
    <t>心血管销售</t>
  </si>
  <si>
    <t>沙库巴曲缬沙坦钠片</t>
  </si>
  <si>
    <t>100mgx14片</t>
  </si>
  <si>
    <t>北京诺华</t>
  </si>
  <si>
    <t>50mgx28片</t>
  </si>
  <si>
    <t>北京诺华制药有限公司</t>
  </si>
  <si>
    <t>缬沙坦胶囊</t>
  </si>
  <si>
    <t>80mgx28粒</t>
  </si>
  <si>
    <t>北京诺华制药有限公司厂</t>
  </si>
  <si>
    <t>缬沙坦氨氯地平片（I）</t>
  </si>
  <si>
    <t>缬沙坦80mg：氨氯地平5mgx28片</t>
  </si>
  <si>
    <t>苯磺酸氨氯地平片（络活喜）</t>
  </si>
  <si>
    <t>5mgx28片</t>
  </si>
  <si>
    <t>大连辉瑞制药有限公司</t>
  </si>
  <si>
    <t>阿托伐他汀钙片（立普妥）</t>
  </si>
  <si>
    <t>20mgx28片</t>
  </si>
  <si>
    <t>塞来昔布胶囊（西乐葆）</t>
  </si>
  <si>
    <t>0.2gx18粒</t>
  </si>
  <si>
    <t>厄贝沙坦片</t>
  </si>
  <si>
    <r>
      <rPr>
        <sz val="10"/>
        <color theme="1"/>
        <rFont val="Arial"/>
        <charset val="0"/>
      </rPr>
      <t>0.15gx7</t>
    </r>
    <r>
      <rPr>
        <sz val="10"/>
        <color theme="1"/>
        <rFont val="宋体"/>
        <charset val="0"/>
      </rPr>
      <t>片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0"/>
      </rPr>
      <t>板</t>
    </r>
  </si>
  <si>
    <t>赛诺菲(杭州)制药有限公司</t>
  </si>
  <si>
    <t>厄贝沙坦氢氯噻嗪片</t>
  </si>
  <si>
    <t>150mg:12.5mgx7片x4板</t>
  </si>
  <si>
    <t>赛诺菲(杭州)</t>
  </si>
  <si>
    <t>硫酸氢氯吡格雷片(波立维片)</t>
  </si>
  <si>
    <t>75mgx28片</t>
  </si>
  <si>
    <t>赛诺菲(杭州)制药</t>
  </si>
  <si>
    <t>医疗器械销售</t>
  </si>
  <si>
    <t>制氧机</t>
  </si>
  <si>
    <t>9F-3W</t>
  </si>
  <si>
    <t>江苏鱼跃医疗设备股份有限公司</t>
  </si>
  <si>
    <t>臂式血压计</t>
  </si>
  <si>
    <t>YE-666CR</t>
  </si>
  <si>
    <t>腕式电子血压计</t>
  </si>
  <si>
    <t>YE-8600A</t>
  </si>
  <si>
    <t>压缩雾化器</t>
  </si>
  <si>
    <t>405A</t>
  </si>
  <si>
    <t>网式雾化器</t>
  </si>
  <si>
    <t>M100</t>
  </si>
  <si>
    <t>血糖仪套包</t>
  </si>
  <si>
    <t>血糖仪+试纸100片/盒（带针适用于7系和5系）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</si>
  <si>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</t>
    </r>
    <r>
      <rPr>
        <sz val="10"/>
        <rFont val="Arial"/>
        <charset val="0"/>
      </rPr>
      <t>6</t>
    </r>
    <r>
      <rPr>
        <sz val="10"/>
        <rFont val="宋体"/>
        <charset val="0"/>
      </rPr>
      <t>月门店类型</t>
    </r>
  </si>
  <si>
    <t>天数</t>
  </si>
  <si>
    <t>门店ID</t>
  </si>
  <si>
    <t>门店名称</t>
  </si>
  <si>
    <t>片区</t>
  </si>
  <si>
    <t>收入</t>
  </si>
  <si>
    <t>日均销售</t>
  </si>
  <si>
    <t>门店类型</t>
  </si>
  <si>
    <t>四川太极旗舰店</t>
  </si>
  <si>
    <t>旗舰片区</t>
  </si>
  <si>
    <t>T</t>
  </si>
  <si>
    <t>四川太极青羊区十二桥药店</t>
  </si>
  <si>
    <t>西门片区</t>
  </si>
  <si>
    <t>四川太极青羊区北东街店</t>
  </si>
  <si>
    <t>城中片区</t>
  </si>
  <si>
    <t>A1</t>
  </si>
  <si>
    <t>成都成汉太极大药房有限公司</t>
  </si>
  <si>
    <t>四川太极浆洗街药店</t>
  </si>
  <si>
    <t>四川太极青羊区青龙街药店</t>
  </si>
  <si>
    <t>A2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</si>
  <si>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</si>
  <si>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</si>
  <si>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</si>
  <si>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</si>
  <si>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</si>
  <si>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四川太极成华区万科路药店</t>
  </si>
  <si>
    <t>四川太极邛崃中心药店</t>
  </si>
  <si>
    <t>城郊一片</t>
  </si>
  <si>
    <t>四川太极锦江区庆云南街药店</t>
  </si>
  <si>
    <t>四川太极成华区华泰路药店</t>
  </si>
  <si>
    <t>四川太极光华村街药店</t>
  </si>
  <si>
    <t>四川太极高新区大源北街药店</t>
  </si>
  <si>
    <t>A3</t>
  </si>
  <si>
    <t>四川太极邛崃市文君街道杏林路药店</t>
  </si>
  <si>
    <t>四川太极新都区新繁镇繁江北路药店</t>
  </si>
  <si>
    <t>北门片区</t>
  </si>
  <si>
    <t>四川太极新津邓双镇岷江店</t>
  </si>
  <si>
    <t>四川太极枣子巷药店</t>
  </si>
  <si>
    <t>四川太极锦江区榕声路店</t>
  </si>
  <si>
    <t>四川太极土龙路药店</t>
  </si>
  <si>
    <t>四川太极通盈街药店</t>
  </si>
  <si>
    <t>四川太极成华杉板桥南一路店</t>
  </si>
  <si>
    <t>四川太极成华区二环路北四段药店（汇融名城）</t>
  </si>
  <si>
    <t>四川太极成华区羊子山西路药店（兴元华盛）</t>
  </si>
  <si>
    <t>四川太极温江店</t>
  </si>
  <si>
    <t>城郊二片</t>
  </si>
  <si>
    <t>四川太极金牛区花照壁中横街药店</t>
  </si>
  <si>
    <t>B1</t>
  </si>
  <si>
    <t>四川太极锦江区梨花街药店</t>
  </si>
  <si>
    <t>四川太极锦江区观音桥街药店</t>
  </si>
  <si>
    <t>四川太极怀远店</t>
  </si>
  <si>
    <t>四川太极成华区培华东路药店</t>
  </si>
  <si>
    <t>四川太极新乐中街药店</t>
  </si>
  <si>
    <t>四川太极武侯区顺和街店</t>
  </si>
  <si>
    <t>四川太极成华区华油路药店</t>
  </si>
  <si>
    <t>四川太极清江东路药店</t>
  </si>
  <si>
    <t>四川太极郫县郫筒镇一环路东南段药店</t>
  </si>
  <si>
    <t>四川太极新都区马超东路店</t>
  </si>
  <si>
    <t>四川太极西部店</t>
  </si>
  <si>
    <t>四川太极新都区新都街道万和北路药店</t>
  </si>
  <si>
    <t>四川太极新津县五津镇五津西路二药房</t>
  </si>
  <si>
    <t>四川太极金牛区蜀汉路药店</t>
  </si>
  <si>
    <t>四川太极大邑县晋原镇内蒙古大道桃源药店</t>
  </si>
  <si>
    <t>四川太极金牛区花照壁药店</t>
  </si>
  <si>
    <t>四川太极金牛区交大路第三药店</t>
  </si>
  <si>
    <t>四川太极青羊区蜀辉路药店</t>
  </si>
  <si>
    <t>四川太极新园大道药店</t>
  </si>
  <si>
    <t>四川太极青羊区贝森北路药店</t>
  </si>
  <si>
    <t>四川太极锦江区水杉街药店</t>
  </si>
  <si>
    <t>四川太极成华区东昌路一药店</t>
  </si>
  <si>
    <t>四川太极金牛区银河北街药店</t>
  </si>
  <si>
    <t>四川太极温江区公平街道江安路药店</t>
  </si>
  <si>
    <t>B2</t>
  </si>
  <si>
    <t>四川太极锦江区静沙南路药店</t>
  </si>
  <si>
    <t>四川太极成华区崔家店路药店</t>
  </si>
  <si>
    <t>四川太极高新区新下街药店</t>
  </si>
  <si>
    <t>四川太极高新天久北巷药店</t>
  </si>
  <si>
    <t>四川太极武侯区佳灵路药店</t>
  </si>
  <si>
    <t>四川太极邛崃市临邛镇洪川小区药店</t>
  </si>
  <si>
    <t>四川太极武侯区大悦路药店</t>
  </si>
  <si>
    <t>四川太极大邑县晋原镇子龙路店</t>
  </si>
  <si>
    <t>四川太极高新区紫薇东路药店</t>
  </si>
  <si>
    <t>四川太极武侯区科华街药店</t>
  </si>
  <si>
    <t>四川太极成华区金马河路药店</t>
  </si>
  <si>
    <t>四川太极崇州市崇阳镇尚贤坊街药店</t>
  </si>
  <si>
    <t>四川太极大邑县晋原镇东街药店</t>
  </si>
  <si>
    <t>四川太极大邑县沙渠镇方圆路药店</t>
  </si>
  <si>
    <t>四川太极都江堰景中路店</t>
  </si>
  <si>
    <t>四川太极金丝街药店</t>
  </si>
  <si>
    <t>四川太极大邑县晋原镇通达东路五段药店</t>
  </si>
  <si>
    <t>C1</t>
  </si>
  <si>
    <t>四川太极双林路药店</t>
  </si>
  <si>
    <t>四川太极大邑县安仁镇千禧街药店</t>
  </si>
  <si>
    <t xml:space="preserve">四川太极崇州市崇阳镇永康东路药店 </t>
  </si>
  <si>
    <t>四川太极郫县郫筒镇东大街药店</t>
  </si>
  <si>
    <t>四川太极金牛区金沙路药店</t>
  </si>
  <si>
    <t>四川太极金牛区银沙路药店</t>
  </si>
  <si>
    <t>四川太极青羊区清江东路三药店</t>
  </si>
  <si>
    <t>四川太极青羊区光华北五路药店</t>
  </si>
  <si>
    <t>四川太极大邑县晋原镇北街药店</t>
  </si>
  <si>
    <t>四川太极大药房连锁有限公司武侯区聚萃街药店</t>
  </si>
  <si>
    <t>四川太极武侯区丝竹路药店</t>
  </si>
  <si>
    <t>四川太极人民中路店</t>
  </si>
  <si>
    <t>四川太极锦江区劼人路药店</t>
  </si>
  <si>
    <t>四川太极金带街药店</t>
  </si>
  <si>
    <t>四川太极双流区东升街道三强西路药店</t>
  </si>
  <si>
    <t>四川太极大邑县新场镇文昌街药店</t>
  </si>
  <si>
    <t>四川太极成华区万宇路药店</t>
  </si>
  <si>
    <t>四川太极都江堰市蒲阳镇堰问道西路药店</t>
  </si>
  <si>
    <t>四川太极红星店</t>
  </si>
  <si>
    <t>四川太极都江堰药店</t>
  </si>
  <si>
    <t>四川太极成华区华康路药店</t>
  </si>
  <si>
    <t>四川太极成华区西林一街药店</t>
  </si>
  <si>
    <t>四川太极双流县西航港街道锦华路一段药店</t>
  </si>
  <si>
    <t>四川太极武侯区科华北路药店</t>
  </si>
  <si>
    <t>四川太极都江堰奎光路中段药店</t>
  </si>
  <si>
    <t>四川太极大邑县晋源镇东壕沟段药店</t>
  </si>
  <si>
    <t>四川太极锦江区柳翠路药店</t>
  </si>
  <si>
    <t>四川太极高新区中和大道药店</t>
  </si>
  <si>
    <t>四川太极锦江区宏济中路药店</t>
  </si>
  <si>
    <t>四川太极武侯区双楠路药店</t>
  </si>
  <si>
    <t>四川太极青羊区童子街药店</t>
  </si>
  <si>
    <t>四川太极邛崃市临邛镇翠荫街药店</t>
  </si>
  <si>
    <t>四川太极都江堰市蒲阳路药店</t>
  </si>
  <si>
    <t>四川太极成都高新区元华二巷药店</t>
  </si>
  <si>
    <t>四川太极都江堰聚源镇药店</t>
  </si>
  <si>
    <t>四川太极邛崃市羊安镇永康大道药店</t>
  </si>
  <si>
    <t>四川太极高新区天顺路药店</t>
  </si>
  <si>
    <t>四川太极都江堰幸福镇翔凤路药店</t>
  </si>
  <si>
    <t>四川太极大邑县晋原镇潘家街药店</t>
  </si>
  <si>
    <t>四川太极崇州市崇阳镇蜀州中路药店</t>
  </si>
  <si>
    <t>四川太极沙河源药店</t>
  </si>
  <si>
    <t>四川太极金牛区五福桥东路药店</t>
  </si>
  <si>
    <t>四川太极金牛区黄苑东街药店</t>
  </si>
  <si>
    <t>四川太极武侯区倪家桥路药店</t>
  </si>
  <si>
    <t>四川太极青羊区大石西路药店</t>
  </si>
  <si>
    <t>四川太极青羊区蜀鑫路药店</t>
  </si>
  <si>
    <t>四川太极武侯区航中街药店</t>
  </si>
  <si>
    <t>四川太极武侯区逸都路药店</t>
  </si>
  <si>
    <t>四川太极武侯区长寿路药店</t>
  </si>
  <si>
    <t>C2</t>
  </si>
  <si>
    <t>四川太极兴义镇万兴路药店</t>
  </si>
  <si>
    <t>四川太极三江店</t>
  </si>
  <si>
    <t>四川太极青羊区经一路药店</t>
  </si>
  <si>
    <t>四川太极武侯区大华街药店</t>
  </si>
  <si>
    <t>四川太极青羊区光华西一路药店</t>
  </si>
  <si>
    <t>四川太极都江堰市永丰街道宝莲路药店</t>
  </si>
  <si>
    <t>四川太极新津县五津镇武阳西路药店</t>
  </si>
  <si>
    <t>四川太极高新区泰和二街药店</t>
  </si>
  <si>
    <t>四川太极崇州中心店</t>
  </si>
  <si>
    <t>四川太极金牛区沙湾东一路药店</t>
  </si>
  <si>
    <t>四川太极高新区剑南大道药店</t>
  </si>
  <si>
    <t>四川太极高新区中和公济桥路药店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</si>
  <si>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</si>
  <si>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</si>
  <si>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</si>
  <si>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</si>
  <si>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</si>
  <si>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</si>
  <si>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</si>
  <si>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</si>
  <si>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</si>
  <si>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</si>
  <si>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分类原则</t>
  </si>
  <si>
    <t>分类明细</t>
  </si>
  <si>
    <t>标准</t>
  </si>
  <si>
    <t>门店数</t>
  </si>
  <si>
    <r>
      <rPr>
        <sz val="10"/>
        <rFont val="Arial"/>
        <charset val="0"/>
      </rPr>
      <t>T</t>
    </r>
    <r>
      <rPr>
        <sz val="10"/>
        <rFont val="宋体"/>
        <charset val="0"/>
      </rPr>
      <t>类：月均销售</t>
    </r>
    <r>
      <rPr>
        <sz val="10"/>
        <rFont val="Arial"/>
        <charset val="0"/>
      </rPr>
      <t>4</t>
    </r>
    <r>
      <rPr>
        <sz val="10"/>
        <rFont val="宋体"/>
        <charset val="0"/>
      </rPr>
      <t>万以上门店</t>
    </r>
  </si>
  <si>
    <r>
      <rPr>
        <sz val="10"/>
        <rFont val="Arial"/>
        <charset val="0"/>
      </rPr>
      <t>4</t>
    </r>
    <r>
      <rPr>
        <sz val="10"/>
        <rFont val="宋体"/>
        <charset val="0"/>
      </rPr>
      <t>万元以上</t>
    </r>
  </si>
  <si>
    <r>
      <rPr>
        <sz val="10"/>
        <rFont val="Arial"/>
        <charset val="0"/>
      </rPr>
      <t>A</t>
    </r>
    <r>
      <rPr>
        <sz val="10"/>
        <rFont val="宋体"/>
        <charset val="0"/>
      </rPr>
      <t>类门店定义：月均销售</t>
    </r>
    <r>
      <rPr>
        <sz val="10"/>
        <rFont val="Arial"/>
        <charset val="0"/>
      </rPr>
      <t>8</t>
    </r>
    <r>
      <rPr>
        <sz val="10"/>
        <rFont val="宋体"/>
        <charset val="0"/>
      </rPr>
      <t>千元以上</t>
    </r>
  </si>
  <si>
    <r>
      <rPr>
        <sz val="10"/>
        <rFont val="Arial"/>
        <charset val="0"/>
      </rPr>
      <t>2</t>
    </r>
    <r>
      <rPr>
        <sz val="10"/>
        <rFont val="宋体"/>
        <charset val="0"/>
      </rPr>
      <t>万</t>
    </r>
    <r>
      <rPr>
        <sz val="10"/>
        <rFont val="Arial"/>
        <charset val="0"/>
      </rPr>
      <t>-4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</si>
  <si>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1</t>
    </r>
    <r>
      <rPr>
        <sz val="10"/>
        <rFont val="宋体"/>
        <charset val="0"/>
      </rPr>
      <t>万</t>
    </r>
    <r>
      <rPr>
        <sz val="10"/>
        <rFont val="Arial"/>
        <charset val="0"/>
      </rPr>
      <t>-2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</si>
  <si>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8</t>
    </r>
    <r>
      <rPr>
        <sz val="10"/>
        <rFont val="宋体"/>
        <charset val="0"/>
      </rPr>
      <t>千</t>
    </r>
    <r>
      <rPr>
        <sz val="10"/>
        <rFont val="Arial"/>
        <charset val="0"/>
      </rPr>
      <t>-1</t>
    </r>
    <r>
      <rPr>
        <sz val="10"/>
        <rFont val="宋体"/>
        <charset val="0"/>
      </rPr>
      <t>万</t>
    </r>
  </si>
  <si>
    <r>
      <rPr>
        <sz val="10"/>
        <rFont val="Arial"/>
        <charset val="0"/>
      </rPr>
      <t>B</t>
    </r>
    <r>
      <rPr>
        <sz val="10"/>
        <rFont val="宋体"/>
        <charset val="0"/>
      </rPr>
      <t>类门店：月均销售</t>
    </r>
    <r>
      <rPr>
        <sz val="10"/>
        <rFont val="Arial"/>
        <charset val="0"/>
      </rPr>
      <t>5</t>
    </r>
    <r>
      <rPr>
        <sz val="10"/>
        <rFont val="宋体"/>
        <charset val="0"/>
      </rPr>
      <t>千元以上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</si>
  <si>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千</t>
    </r>
    <r>
      <rPr>
        <sz val="10"/>
        <rFont val="Arial"/>
        <charset val="0"/>
      </rPr>
      <t>-8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</si>
  <si>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5</t>
    </r>
    <r>
      <rPr>
        <sz val="10"/>
        <rFont val="宋体"/>
        <charset val="0"/>
      </rPr>
      <t>千</t>
    </r>
    <r>
      <rPr>
        <sz val="10"/>
        <rFont val="Arial"/>
        <charset val="0"/>
      </rPr>
      <t>-6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</si>
  <si>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C</t>
    </r>
    <r>
      <rPr>
        <sz val="10"/>
        <rFont val="宋体"/>
        <charset val="0"/>
      </rPr>
      <t>类门店：月均销售</t>
    </r>
    <r>
      <rPr>
        <sz val="10"/>
        <rFont val="Arial"/>
        <charset val="0"/>
      </rPr>
      <t>5</t>
    </r>
    <r>
      <rPr>
        <sz val="10"/>
        <rFont val="宋体"/>
        <charset val="0"/>
      </rPr>
      <t>千元以下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</si>
  <si>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千</t>
    </r>
    <r>
      <rPr>
        <sz val="10"/>
        <rFont val="Arial"/>
        <charset val="0"/>
      </rPr>
      <t>-5</t>
    </r>
    <r>
      <rPr>
        <sz val="10"/>
        <rFont val="宋体"/>
        <charset val="0"/>
      </rPr>
      <t>千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</si>
  <si>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千以下</t>
    </r>
  </si>
  <si>
    <t>带教老师姓名</t>
  </si>
  <si>
    <t>带教老师ID</t>
  </si>
  <si>
    <t>魏津</t>
  </si>
  <si>
    <t>10mgx12片x2板</t>
  </si>
  <si>
    <t>10mlx10支</t>
  </si>
  <si>
    <t>80g（8gx10)</t>
  </si>
  <si>
    <t>30g（3gx10）</t>
  </si>
  <si>
    <t>50g（5gx10)</t>
  </si>
  <si>
    <t>10g 薄片</t>
  </si>
  <si>
    <t>25g 即炖疏盏</t>
  </si>
  <si>
    <t>1g（5000条）</t>
  </si>
  <si>
    <t>1gx20袋</t>
  </si>
  <si>
    <t>向海英</t>
  </si>
  <si>
    <r>
      <rPr>
        <sz val="9"/>
        <rFont val="Arial"/>
        <charset val="134"/>
      </rPr>
      <t>10mgx12</t>
    </r>
    <r>
      <rPr>
        <sz val="9"/>
        <rFont val="宋体"/>
        <charset val="134"/>
      </rPr>
      <t>片</t>
    </r>
    <r>
      <rPr>
        <sz val="9"/>
        <rFont val="Arial"/>
        <charset val="134"/>
      </rPr>
      <t>x2</t>
    </r>
    <r>
      <rPr>
        <sz val="9"/>
        <rFont val="宋体"/>
        <charset val="134"/>
      </rPr>
      <t>板</t>
    </r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</si>
  <si>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</si>
  <si>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8gx10)</t>
    </r>
  </si>
  <si>
    <r>
      <rPr>
        <sz val="10"/>
        <rFont val="Arial"/>
        <charset val="134"/>
      </rP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3gx10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</si>
  <si>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5gx10)</t>
    </r>
  </si>
  <si>
    <r>
      <rPr>
        <sz val="10"/>
        <rFont val="Arial"/>
        <charset val="134"/>
      </rPr>
      <t xml:space="preserve">10g </t>
    </r>
    <r>
      <rPr>
        <sz val="10"/>
        <rFont val="宋体"/>
        <charset val="134"/>
      </rPr>
      <t>薄片</t>
    </r>
  </si>
  <si>
    <r>
      <rPr>
        <sz val="10"/>
        <rFont val="Arial"/>
        <charset val="134"/>
      </rPr>
      <t xml:space="preserve">25g </t>
    </r>
    <r>
      <rPr>
        <sz val="10"/>
        <rFont val="宋体"/>
        <charset val="134"/>
      </rPr>
      <t>即炖疏盏</t>
    </r>
  </si>
  <si>
    <r>
      <rPr>
        <sz val="10"/>
        <rFont val="Arial"/>
        <charset val="134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</si>
  <si>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辜瑞琪</t>
  </si>
  <si>
    <r>
      <rPr>
        <sz val="10"/>
        <rFont val="Arial"/>
        <charset val="134"/>
      </rPr>
      <t>1g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5000</t>
    </r>
    <r>
      <rPr>
        <sz val="10"/>
        <rFont val="宋体"/>
        <charset val="134"/>
      </rPr>
      <t>条）</t>
    </r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</si>
  <si>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袋</t>
    </r>
  </si>
  <si>
    <t>黄长菊</t>
  </si>
  <si>
    <t>刘芬</t>
  </si>
  <si>
    <t>朱晓桃</t>
  </si>
  <si>
    <t>代志斌</t>
  </si>
  <si>
    <t>申彩文</t>
  </si>
  <si>
    <t>9F-5W</t>
  </si>
  <si>
    <t>江苏鱼跃</t>
  </si>
  <si>
    <t>血糖试纸(葡萄糖脱氢酶法)</t>
  </si>
  <si>
    <t>50片(智航型)</t>
  </si>
  <si>
    <t>德国罗氏</t>
  </si>
  <si>
    <t>手动轮椅车</t>
  </si>
  <si>
    <t>H030C</t>
  </si>
  <si>
    <t>9F系列制氧机</t>
  </si>
  <si>
    <t>江苏鱼跃医疗</t>
  </si>
  <si>
    <t>H032C(舒适版)</t>
  </si>
  <si>
    <t>H032C</t>
  </si>
  <si>
    <t>血糖仪</t>
  </si>
  <si>
    <t>929 智航型 含采血笔1支</t>
  </si>
  <si>
    <t>罗氏血糖健康医护公司</t>
  </si>
  <si>
    <t>血糖仪套装</t>
  </si>
  <si>
    <t>安稳+含50支试纸</t>
  </si>
  <si>
    <t>三诺生物</t>
  </si>
  <si>
    <t>9F-3BW</t>
  </si>
  <si>
    <t>臂式电子血压计</t>
  </si>
  <si>
    <t>YE666CR</t>
  </si>
  <si>
    <t>YE690A</t>
  </si>
  <si>
    <t>YE650A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</si>
</sst>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  <numFmt numFmtId="178" formatCode="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color theme="1"/>
      <name val="宋体"/>
      <charset val="134"/>
      <scheme val="major"/>
    </font>
    <font>
      <b/>
      <sz val="10"/>
      <color rgb="FFFF0000"/>
      <name val="宋体"/>
      <charset val="134"/>
      <scheme val="minor"/>
    </font>
    <font>
      <sz val="10"/>
      <name val="微软雅黑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37" fillId="27" borderId="12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>
      <alignment horizontal="left" vertical="center" wrapText="1"/>
    </xf>
    <xf numFmtId="0" fontId="19" fillId="3" borderId="1" xfId="0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295275</xdr:colOff>
      <xdr:row>17</xdr:row>
      <xdr:rowOff>0</xdr:rowOff>
    </xdr:from>
    <xdr:to>
      <xdr:col>4</xdr:col>
      <xdr:colOff>570865</xdr:colOff>
      <xdr:row>18</xdr:row>
      <xdr:rowOff>86360</xdr:rowOff>
    </xdr:to>
    <xdr:sp>
      <xdr:nvSpPr>
        <xdr:cNvPr id="2" name="图片 2"/>
        <xdr:cNvSpPr>
          <a:spLocks noChangeAspect="1"/>
        </xdr:cNvSpPr>
      </xdr:nvSpPr>
      <xdr:spPr>
        <a:xfrm>
          <a:off x="3952875" y="3848100"/>
          <a:ext cx="27559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597535</xdr:colOff>
      <xdr:row>31</xdr:row>
      <xdr:rowOff>86360</xdr:rowOff>
    </xdr:to>
    <xdr:sp>
      <xdr:nvSpPr>
        <xdr:cNvPr id="3" name="图片 2"/>
        <xdr:cNvSpPr>
          <a:spLocks noChangeAspect="1"/>
        </xdr:cNvSpPr>
      </xdr:nvSpPr>
      <xdr:spPr>
        <a:xfrm>
          <a:off x="2085975" y="6654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30</xdr:row>
      <xdr:rowOff>0</xdr:rowOff>
    </xdr:from>
    <xdr:to>
      <xdr:col>3</xdr:col>
      <xdr:colOff>597535</xdr:colOff>
      <xdr:row>31</xdr:row>
      <xdr:rowOff>86360</xdr:rowOff>
    </xdr:to>
    <xdr:sp>
      <xdr:nvSpPr>
        <xdr:cNvPr id="4" name="图片 2"/>
        <xdr:cNvSpPr>
          <a:spLocks noChangeAspect="1"/>
        </xdr:cNvSpPr>
      </xdr:nvSpPr>
      <xdr:spPr>
        <a:xfrm>
          <a:off x="2085975" y="66548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3</xdr:col>
      <xdr:colOff>990600</xdr:colOff>
      <xdr:row>31</xdr:row>
      <xdr:rowOff>85090</xdr:rowOff>
    </xdr:to>
    <xdr:sp>
      <xdr:nvSpPr>
        <xdr:cNvPr id="5" name="图片 1"/>
        <xdr:cNvSpPr>
          <a:spLocks noChangeAspect="1"/>
        </xdr:cNvSpPr>
      </xdr:nvSpPr>
      <xdr:spPr>
        <a:xfrm>
          <a:off x="2475230" y="6654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3</xdr:col>
      <xdr:colOff>990600</xdr:colOff>
      <xdr:row>31</xdr:row>
      <xdr:rowOff>85090</xdr:rowOff>
    </xdr:to>
    <xdr:sp>
      <xdr:nvSpPr>
        <xdr:cNvPr id="6" name="图片 1"/>
        <xdr:cNvSpPr>
          <a:spLocks noChangeAspect="1"/>
        </xdr:cNvSpPr>
      </xdr:nvSpPr>
      <xdr:spPr>
        <a:xfrm>
          <a:off x="2475230" y="6654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3</xdr:col>
      <xdr:colOff>990600</xdr:colOff>
      <xdr:row>31</xdr:row>
      <xdr:rowOff>85090</xdr:rowOff>
    </xdr:to>
    <xdr:sp>
      <xdr:nvSpPr>
        <xdr:cNvPr id="7" name="图片 1"/>
        <xdr:cNvSpPr>
          <a:spLocks noChangeAspect="1"/>
        </xdr:cNvSpPr>
      </xdr:nvSpPr>
      <xdr:spPr>
        <a:xfrm>
          <a:off x="2475230" y="6654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30</xdr:row>
      <xdr:rowOff>0</xdr:rowOff>
    </xdr:from>
    <xdr:to>
      <xdr:col>3</xdr:col>
      <xdr:colOff>990600</xdr:colOff>
      <xdr:row>31</xdr:row>
      <xdr:rowOff>85090</xdr:rowOff>
    </xdr:to>
    <xdr:sp>
      <xdr:nvSpPr>
        <xdr:cNvPr id="8" name="图片 1"/>
        <xdr:cNvSpPr>
          <a:spLocks noChangeAspect="1"/>
        </xdr:cNvSpPr>
      </xdr:nvSpPr>
      <xdr:spPr>
        <a:xfrm>
          <a:off x="2475230" y="6654800"/>
          <a:ext cx="3060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32</xdr:row>
      <xdr:rowOff>0</xdr:rowOff>
    </xdr:from>
    <xdr:to>
      <xdr:col>4</xdr:col>
      <xdr:colOff>601980</xdr:colOff>
      <xdr:row>33</xdr:row>
      <xdr:rowOff>97155</xdr:rowOff>
    </xdr:to>
    <xdr:sp>
      <xdr:nvSpPr>
        <xdr:cNvPr id="9" name="图片 1"/>
        <xdr:cNvSpPr>
          <a:spLocks noChangeAspect="1"/>
        </xdr:cNvSpPr>
      </xdr:nvSpPr>
      <xdr:spPr>
        <a:xfrm>
          <a:off x="3979545" y="7086600"/>
          <a:ext cx="28003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35</xdr:row>
      <xdr:rowOff>0</xdr:rowOff>
    </xdr:from>
    <xdr:to>
      <xdr:col>4</xdr:col>
      <xdr:colOff>595630</xdr:colOff>
      <xdr:row>36</xdr:row>
      <xdr:rowOff>86360</xdr:rowOff>
    </xdr:to>
    <xdr:sp>
      <xdr:nvSpPr>
        <xdr:cNvPr id="10" name="图片 2"/>
        <xdr:cNvSpPr>
          <a:spLocks noChangeAspect="1"/>
        </xdr:cNvSpPr>
      </xdr:nvSpPr>
      <xdr:spPr>
        <a:xfrm>
          <a:off x="3952875" y="7734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35</xdr:row>
      <xdr:rowOff>0</xdr:rowOff>
    </xdr:from>
    <xdr:to>
      <xdr:col>4</xdr:col>
      <xdr:colOff>595630</xdr:colOff>
      <xdr:row>36</xdr:row>
      <xdr:rowOff>86360</xdr:rowOff>
    </xdr:to>
    <xdr:sp>
      <xdr:nvSpPr>
        <xdr:cNvPr id="11" name="图片 2"/>
        <xdr:cNvSpPr>
          <a:spLocks noChangeAspect="1"/>
        </xdr:cNvSpPr>
      </xdr:nvSpPr>
      <xdr:spPr>
        <a:xfrm>
          <a:off x="3952875" y="77343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51</xdr:row>
      <xdr:rowOff>161925</xdr:rowOff>
    </xdr:from>
    <xdr:to>
      <xdr:col>4</xdr:col>
      <xdr:colOff>595630</xdr:colOff>
      <xdr:row>53</xdr:row>
      <xdr:rowOff>32385</xdr:rowOff>
    </xdr:to>
    <xdr:sp>
      <xdr:nvSpPr>
        <xdr:cNvPr id="12" name="图片 2"/>
        <xdr:cNvSpPr>
          <a:spLocks noChangeAspect="1"/>
        </xdr:cNvSpPr>
      </xdr:nvSpPr>
      <xdr:spPr>
        <a:xfrm>
          <a:off x="3952875" y="115157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51</xdr:row>
      <xdr:rowOff>161925</xdr:rowOff>
    </xdr:from>
    <xdr:to>
      <xdr:col>4</xdr:col>
      <xdr:colOff>595630</xdr:colOff>
      <xdr:row>53</xdr:row>
      <xdr:rowOff>32385</xdr:rowOff>
    </xdr:to>
    <xdr:sp>
      <xdr:nvSpPr>
        <xdr:cNvPr id="13" name="图片 2"/>
        <xdr:cNvSpPr>
          <a:spLocks noChangeAspect="1"/>
        </xdr:cNvSpPr>
      </xdr:nvSpPr>
      <xdr:spPr>
        <a:xfrm>
          <a:off x="3952875" y="115157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295275</xdr:colOff>
      <xdr:row>55</xdr:row>
      <xdr:rowOff>0</xdr:rowOff>
    </xdr:from>
    <xdr:to>
      <xdr:col>7</xdr:col>
      <xdr:colOff>62230</xdr:colOff>
      <xdr:row>56</xdr:row>
      <xdr:rowOff>86360</xdr:rowOff>
    </xdr:to>
    <xdr:sp>
      <xdr:nvSpPr>
        <xdr:cNvPr id="14" name="图片 2"/>
        <xdr:cNvSpPr>
          <a:spLocks noChangeAspect="1"/>
        </xdr:cNvSpPr>
      </xdr:nvSpPr>
      <xdr:spPr>
        <a:xfrm>
          <a:off x="7248525" y="12217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285750</xdr:colOff>
      <xdr:row>54</xdr:row>
      <xdr:rowOff>142875</xdr:rowOff>
    </xdr:from>
    <xdr:to>
      <xdr:col>7</xdr:col>
      <xdr:colOff>52705</xdr:colOff>
      <xdr:row>56</xdr:row>
      <xdr:rowOff>13335</xdr:rowOff>
    </xdr:to>
    <xdr:sp>
      <xdr:nvSpPr>
        <xdr:cNvPr id="15" name="图片 2"/>
        <xdr:cNvSpPr>
          <a:spLocks noChangeAspect="1"/>
        </xdr:cNvSpPr>
      </xdr:nvSpPr>
      <xdr:spPr>
        <a:xfrm>
          <a:off x="7239000" y="1214437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56</xdr:row>
      <xdr:rowOff>57150</xdr:rowOff>
    </xdr:from>
    <xdr:to>
      <xdr:col>2</xdr:col>
      <xdr:colOff>121285</xdr:colOff>
      <xdr:row>56</xdr:row>
      <xdr:rowOff>178435</xdr:rowOff>
    </xdr:to>
    <xdr:sp>
      <xdr:nvSpPr>
        <xdr:cNvPr id="17" name="图片 2"/>
        <xdr:cNvSpPr>
          <a:spLocks noChangeAspect="1"/>
        </xdr:cNvSpPr>
      </xdr:nvSpPr>
      <xdr:spPr>
        <a:xfrm>
          <a:off x="1181100" y="12490450"/>
          <a:ext cx="12128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54</xdr:row>
      <xdr:rowOff>123825</xdr:rowOff>
    </xdr:from>
    <xdr:to>
      <xdr:col>2</xdr:col>
      <xdr:colOff>6985</xdr:colOff>
      <xdr:row>55</xdr:row>
      <xdr:rowOff>210185</xdr:rowOff>
    </xdr:to>
    <xdr:sp>
      <xdr:nvSpPr>
        <xdr:cNvPr id="18" name="图片 2"/>
        <xdr:cNvSpPr>
          <a:spLocks noChangeAspect="1"/>
        </xdr:cNvSpPr>
      </xdr:nvSpPr>
      <xdr:spPr>
        <a:xfrm>
          <a:off x="885825" y="121253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54</xdr:row>
      <xdr:rowOff>0</xdr:rowOff>
    </xdr:from>
    <xdr:to>
      <xdr:col>3</xdr:col>
      <xdr:colOff>1445260</xdr:colOff>
      <xdr:row>56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2076450" y="120015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285750</xdr:colOff>
      <xdr:row>54</xdr:row>
      <xdr:rowOff>0</xdr:rowOff>
    </xdr:from>
    <xdr:to>
      <xdr:col>3</xdr:col>
      <xdr:colOff>1445260</xdr:colOff>
      <xdr:row>56</xdr:row>
      <xdr:rowOff>32385</xdr:rowOff>
    </xdr:to>
    <xdr:sp>
      <xdr:nvSpPr>
        <xdr:cNvPr id="20" name="图片 2"/>
        <xdr:cNvSpPr>
          <a:spLocks noChangeAspect="1"/>
        </xdr:cNvSpPr>
      </xdr:nvSpPr>
      <xdr:spPr>
        <a:xfrm>
          <a:off x="2076450" y="12001500"/>
          <a:ext cx="1159510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161925</xdr:colOff>
      <xdr:row>48</xdr:row>
      <xdr:rowOff>47625</xdr:rowOff>
    </xdr:from>
    <xdr:to>
      <xdr:col>12</xdr:col>
      <xdr:colOff>5080</xdr:colOff>
      <xdr:row>49</xdr:row>
      <xdr:rowOff>133985</xdr:rowOff>
    </xdr:to>
    <xdr:sp>
      <xdr:nvSpPr>
        <xdr:cNvPr id="21" name="图片 2"/>
        <xdr:cNvSpPr>
          <a:spLocks noChangeAspect="1"/>
        </xdr:cNvSpPr>
      </xdr:nvSpPr>
      <xdr:spPr>
        <a:xfrm>
          <a:off x="10239375" y="107537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55</xdr:row>
      <xdr:rowOff>0</xdr:rowOff>
    </xdr:from>
    <xdr:to>
      <xdr:col>4</xdr:col>
      <xdr:colOff>595630</xdr:colOff>
      <xdr:row>56</xdr:row>
      <xdr:rowOff>86360</xdr:rowOff>
    </xdr:to>
    <xdr:sp>
      <xdr:nvSpPr>
        <xdr:cNvPr id="22" name="图片 2"/>
        <xdr:cNvSpPr>
          <a:spLocks noChangeAspect="1"/>
        </xdr:cNvSpPr>
      </xdr:nvSpPr>
      <xdr:spPr>
        <a:xfrm>
          <a:off x="3952875" y="12217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55</xdr:row>
      <xdr:rowOff>0</xdr:rowOff>
    </xdr:from>
    <xdr:to>
      <xdr:col>4</xdr:col>
      <xdr:colOff>595630</xdr:colOff>
      <xdr:row>56</xdr:row>
      <xdr:rowOff>86360</xdr:rowOff>
    </xdr:to>
    <xdr:sp>
      <xdr:nvSpPr>
        <xdr:cNvPr id="23" name="图片 2"/>
        <xdr:cNvSpPr>
          <a:spLocks noChangeAspect="1"/>
        </xdr:cNvSpPr>
      </xdr:nvSpPr>
      <xdr:spPr>
        <a:xfrm>
          <a:off x="3952875" y="12217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54</xdr:row>
      <xdr:rowOff>161925</xdr:rowOff>
    </xdr:from>
    <xdr:to>
      <xdr:col>4</xdr:col>
      <xdr:colOff>595630</xdr:colOff>
      <xdr:row>56</xdr:row>
      <xdr:rowOff>32385</xdr:rowOff>
    </xdr:to>
    <xdr:sp>
      <xdr:nvSpPr>
        <xdr:cNvPr id="24" name="图片 2"/>
        <xdr:cNvSpPr>
          <a:spLocks noChangeAspect="1"/>
        </xdr:cNvSpPr>
      </xdr:nvSpPr>
      <xdr:spPr>
        <a:xfrm>
          <a:off x="3952875" y="121634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523875</xdr:colOff>
      <xdr:row>54</xdr:row>
      <xdr:rowOff>123825</xdr:rowOff>
    </xdr:from>
    <xdr:to>
      <xdr:col>2</xdr:col>
      <xdr:colOff>6985</xdr:colOff>
      <xdr:row>55</xdr:row>
      <xdr:rowOff>210185</xdr:rowOff>
    </xdr:to>
    <xdr:sp>
      <xdr:nvSpPr>
        <xdr:cNvPr id="25" name="图片 2"/>
        <xdr:cNvSpPr>
          <a:spLocks noChangeAspect="1"/>
        </xdr:cNvSpPr>
      </xdr:nvSpPr>
      <xdr:spPr>
        <a:xfrm>
          <a:off x="885825" y="12125325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1159510</xdr:colOff>
      <xdr:row>56</xdr:row>
      <xdr:rowOff>73660</xdr:rowOff>
    </xdr:to>
    <xdr:sp>
      <xdr:nvSpPr>
        <xdr:cNvPr id="26" name="图片 2"/>
        <xdr:cNvSpPr>
          <a:spLocks noChangeAspect="1"/>
        </xdr:cNvSpPr>
      </xdr:nvSpPr>
      <xdr:spPr>
        <a:xfrm>
          <a:off x="1790700" y="120015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1159510</xdr:colOff>
      <xdr:row>56</xdr:row>
      <xdr:rowOff>32385</xdr:rowOff>
    </xdr:to>
    <xdr:sp>
      <xdr:nvSpPr>
        <xdr:cNvPr id="27" name="图片 2"/>
        <xdr:cNvSpPr>
          <a:spLocks noChangeAspect="1"/>
        </xdr:cNvSpPr>
      </xdr:nvSpPr>
      <xdr:spPr>
        <a:xfrm>
          <a:off x="1790700" y="12001500"/>
          <a:ext cx="1159510" cy="4641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</xdr:row>
      <xdr:rowOff>0</xdr:rowOff>
    </xdr:from>
    <xdr:to>
      <xdr:col>5</xdr:col>
      <xdr:colOff>570865</xdr:colOff>
      <xdr:row>2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4324350" y="228600"/>
          <a:ext cx="27559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24037;&#36164;\2021&#24180;&#24037;&#36164;&#27719;&#24635;\2021&#24180;6&#26376;&#24037;&#36164;\2021.6&#26376;&#38376;&#24215;&#38144;&#21806;&#20219;&#21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原表"/>
      <sheetName val="实际任务"/>
      <sheetName val="Sheet3"/>
      <sheetName val="Sheet6"/>
    </sheetNames>
    <sheetDataSet>
      <sheetData sheetId="0" refreshError="1"/>
      <sheetData sheetId="1" refreshError="1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2021.06日均销售任务</v>
          </cell>
          <cell r="E1" t="str">
            <v>6月任务（30天）温饱任务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总笔数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6月门店选择任务</v>
          </cell>
          <cell r="R1" t="str">
            <v>6月门店选择毛利</v>
          </cell>
          <cell r="S1" t="str">
            <v>6月销售实际完成</v>
          </cell>
        </row>
        <row r="2">
          <cell r="A2">
            <v>119263</v>
          </cell>
          <cell r="B2" t="str">
            <v>蜀源路</v>
          </cell>
          <cell r="C2" t="str">
            <v>北门片区</v>
          </cell>
          <cell r="D2">
            <v>2000</v>
          </cell>
          <cell r="E2">
            <v>60000</v>
          </cell>
          <cell r="F2">
            <v>15000</v>
          </cell>
          <cell r="G2">
            <v>0.25</v>
          </cell>
          <cell r="H2">
            <v>35</v>
          </cell>
          <cell r="I2">
            <v>1085</v>
          </cell>
          <cell r="J2">
            <v>2300</v>
          </cell>
          <cell r="K2">
            <v>69000</v>
          </cell>
          <cell r="L2">
            <v>17250</v>
          </cell>
          <cell r="M2">
            <v>2500</v>
          </cell>
          <cell r="N2">
            <v>75000</v>
          </cell>
          <cell r="O2">
            <v>18750</v>
          </cell>
          <cell r="P2">
            <v>1</v>
          </cell>
          <cell r="Q2">
            <v>69000</v>
          </cell>
          <cell r="R2">
            <v>17250</v>
          </cell>
          <cell r="S2">
            <v>51118.77</v>
          </cell>
        </row>
        <row r="3">
          <cell r="A3">
            <v>114844</v>
          </cell>
          <cell r="B3" t="str">
            <v>培华东路店（六医院店）</v>
          </cell>
          <cell r="C3" t="str">
            <v>城中片区</v>
          </cell>
          <cell r="D3">
            <v>7800</v>
          </cell>
          <cell r="E3">
            <v>234000</v>
          </cell>
          <cell r="F3">
            <v>42120</v>
          </cell>
          <cell r="G3">
            <v>0.18</v>
          </cell>
          <cell r="H3">
            <v>94</v>
          </cell>
          <cell r="I3">
            <v>2914</v>
          </cell>
          <cell r="J3">
            <v>8580</v>
          </cell>
          <cell r="K3">
            <v>257400</v>
          </cell>
          <cell r="L3">
            <v>46332</v>
          </cell>
          <cell r="M3">
            <v>9360</v>
          </cell>
          <cell r="N3">
            <v>280800</v>
          </cell>
          <cell r="O3">
            <v>50544</v>
          </cell>
          <cell r="P3">
            <v>1</v>
          </cell>
          <cell r="Q3">
            <v>257400</v>
          </cell>
          <cell r="R3">
            <v>46332</v>
          </cell>
          <cell r="S3">
            <v>223560</v>
          </cell>
        </row>
        <row r="4">
          <cell r="A4">
            <v>545</v>
          </cell>
          <cell r="B4" t="str">
            <v>龙潭西路店</v>
          </cell>
          <cell r="C4" t="str">
            <v>东南片区</v>
          </cell>
          <cell r="D4">
            <v>2800</v>
          </cell>
          <cell r="E4">
            <v>84000</v>
          </cell>
          <cell r="F4">
            <v>25200</v>
          </cell>
          <cell r="G4">
            <v>0.3</v>
          </cell>
          <cell r="H4">
            <v>41</v>
          </cell>
          <cell r="I4">
            <v>1271</v>
          </cell>
          <cell r="J4">
            <v>3220</v>
          </cell>
          <cell r="K4">
            <v>96600</v>
          </cell>
          <cell r="L4">
            <v>28980</v>
          </cell>
          <cell r="M4">
            <v>3500</v>
          </cell>
          <cell r="N4">
            <v>105000</v>
          </cell>
          <cell r="O4">
            <v>31500</v>
          </cell>
          <cell r="P4">
            <v>1</v>
          </cell>
          <cell r="Q4">
            <v>96600</v>
          </cell>
          <cell r="R4">
            <v>28980</v>
          </cell>
          <cell r="S4">
            <v>49438.55</v>
          </cell>
        </row>
        <row r="5">
          <cell r="A5">
            <v>591</v>
          </cell>
          <cell r="B5" t="str">
            <v>邛崃市临邛镇长安大道药店</v>
          </cell>
          <cell r="C5" t="str">
            <v>城郊一片</v>
          </cell>
          <cell r="D5">
            <v>3000</v>
          </cell>
          <cell r="E5">
            <v>90000</v>
          </cell>
          <cell r="F5">
            <v>28800</v>
          </cell>
          <cell r="G5">
            <v>0.32</v>
          </cell>
          <cell r="H5">
            <v>45</v>
          </cell>
          <cell r="I5">
            <v>1395</v>
          </cell>
          <cell r="J5">
            <v>3300</v>
          </cell>
          <cell r="K5">
            <v>99000</v>
          </cell>
          <cell r="L5">
            <v>31680</v>
          </cell>
          <cell r="M5">
            <v>3540</v>
          </cell>
          <cell r="N5">
            <v>106200</v>
          </cell>
          <cell r="O5">
            <v>33984</v>
          </cell>
          <cell r="P5">
            <v>1</v>
          </cell>
          <cell r="Q5">
            <v>99000</v>
          </cell>
          <cell r="R5">
            <v>31680</v>
          </cell>
          <cell r="S5">
            <v>26554.1</v>
          </cell>
        </row>
        <row r="6">
          <cell r="A6">
            <v>106568</v>
          </cell>
          <cell r="B6" t="str">
            <v>四川太极高新区中和公济桥路药店</v>
          </cell>
          <cell r="C6" t="str">
            <v>东南片区</v>
          </cell>
          <cell r="D6">
            <v>3100</v>
          </cell>
          <cell r="E6">
            <v>93000</v>
          </cell>
          <cell r="F6">
            <v>29760</v>
          </cell>
          <cell r="G6">
            <v>0.32</v>
          </cell>
          <cell r="H6">
            <v>35</v>
          </cell>
          <cell r="I6">
            <v>1085</v>
          </cell>
          <cell r="J6">
            <v>3565</v>
          </cell>
          <cell r="K6">
            <v>106950</v>
          </cell>
          <cell r="L6">
            <v>34224</v>
          </cell>
          <cell r="M6">
            <v>3875</v>
          </cell>
          <cell r="N6">
            <v>116250</v>
          </cell>
          <cell r="O6">
            <v>37200</v>
          </cell>
          <cell r="P6">
            <v>1</v>
          </cell>
          <cell r="Q6">
            <v>106950</v>
          </cell>
          <cell r="R6">
            <v>34224</v>
          </cell>
          <cell r="S6">
            <v>60309.89</v>
          </cell>
        </row>
        <row r="7">
          <cell r="A7">
            <v>117310</v>
          </cell>
          <cell r="B7" t="str">
            <v>长寿路</v>
          </cell>
          <cell r="C7" t="str">
            <v>城中片区</v>
          </cell>
          <cell r="D7">
            <v>3000</v>
          </cell>
          <cell r="E7">
            <v>90000</v>
          </cell>
          <cell r="F7">
            <v>23400</v>
          </cell>
          <cell r="G7">
            <v>0.26</v>
          </cell>
          <cell r="H7">
            <v>29</v>
          </cell>
          <cell r="I7">
            <v>899</v>
          </cell>
          <cell r="J7">
            <v>3450</v>
          </cell>
          <cell r="K7">
            <v>103500</v>
          </cell>
          <cell r="L7">
            <v>26910</v>
          </cell>
          <cell r="M7">
            <v>3750</v>
          </cell>
          <cell r="N7">
            <v>112500</v>
          </cell>
          <cell r="O7">
            <v>29250</v>
          </cell>
          <cell r="P7">
            <v>1</v>
          </cell>
          <cell r="Q7">
            <v>103500</v>
          </cell>
          <cell r="R7">
            <v>26910</v>
          </cell>
          <cell r="S7">
            <v>88238.73</v>
          </cell>
        </row>
        <row r="8">
          <cell r="A8">
            <v>117923</v>
          </cell>
          <cell r="B8" t="str">
            <v>观音阁店</v>
          </cell>
          <cell r="C8" t="str">
            <v>城郊一片</v>
          </cell>
          <cell r="D8">
            <v>2000</v>
          </cell>
          <cell r="E8">
            <v>60000</v>
          </cell>
          <cell r="F8">
            <v>16800</v>
          </cell>
          <cell r="G8">
            <v>0.28</v>
          </cell>
          <cell r="H8">
            <v>30</v>
          </cell>
          <cell r="I8">
            <v>930</v>
          </cell>
          <cell r="J8">
            <v>2300</v>
          </cell>
          <cell r="K8">
            <v>69000</v>
          </cell>
          <cell r="L8">
            <v>19320</v>
          </cell>
          <cell r="M8">
            <v>2500</v>
          </cell>
          <cell r="N8">
            <v>75000</v>
          </cell>
          <cell r="O8">
            <v>21000</v>
          </cell>
          <cell r="P8">
            <v>1</v>
          </cell>
          <cell r="Q8">
            <v>69000</v>
          </cell>
          <cell r="R8">
            <v>19320</v>
          </cell>
          <cell r="S8">
            <v>40762.27</v>
          </cell>
        </row>
        <row r="9">
          <cell r="A9">
            <v>118758</v>
          </cell>
          <cell r="B9" t="str">
            <v>水碾河</v>
          </cell>
          <cell r="C9" t="str">
            <v>东南片区</v>
          </cell>
          <cell r="D9">
            <v>2000</v>
          </cell>
          <cell r="E9">
            <v>60000</v>
          </cell>
          <cell r="F9">
            <v>15000</v>
          </cell>
          <cell r="G9">
            <v>0.25</v>
          </cell>
          <cell r="H9">
            <v>38</v>
          </cell>
          <cell r="I9">
            <v>1178</v>
          </cell>
          <cell r="J9">
            <v>2300</v>
          </cell>
          <cell r="K9">
            <v>69000</v>
          </cell>
          <cell r="L9">
            <v>17250</v>
          </cell>
          <cell r="M9">
            <v>2500</v>
          </cell>
          <cell r="N9">
            <v>75000</v>
          </cell>
          <cell r="O9">
            <v>18750</v>
          </cell>
          <cell r="P9">
            <v>1</v>
          </cell>
          <cell r="Q9">
            <v>69000</v>
          </cell>
          <cell r="R9">
            <v>17250</v>
          </cell>
          <cell r="S9">
            <v>42352.57</v>
          </cell>
        </row>
        <row r="10">
          <cell r="A10">
            <v>753</v>
          </cell>
          <cell r="B10" t="str">
            <v>锦江区合欢树街药店</v>
          </cell>
          <cell r="C10" t="str">
            <v>城中片区</v>
          </cell>
          <cell r="D10">
            <v>2600</v>
          </cell>
          <cell r="E10">
            <v>78000</v>
          </cell>
          <cell r="F10">
            <v>23400</v>
          </cell>
          <cell r="G10">
            <v>0.3</v>
          </cell>
          <cell r="H10">
            <v>43</v>
          </cell>
          <cell r="I10">
            <v>1333</v>
          </cell>
          <cell r="J10">
            <v>2990</v>
          </cell>
          <cell r="K10">
            <v>89700</v>
          </cell>
          <cell r="L10">
            <v>26910</v>
          </cell>
          <cell r="M10">
            <v>3250</v>
          </cell>
          <cell r="N10">
            <v>97500</v>
          </cell>
          <cell r="O10">
            <v>29250</v>
          </cell>
          <cell r="P10">
            <v>1</v>
          </cell>
          <cell r="Q10">
            <v>89700</v>
          </cell>
          <cell r="R10">
            <v>26910</v>
          </cell>
          <cell r="S10">
            <v>51091.04</v>
          </cell>
        </row>
        <row r="11">
          <cell r="A11">
            <v>114069</v>
          </cell>
          <cell r="B11" t="str">
            <v>剑南大道店</v>
          </cell>
          <cell r="C11" t="str">
            <v>东南片区</v>
          </cell>
          <cell r="D11">
            <v>2500</v>
          </cell>
          <cell r="E11">
            <v>75000</v>
          </cell>
          <cell r="F11">
            <v>24750</v>
          </cell>
          <cell r="G11">
            <v>0.33</v>
          </cell>
          <cell r="H11">
            <v>39</v>
          </cell>
          <cell r="I11">
            <v>1209</v>
          </cell>
          <cell r="J11">
            <v>2750</v>
          </cell>
          <cell r="K11">
            <v>82500</v>
          </cell>
          <cell r="L11">
            <v>27225</v>
          </cell>
          <cell r="M11">
            <v>3125</v>
          </cell>
          <cell r="N11">
            <v>93750</v>
          </cell>
          <cell r="O11">
            <v>30937.5</v>
          </cell>
          <cell r="P11">
            <v>1</v>
          </cell>
          <cell r="Q11">
            <v>82500</v>
          </cell>
          <cell r="R11">
            <v>27225</v>
          </cell>
          <cell r="S11">
            <v>69809.38</v>
          </cell>
        </row>
        <row r="12">
          <cell r="A12">
            <v>747</v>
          </cell>
          <cell r="B12" t="str">
            <v>郫县郫筒镇一环路东南段药店</v>
          </cell>
          <cell r="C12" t="str">
            <v>城中片区</v>
          </cell>
          <cell r="D12">
            <v>7700</v>
          </cell>
          <cell r="E12">
            <v>231000</v>
          </cell>
          <cell r="F12">
            <v>51975</v>
          </cell>
          <cell r="G12">
            <v>0.225</v>
          </cell>
          <cell r="H12">
            <v>65</v>
          </cell>
          <cell r="I12">
            <v>2015</v>
          </cell>
          <cell r="J12">
            <v>8316</v>
          </cell>
          <cell r="K12">
            <v>249480</v>
          </cell>
          <cell r="L12">
            <v>56133</v>
          </cell>
          <cell r="M12">
            <v>8701</v>
          </cell>
          <cell r="N12">
            <v>261030</v>
          </cell>
          <cell r="O12">
            <v>58731.75</v>
          </cell>
          <cell r="P12">
            <v>1</v>
          </cell>
          <cell r="Q12">
            <v>249480</v>
          </cell>
          <cell r="R12">
            <v>56133</v>
          </cell>
          <cell r="S12">
            <v>215519.77</v>
          </cell>
        </row>
        <row r="13">
          <cell r="A13">
            <v>111064</v>
          </cell>
          <cell r="B13" t="str">
            <v>涌泉店</v>
          </cell>
          <cell r="C13" t="str">
            <v>城郊一片</v>
          </cell>
          <cell r="D13">
            <v>1500</v>
          </cell>
          <cell r="E13">
            <v>45000</v>
          </cell>
          <cell r="F13">
            <v>13050</v>
          </cell>
          <cell r="G13">
            <v>0.29</v>
          </cell>
          <cell r="H13">
            <v>28</v>
          </cell>
          <cell r="I13">
            <v>868</v>
          </cell>
          <cell r="J13">
            <v>1650</v>
          </cell>
          <cell r="K13">
            <v>49500</v>
          </cell>
          <cell r="L13">
            <v>14355</v>
          </cell>
          <cell r="M13">
            <v>1875</v>
          </cell>
          <cell r="N13">
            <v>56250</v>
          </cell>
          <cell r="O13">
            <v>16312.5</v>
          </cell>
          <cell r="P13">
            <v>1</v>
          </cell>
          <cell r="Q13">
            <v>49500</v>
          </cell>
          <cell r="R13">
            <v>14355</v>
          </cell>
          <cell r="S13">
            <v>32771.96</v>
          </cell>
        </row>
        <row r="14">
          <cell r="A14">
            <v>52</v>
          </cell>
          <cell r="B14" t="str">
            <v>崇州中心店</v>
          </cell>
          <cell r="C14" t="str">
            <v>城郊二片</v>
          </cell>
          <cell r="D14">
            <v>3800</v>
          </cell>
          <cell r="E14">
            <v>114000</v>
          </cell>
          <cell r="F14">
            <v>31920</v>
          </cell>
          <cell r="G14">
            <v>0.28</v>
          </cell>
          <cell r="H14">
            <v>50</v>
          </cell>
          <cell r="I14">
            <v>1550</v>
          </cell>
          <cell r="J14">
            <v>4180</v>
          </cell>
          <cell r="K14">
            <v>125400</v>
          </cell>
          <cell r="L14">
            <v>35112</v>
          </cell>
          <cell r="M14">
            <v>4408</v>
          </cell>
          <cell r="N14">
            <v>132240</v>
          </cell>
          <cell r="O14">
            <v>37027.2</v>
          </cell>
          <cell r="P14">
            <v>1</v>
          </cell>
          <cell r="Q14">
            <v>125400</v>
          </cell>
          <cell r="R14">
            <v>35112</v>
          </cell>
          <cell r="S14">
            <v>76902.13</v>
          </cell>
        </row>
        <row r="15">
          <cell r="A15">
            <v>108656</v>
          </cell>
          <cell r="B15" t="str">
            <v>四川太极新津五津西路二店</v>
          </cell>
          <cell r="C15" t="str">
            <v>新津片区</v>
          </cell>
          <cell r="D15">
            <v>6600</v>
          </cell>
          <cell r="E15">
            <v>198000</v>
          </cell>
          <cell r="F15">
            <v>47520</v>
          </cell>
          <cell r="G15">
            <v>0.24</v>
          </cell>
          <cell r="H15">
            <v>60</v>
          </cell>
          <cell r="I15">
            <v>1860</v>
          </cell>
          <cell r="J15">
            <v>7590</v>
          </cell>
          <cell r="K15">
            <v>227700</v>
          </cell>
          <cell r="L15">
            <v>54648</v>
          </cell>
          <cell r="M15">
            <v>8250</v>
          </cell>
          <cell r="N15">
            <v>247500</v>
          </cell>
          <cell r="O15">
            <v>59400</v>
          </cell>
          <cell r="P15">
            <v>1</v>
          </cell>
          <cell r="Q15">
            <v>227700</v>
          </cell>
          <cell r="R15">
            <v>54648</v>
          </cell>
          <cell r="S15">
            <v>200278.75</v>
          </cell>
        </row>
        <row r="16">
          <cell r="A16">
            <v>709</v>
          </cell>
          <cell r="B16" t="str">
            <v>新都区马超东路店</v>
          </cell>
          <cell r="C16" t="str">
            <v>北门片区</v>
          </cell>
          <cell r="D16">
            <v>9800</v>
          </cell>
          <cell r="E16">
            <v>294000</v>
          </cell>
          <cell r="F16">
            <v>83790</v>
          </cell>
          <cell r="G16">
            <v>0.285</v>
          </cell>
          <cell r="H16">
            <v>103</v>
          </cell>
          <cell r="I16">
            <v>3193</v>
          </cell>
          <cell r="J16">
            <v>10584</v>
          </cell>
          <cell r="K16">
            <v>317520</v>
          </cell>
          <cell r="L16">
            <v>90493.2</v>
          </cell>
          <cell r="M16">
            <v>11074</v>
          </cell>
          <cell r="N16">
            <v>332220</v>
          </cell>
          <cell r="O16">
            <v>94682.7</v>
          </cell>
          <cell r="P16">
            <v>1</v>
          </cell>
          <cell r="Q16">
            <v>317520</v>
          </cell>
          <cell r="R16">
            <v>90493.2</v>
          </cell>
          <cell r="S16">
            <v>213669.93</v>
          </cell>
        </row>
        <row r="17">
          <cell r="A17">
            <v>116773</v>
          </cell>
          <cell r="B17" t="str">
            <v>经一路店</v>
          </cell>
          <cell r="C17" t="str">
            <v>西门片区</v>
          </cell>
          <cell r="D17">
            <v>3100</v>
          </cell>
          <cell r="E17">
            <v>93000</v>
          </cell>
          <cell r="F17">
            <v>26040</v>
          </cell>
          <cell r="G17">
            <v>0.28</v>
          </cell>
          <cell r="H17">
            <v>71</v>
          </cell>
          <cell r="I17">
            <v>2201</v>
          </cell>
          <cell r="J17">
            <v>3565</v>
          </cell>
          <cell r="K17">
            <v>106950</v>
          </cell>
          <cell r="L17">
            <v>29946</v>
          </cell>
          <cell r="M17">
            <v>3875</v>
          </cell>
          <cell r="N17">
            <v>116250</v>
          </cell>
          <cell r="O17">
            <v>32550</v>
          </cell>
          <cell r="P17">
            <v>1</v>
          </cell>
          <cell r="Q17">
            <v>106950</v>
          </cell>
          <cell r="R17">
            <v>29946</v>
          </cell>
          <cell r="S17">
            <v>86833.16</v>
          </cell>
        </row>
        <row r="18">
          <cell r="A18">
            <v>730</v>
          </cell>
          <cell r="B18" t="str">
            <v>新都区新繁镇繁江北路药店</v>
          </cell>
          <cell r="C18" t="str">
            <v>北门片区</v>
          </cell>
          <cell r="D18">
            <v>9600</v>
          </cell>
          <cell r="E18">
            <v>288000</v>
          </cell>
          <cell r="F18">
            <v>84960</v>
          </cell>
          <cell r="G18">
            <v>0.295</v>
          </cell>
          <cell r="H18">
            <v>142</v>
          </cell>
          <cell r="I18">
            <v>4402</v>
          </cell>
          <cell r="J18">
            <v>10080</v>
          </cell>
          <cell r="K18">
            <v>302400</v>
          </cell>
          <cell r="L18">
            <v>89208</v>
          </cell>
          <cell r="M18">
            <v>10752</v>
          </cell>
          <cell r="N18">
            <v>322560</v>
          </cell>
          <cell r="O18">
            <v>95155.2</v>
          </cell>
          <cell r="P18">
            <v>2</v>
          </cell>
          <cell r="Q18">
            <v>322560</v>
          </cell>
          <cell r="R18">
            <v>95155.2</v>
          </cell>
          <cell r="S18">
            <v>273234</v>
          </cell>
        </row>
        <row r="19">
          <cell r="A19">
            <v>56</v>
          </cell>
          <cell r="B19" t="str">
            <v>三江店</v>
          </cell>
          <cell r="C19" t="str">
            <v>城郊二片</v>
          </cell>
          <cell r="D19">
            <v>3500</v>
          </cell>
          <cell r="E19">
            <v>105000</v>
          </cell>
          <cell r="F19">
            <v>31500</v>
          </cell>
          <cell r="G19">
            <v>0.3</v>
          </cell>
          <cell r="H19">
            <v>47</v>
          </cell>
          <cell r="I19">
            <v>1457</v>
          </cell>
          <cell r="J19">
            <v>4025</v>
          </cell>
          <cell r="K19">
            <v>120750</v>
          </cell>
          <cell r="L19">
            <v>36225</v>
          </cell>
          <cell r="M19">
            <v>4375</v>
          </cell>
          <cell r="N19">
            <v>131250</v>
          </cell>
          <cell r="O19">
            <v>39375</v>
          </cell>
          <cell r="P19">
            <v>1</v>
          </cell>
          <cell r="Q19">
            <v>120750</v>
          </cell>
          <cell r="R19">
            <v>36225</v>
          </cell>
          <cell r="S19">
            <v>87074.9</v>
          </cell>
        </row>
        <row r="20">
          <cell r="A20">
            <v>745</v>
          </cell>
          <cell r="B20" t="str">
            <v>金牛区金沙路药店</v>
          </cell>
          <cell r="C20" t="str">
            <v>西门片区</v>
          </cell>
          <cell r="D20">
            <v>5000</v>
          </cell>
          <cell r="E20">
            <v>150000</v>
          </cell>
          <cell r="F20">
            <v>42000</v>
          </cell>
          <cell r="G20">
            <v>0.28</v>
          </cell>
          <cell r="H20">
            <v>83</v>
          </cell>
          <cell r="I20">
            <v>2573</v>
          </cell>
          <cell r="J20">
            <v>5500</v>
          </cell>
          <cell r="K20">
            <v>165000</v>
          </cell>
          <cell r="L20">
            <v>46200</v>
          </cell>
          <cell r="M20">
            <v>5900</v>
          </cell>
          <cell r="N20">
            <v>177000</v>
          </cell>
          <cell r="O20">
            <v>49560</v>
          </cell>
          <cell r="P20">
            <v>1</v>
          </cell>
          <cell r="Q20">
            <v>165000</v>
          </cell>
          <cell r="R20">
            <v>46200</v>
          </cell>
          <cell r="S20">
            <v>141162.26</v>
          </cell>
        </row>
        <row r="21">
          <cell r="A21">
            <v>307</v>
          </cell>
          <cell r="B21" t="str">
            <v>旗舰店</v>
          </cell>
          <cell r="C21" t="str">
            <v>旗舰片区</v>
          </cell>
          <cell r="D21">
            <v>52000</v>
          </cell>
          <cell r="E21">
            <v>1560000</v>
          </cell>
          <cell r="F21">
            <v>436800</v>
          </cell>
          <cell r="G21">
            <v>0.28</v>
          </cell>
          <cell r="H21">
            <v>344</v>
          </cell>
          <cell r="I21">
            <v>10664</v>
          </cell>
          <cell r="J21">
            <v>54600</v>
          </cell>
          <cell r="K21">
            <v>1638000</v>
          </cell>
          <cell r="L21">
            <v>458640</v>
          </cell>
          <cell r="M21">
            <v>56160</v>
          </cell>
          <cell r="N21">
            <v>1684800</v>
          </cell>
          <cell r="O21">
            <v>471744</v>
          </cell>
          <cell r="P21">
            <v>1</v>
          </cell>
          <cell r="Q21">
            <v>1638000</v>
          </cell>
          <cell r="R21">
            <v>458640</v>
          </cell>
          <cell r="S21">
            <v>2006022.53</v>
          </cell>
        </row>
        <row r="22">
          <cell r="A22">
            <v>112415</v>
          </cell>
          <cell r="B22" t="str">
            <v>五福桥东路</v>
          </cell>
          <cell r="C22" t="str">
            <v>西门片区</v>
          </cell>
          <cell r="D22">
            <v>4000</v>
          </cell>
          <cell r="E22">
            <v>120000</v>
          </cell>
          <cell r="F22">
            <v>30000</v>
          </cell>
          <cell r="G22">
            <v>0.25</v>
          </cell>
          <cell r="H22">
            <v>66</v>
          </cell>
          <cell r="I22">
            <v>2046</v>
          </cell>
          <cell r="J22">
            <v>4400</v>
          </cell>
          <cell r="K22">
            <v>132000</v>
          </cell>
          <cell r="L22">
            <v>33000</v>
          </cell>
          <cell r="M22">
            <v>5000</v>
          </cell>
          <cell r="N22">
            <v>150000</v>
          </cell>
          <cell r="O22">
            <v>37500</v>
          </cell>
          <cell r="P22">
            <v>1</v>
          </cell>
          <cell r="Q22">
            <v>132000</v>
          </cell>
          <cell r="R22">
            <v>33000</v>
          </cell>
          <cell r="S22">
            <v>104326.9</v>
          </cell>
        </row>
        <row r="23">
          <cell r="A23">
            <v>110378</v>
          </cell>
          <cell r="B23" t="str">
            <v>都江堰宝莲路</v>
          </cell>
          <cell r="C23" t="str">
            <v>城郊二片</v>
          </cell>
          <cell r="D23">
            <v>2800</v>
          </cell>
          <cell r="E23">
            <v>84000</v>
          </cell>
          <cell r="F23">
            <v>23520</v>
          </cell>
          <cell r="G23">
            <v>0.28</v>
          </cell>
          <cell r="H23">
            <v>31</v>
          </cell>
          <cell r="I23">
            <v>961</v>
          </cell>
          <cell r="J23">
            <v>3220</v>
          </cell>
          <cell r="K23">
            <v>96600</v>
          </cell>
          <cell r="L23">
            <v>27048</v>
          </cell>
          <cell r="M23">
            <v>3500</v>
          </cell>
          <cell r="N23">
            <v>105000</v>
          </cell>
          <cell r="O23">
            <v>29400</v>
          </cell>
          <cell r="P23">
            <v>1</v>
          </cell>
          <cell r="Q23">
            <v>96600</v>
          </cell>
          <cell r="R23">
            <v>27048</v>
          </cell>
          <cell r="S23">
            <v>85786.64</v>
          </cell>
        </row>
        <row r="24">
          <cell r="A24">
            <v>737</v>
          </cell>
          <cell r="B24" t="str">
            <v>高新区大源北街药店</v>
          </cell>
          <cell r="C24" t="str">
            <v>东南片区</v>
          </cell>
          <cell r="D24">
            <v>7000</v>
          </cell>
          <cell r="E24">
            <v>210000</v>
          </cell>
          <cell r="F24">
            <v>66150</v>
          </cell>
          <cell r="G24" t="str">
            <v>31.5%</v>
          </cell>
          <cell r="H24">
            <v>110</v>
          </cell>
          <cell r="I24">
            <v>3410</v>
          </cell>
          <cell r="J24">
            <v>7700</v>
          </cell>
          <cell r="K24">
            <v>231000</v>
          </cell>
          <cell r="L24">
            <v>72765</v>
          </cell>
          <cell r="M24">
            <v>7980</v>
          </cell>
          <cell r="N24">
            <v>239400</v>
          </cell>
          <cell r="O24">
            <v>75411</v>
          </cell>
          <cell r="P24">
            <v>1</v>
          </cell>
          <cell r="Q24">
            <v>231000</v>
          </cell>
          <cell r="R24">
            <v>72765</v>
          </cell>
          <cell r="S24">
            <v>295522.82</v>
          </cell>
        </row>
        <row r="25">
          <cell r="A25">
            <v>704</v>
          </cell>
          <cell r="B25" t="str">
            <v>都江堰奎光路中段药店</v>
          </cell>
          <cell r="C25" t="str">
            <v>城郊二片</v>
          </cell>
          <cell r="D25">
            <v>4300</v>
          </cell>
          <cell r="E25">
            <v>129000</v>
          </cell>
          <cell r="F25">
            <v>37410</v>
          </cell>
          <cell r="G25">
            <v>0.29</v>
          </cell>
          <cell r="H25">
            <v>63</v>
          </cell>
          <cell r="I25">
            <v>1953</v>
          </cell>
          <cell r="J25">
            <v>4730</v>
          </cell>
          <cell r="K25">
            <v>141900</v>
          </cell>
          <cell r="L25">
            <v>41151</v>
          </cell>
          <cell r="M25">
            <v>4945</v>
          </cell>
          <cell r="N25">
            <v>148350</v>
          </cell>
          <cell r="O25">
            <v>43021.5</v>
          </cell>
          <cell r="P25">
            <v>1</v>
          </cell>
          <cell r="Q25">
            <v>141900</v>
          </cell>
          <cell r="R25">
            <v>41151</v>
          </cell>
          <cell r="S25">
            <v>118845.66</v>
          </cell>
        </row>
        <row r="26">
          <cell r="A26">
            <v>367</v>
          </cell>
          <cell r="B26" t="str">
            <v>金带街药店</v>
          </cell>
          <cell r="C26" t="str">
            <v>城郊二片</v>
          </cell>
          <cell r="D26">
            <v>4800</v>
          </cell>
          <cell r="E26">
            <v>144000</v>
          </cell>
          <cell r="F26">
            <v>40320</v>
          </cell>
          <cell r="G26">
            <v>0.28</v>
          </cell>
          <cell r="H26">
            <v>72</v>
          </cell>
          <cell r="I26">
            <v>2232</v>
          </cell>
          <cell r="J26">
            <v>5280</v>
          </cell>
          <cell r="K26">
            <v>158400</v>
          </cell>
          <cell r="L26">
            <v>44352</v>
          </cell>
          <cell r="M26">
            <v>5568</v>
          </cell>
          <cell r="N26">
            <v>167040</v>
          </cell>
          <cell r="O26">
            <v>46771.2</v>
          </cell>
          <cell r="P26">
            <v>1</v>
          </cell>
          <cell r="Q26">
            <v>158400</v>
          </cell>
          <cell r="R26">
            <v>44352</v>
          </cell>
          <cell r="S26">
            <v>128335.46</v>
          </cell>
        </row>
        <row r="27">
          <cell r="A27">
            <v>746</v>
          </cell>
          <cell r="B27" t="str">
            <v>大邑县晋原镇内蒙古大道桃源药店</v>
          </cell>
          <cell r="C27" t="str">
            <v>城郊一片</v>
          </cell>
          <cell r="D27">
            <v>7300</v>
          </cell>
          <cell r="E27">
            <v>219000</v>
          </cell>
          <cell r="F27">
            <v>65700</v>
          </cell>
          <cell r="G27">
            <v>0.3</v>
          </cell>
          <cell r="H27">
            <v>99</v>
          </cell>
          <cell r="I27">
            <v>3069</v>
          </cell>
          <cell r="J27">
            <v>7884</v>
          </cell>
          <cell r="K27">
            <v>236520</v>
          </cell>
          <cell r="L27">
            <v>70956</v>
          </cell>
          <cell r="M27">
            <v>8249</v>
          </cell>
          <cell r="N27">
            <v>247470</v>
          </cell>
          <cell r="O27">
            <v>74241</v>
          </cell>
          <cell r="P27">
            <v>1</v>
          </cell>
          <cell r="Q27">
            <v>236520</v>
          </cell>
          <cell r="R27">
            <v>70956</v>
          </cell>
          <cell r="S27">
            <v>196783.8</v>
          </cell>
        </row>
        <row r="28">
          <cell r="A28">
            <v>111400</v>
          </cell>
          <cell r="B28" t="str">
            <v>杏林路</v>
          </cell>
          <cell r="C28" t="str">
            <v>城郊一片</v>
          </cell>
          <cell r="D28">
            <v>10000</v>
          </cell>
          <cell r="E28">
            <v>300000</v>
          </cell>
          <cell r="F28">
            <v>66000</v>
          </cell>
          <cell r="G28">
            <v>0.22</v>
          </cell>
          <cell r="H28">
            <v>97</v>
          </cell>
          <cell r="I28">
            <v>3007</v>
          </cell>
          <cell r="J28">
            <v>11000</v>
          </cell>
          <cell r="K28">
            <v>330000</v>
          </cell>
          <cell r="L28">
            <v>72600</v>
          </cell>
          <cell r="M28">
            <v>12500</v>
          </cell>
          <cell r="N28">
            <v>375000</v>
          </cell>
          <cell r="O28">
            <v>82500</v>
          </cell>
          <cell r="P28">
            <v>1</v>
          </cell>
          <cell r="Q28">
            <v>330000</v>
          </cell>
          <cell r="R28">
            <v>72600</v>
          </cell>
          <cell r="S28">
            <v>288030.75</v>
          </cell>
        </row>
        <row r="29">
          <cell r="A29">
            <v>104429</v>
          </cell>
          <cell r="B29" t="str">
            <v>大华街药店</v>
          </cell>
          <cell r="C29" t="str">
            <v>北门片区</v>
          </cell>
          <cell r="D29">
            <v>3200</v>
          </cell>
          <cell r="E29">
            <v>96000</v>
          </cell>
          <cell r="F29">
            <v>24000</v>
          </cell>
          <cell r="G29">
            <v>0.25</v>
          </cell>
          <cell r="H29">
            <v>54</v>
          </cell>
          <cell r="I29">
            <v>1674</v>
          </cell>
          <cell r="J29">
            <v>3680</v>
          </cell>
          <cell r="K29">
            <v>110400</v>
          </cell>
          <cell r="L29">
            <v>27600</v>
          </cell>
          <cell r="M29">
            <v>4000</v>
          </cell>
          <cell r="N29">
            <v>120000</v>
          </cell>
          <cell r="O29">
            <v>30000</v>
          </cell>
          <cell r="P29">
            <v>1</v>
          </cell>
          <cell r="Q29">
            <v>110400</v>
          </cell>
          <cell r="R29">
            <v>27600</v>
          </cell>
          <cell r="S29">
            <v>86290.21</v>
          </cell>
        </row>
        <row r="30">
          <cell r="A30">
            <v>105751</v>
          </cell>
          <cell r="B30" t="str">
            <v>新下街</v>
          </cell>
          <cell r="C30" t="str">
            <v>东南片区</v>
          </cell>
          <cell r="D30">
            <v>7000</v>
          </cell>
          <cell r="E30">
            <v>210000</v>
          </cell>
          <cell r="F30">
            <v>65100</v>
          </cell>
          <cell r="G30">
            <v>0.31</v>
          </cell>
          <cell r="H30">
            <v>111</v>
          </cell>
          <cell r="I30">
            <v>3441</v>
          </cell>
          <cell r="J30">
            <v>7700</v>
          </cell>
          <cell r="K30">
            <v>231000</v>
          </cell>
          <cell r="L30">
            <v>71610</v>
          </cell>
          <cell r="M30">
            <v>8260</v>
          </cell>
          <cell r="N30">
            <v>247800</v>
          </cell>
          <cell r="O30">
            <v>76818</v>
          </cell>
          <cell r="P30">
            <v>1</v>
          </cell>
          <cell r="Q30">
            <v>231000</v>
          </cell>
          <cell r="R30">
            <v>71610</v>
          </cell>
          <cell r="S30">
            <v>167155.73</v>
          </cell>
        </row>
        <row r="31">
          <cell r="A31">
            <v>102567</v>
          </cell>
          <cell r="B31" t="str">
            <v>新津武阳西路</v>
          </cell>
          <cell r="C31" t="str">
            <v>新津片区</v>
          </cell>
          <cell r="D31">
            <v>3100</v>
          </cell>
          <cell r="E31">
            <v>93000</v>
          </cell>
          <cell r="F31">
            <v>26040</v>
          </cell>
          <cell r="G31">
            <v>0.28</v>
          </cell>
          <cell r="H31">
            <v>44</v>
          </cell>
          <cell r="I31">
            <v>1364</v>
          </cell>
          <cell r="J31">
            <v>3565</v>
          </cell>
          <cell r="K31">
            <v>106950</v>
          </cell>
          <cell r="L31">
            <v>29946</v>
          </cell>
          <cell r="M31">
            <v>3875</v>
          </cell>
          <cell r="N31">
            <v>116250</v>
          </cell>
          <cell r="O31">
            <v>32550</v>
          </cell>
          <cell r="P31">
            <v>1</v>
          </cell>
          <cell r="Q31">
            <v>106950</v>
          </cell>
          <cell r="R31">
            <v>29946</v>
          </cell>
          <cell r="S31">
            <v>81977.58</v>
          </cell>
        </row>
        <row r="32">
          <cell r="A32">
            <v>391</v>
          </cell>
          <cell r="B32" t="str">
            <v>金丝街药店</v>
          </cell>
          <cell r="C32" t="str">
            <v>城中片区</v>
          </cell>
          <cell r="D32">
            <v>5600</v>
          </cell>
          <cell r="E32">
            <v>168000</v>
          </cell>
          <cell r="F32">
            <v>53760</v>
          </cell>
          <cell r="G32">
            <v>0.32</v>
          </cell>
          <cell r="H32">
            <v>69</v>
          </cell>
          <cell r="I32">
            <v>2139</v>
          </cell>
          <cell r="J32">
            <v>6048</v>
          </cell>
          <cell r="K32">
            <v>181440</v>
          </cell>
          <cell r="L32">
            <v>58060.8</v>
          </cell>
          <cell r="M32">
            <v>6328</v>
          </cell>
          <cell r="N32">
            <v>189840</v>
          </cell>
          <cell r="O32">
            <v>60748.8</v>
          </cell>
          <cell r="P32">
            <v>1</v>
          </cell>
          <cell r="Q32">
            <v>181440</v>
          </cell>
          <cell r="R32">
            <v>58060.8</v>
          </cell>
          <cell r="S32">
            <v>152167.01</v>
          </cell>
        </row>
        <row r="33">
          <cell r="A33">
            <v>750</v>
          </cell>
          <cell r="B33" t="str">
            <v>成都成汉太极大药房有限公司</v>
          </cell>
          <cell r="C33" t="str">
            <v>旗舰片区</v>
          </cell>
          <cell r="D33">
            <v>30000</v>
          </cell>
          <cell r="E33">
            <v>900000</v>
          </cell>
          <cell r="F33">
            <v>261000</v>
          </cell>
          <cell r="G33">
            <v>0.29</v>
          </cell>
          <cell r="H33">
            <v>233</v>
          </cell>
          <cell r="I33">
            <v>7223</v>
          </cell>
          <cell r="J33">
            <v>31500</v>
          </cell>
          <cell r="K33">
            <v>945000</v>
          </cell>
          <cell r="L33">
            <v>274050</v>
          </cell>
          <cell r="M33">
            <v>33000</v>
          </cell>
          <cell r="N33">
            <v>990000</v>
          </cell>
          <cell r="O33">
            <v>287100</v>
          </cell>
          <cell r="P33">
            <v>1</v>
          </cell>
          <cell r="Q33">
            <v>945000</v>
          </cell>
          <cell r="R33">
            <v>274050</v>
          </cell>
          <cell r="S33">
            <v>778903.67</v>
          </cell>
        </row>
        <row r="34">
          <cell r="A34">
            <v>112888</v>
          </cell>
          <cell r="B34" t="str">
            <v>双楠店</v>
          </cell>
          <cell r="C34" t="str">
            <v>西门片区</v>
          </cell>
          <cell r="D34">
            <v>4000</v>
          </cell>
          <cell r="E34">
            <v>120000</v>
          </cell>
          <cell r="F34">
            <v>34800</v>
          </cell>
          <cell r="G34">
            <v>0.29</v>
          </cell>
          <cell r="H34">
            <v>65</v>
          </cell>
          <cell r="I34">
            <v>2015</v>
          </cell>
          <cell r="J34">
            <v>4400</v>
          </cell>
          <cell r="K34">
            <v>132000</v>
          </cell>
          <cell r="L34">
            <v>38280</v>
          </cell>
          <cell r="M34">
            <v>5000</v>
          </cell>
          <cell r="N34">
            <v>150000</v>
          </cell>
          <cell r="O34">
            <v>43500</v>
          </cell>
          <cell r="P34">
            <v>1</v>
          </cell>
          <cell r="Q34">
            <v>132000</v>
          </cell>
          <cell r="R34">
            <v>38280</v>
          </cell>
          <cell r="S34">
            <v>113996.52</v>
          </cell>
        </row>
        <row r="35">
          <cell r="A35">
            <v>339</v>
          </cell>
          <cell r="B35" t="str">
            <v>沙河源药店</v>
          </cell>
          <cell r="C35" t="str">
            <v>西门片区</v>
          </cell>
          <cell r="D35">
            <v>3800</v>
          </cell>
          <cell r="E35">
            <v>114000</v>
          </cell>
          <cell r="F35">
            <v>33060</v>
          </cell>
          <cell r="G35">
            <v>0.29</v>
          </cell>
          <cell r="H35">
            <v>55</v>
          </cell>
          <cell r="I35">
            <v>1705</v>
          </cell>
          <cell r="J35">
            <v>4180</v>
          </cell>
          <cell r="K35">
            <v>125400</v>
          </cell>
          <cell r="L35">
            <v>36366</v>
          </cell>
          <cell r="M35">
            <v>4484</v>
          </cell>
          <cell r="N35">
            <v>134520</v>
          </cell>
          <cell r="O35">
            <v>39010.8</v>
          </cell>
          <cell r="P35">
            <v>1</v>
          </cell>
          <cell r="Q35">
            <v>125400</v>
          </cell>
          <cell r="R35">
            <v>36366</v>
          </cell>
          <cell r="S35">
            <v>104397.37</v>
          </cell>
        </row>
        <row r="36">
          <cell r="A36">
            <v>104838</v>
          </cell>
          <cell r="B36" t="str">
            <v>蜀州中路店</v>
          </cell>
          <cell r="C36" t="str">
            <v>城郊二片</v>
          </cell>
          <cell r="D36">
            <v>4000</v>
          </cell>
          <cell r="E36">
            <v>120000</v>
          </cell>
          <cell r="F36">
            <v>33600</v>
          </cell>
          <cell r="G36">
            <v>0.28</v>
          </cell>
          <cell r="H36">
            <v>93</v>
          </cell>
          <cell r="I36">
            <v>2883</v>
          </cell>
          <cell r="J36">
            <v>4600</v>
          </cell>
          <cell r="K36">
            <v>138000</v>
          </cell>
          <cell r="L36">
            <v>38640</v>
          </cell>
          <cell r="M36">
            <v>5000</v>
          </cell>
          <cell r="N36">
            <v>150000</v>
          </cell>
          <cell r="O36">
            <v>42000</v>
          </cell>
          <cell r="P36">
            <v>1</v>
          </cell>
          <cell r="Q36">
            <v>138000</v>
          </cell>
          <cell r="R36">
            <v>38640</v>
          </cell>
          <cell r="S36">
            <v>104640.86</v>
          </cell>
        </row>
        <row r="37">
          <cell r="A37">
            <v>102564</v>
          </cell>
          <cell r="B37" t="str">
            <v>邛崃翠荫街</v>
          </cell>
          <cell r="C37" t="str">
            <v>城郊一片</v>
          </cell>
          <cell r="D37">
            <v>4400</v>
          </cell>
          <cell r="E37">
            <v>132000</v>
          </cell>
          <cell r="F37">
            <v>39600</v>
          </cell>
          <cell r="G37">
            <v>0.3</v>
          </cell>
          <cell r="H37">
            <v>54</v>
          </cell>
          <cell r="I37">
            <v>1674</v>
          </cell>
          <cell r="J37">
            <v>5060</v>
          </cell>
          <cell r="K37">
            <v>151800</v>
          </cell>
          <cell r="L37">
            <v>45540</v>
          </cell>
          <cell r="M37">
            <v>5500</v>
          </cell>
          <cell r="N37">
            <v>165000</v>
          </cell>
          <cell r="O37">
            <v>49500</v>
          </cell>
          <cell r="P37">
            <v>1</v>
          </cell>
          <cell r="Q37">
            <v>151800</v>
          </cell>
          <cell r="R37">
            <v>45540</v>
          </cell>
          <cell r="S37">
            <v>111629.53</v>
          </cell>
        </row>
        <row r="38">
          <cell r="A38">
            <v>102565</v>
          </cell>
          <cell r="B38" t="str">
            <v>武侯区佳灵路</v>
          </cell>
          <cell r="C38" t="str">
            <v>北门片区</v>
          </cell>
          <cell r="D38">
            <v>6500</v>
          </cell>
          <cell r="E38">
            <v>195000</v>
          </cell>
          <cell r="F38">
            <v>62400</v>
          </cell>
          <cell r="G38">
            <v>0.32</v>
          </cell>
          <cell r="H38">
            <v>128</v>
          </cell>
          <cell r="I38">
            <v>3968</v>
          </cell>
          <cell r="J38">
            <v>7150</v>
          </cell>
          <cell r="K38">
            <v>214500</v>
          </cell>
          <cell r="L38">
            <v>68640</v>
          </cell>
          <cell r="M38">
            <v>7540</v>
          </cell>
          <cell r="N38">
            <v>226200</v>
          </cell>
          <cell r="O38">
            <v>72384</v>
          </cell>
          <cell r="P38">
            <v>1</v>
          </cell>
          <cell r="Q38">
            <v>214500</v>
          </cell>
          <cell r="R38">
            <v>68640</v>
          </cell>
          <cell r="S38">
            <v>166227.84</v>
          </cell>
        </row>
        <row r="39">
          <cell r="A39">
            <v>754</v>
          </cell>
          <cell r="B39" t="str">
            <v>崇州市崇阳镇尚贤坊街药店</v>
          </cell>
          <cell r="C39" t="str">
            <v>城郊二片</v>
          </cell>
          <cell r="D39">
            <v>5600</v>
          </cell>
          <cell r="E39">
            <v>168000</v>
          </cell>
          <cell r="F39">
            <v>49560</v>
          </cell>
          <cell r="G39">
            <v>0.295</v>
          </cell>
          <cell r="H39">
            <v>66</v>
          </cell>
          <cell r="I39">
            <v>2046</v>
          </cell>
          <cell r="J39">
            <v>6048</v>
          </cell>
          <cell r="K39">
            <v>181440</v>
          </cell>
          <cell r="L39">
            <v>53524.8</v>
          </cell>
          <cell r="M39">
            <v>6328</v>
          </cell>
          <cell r="N39">
            <v>189840</v>
          </cell>
          <cell r="O39">
            <v>56002.8</v>
          </cell>
          <cell r="P39">
            <v>1</v>
          </cell>
          <cell r="Q39">
            <v>181440</v>
          </cell>
          <cell r="R39">
            <v>53524.8</v>
          </cell>
          <cell r="S39">
            <v>158044.41</v>
          </cell>
        </row>
        <row r="40">
          <cell r="A40">
            <v>573</v>
          </cell>
          <cell r="B40" t="str">
            <v>双流县西航港街道锦华路一段药店</v>
          </cell>
          <cell r="C40" t="str">
            <v>东南片区</v>
          </cell>
          <cell r="D40">
            <v>4200</v>
          </cell>
          <cell r="E40">
            <v>126000</v>
          </cell>
          <cell r="F40">
            <v>37800</v>
          </cell>
          <cell r="G40">
            <v>0.3</v>
          </cell>
          <cell r="H40">
            <v>65</v>
          </cell>
          <cell r="I40">
            <v>2015</v>
          </cell>
          <cell r="J40">
            <v>4620</v>
          </cell>
          <cell r="K40">
            <v>138600</v>
          </cell>
          <cell r="L40">
            <v>41580</v>
          </cell>
          <cell r="M40">
            <v>4956</v>
          </cell>
          <cell r="N40">
            <v>148680</v>
          </cell>
          <cell r="O40">
            <v>44604</v>
          </cell>
          <cell r="P40">
            <v>1</v>
          </cell>
          <cell r="Q40">
            <v>138600</v>
          </cell>
          <cell r="R40">
            <v>41580</v>
          </cell>
          <cell r="S40">
            <v>121804.76</v>
          </cell>
        </row>
        <row r="41">
          <cell r="A41">
            <v>571</v>
          </cell>
          <cell r="B41" t="str">
            <v>高新区民丰大道西段药店</v>
          </cell>
          <cell r="C41" t="str">
            <v>东南片区</v>
          </cell>
          <cell r="D41">
            <v>12000</v>
          </cell>
          <cell r="E41">
            <v>360000</v>
          </cell>
          <cell r="F41">
            <v>99000</v>
          </cell>
          <cell r="G41">
            <v>0.275</v>
          </cell>
          <cell r="H41">
            <v>107</v>
          </cell>
          <cell r="I41">
            <v>3317</v>
          </cell>
          <cell r="J41">
            <v>12600</v>
          </cell>
          <cell r="K41">
            <v>378000</v>
          </cell>
          <cell r="L41">
            <v>103950</v>
          </cell>
          <cell r="M41">
            <v>13200</v>
          </cell>
          <cell r="N41">
            <v>396000</v>
          </cell>
          <cell r="O41">
            <v>108900</v>
          </cell>
          <cell r="P41">
            <v>1</v>
          </cell>
          <cell r="Q41">
            <v>378000</v>
          </cell>
          <cell r="R41">
            <v>103950</v>
          </cell>
          <cell r="S41">
            <v>355179.03</v>
          </cell>
        </row>
        <row r="42">
          <cell r="A42">
            <v>713</v>
          </cell>
          <cell r="B42" t="str">
            <v>都江堰聚源镇药店</v>
          </cell>
          <cell r="C42" t="str">
            <v>城郊二片</v>
          </cell>
          <cell r="D42">
            <v>3300</v>
          </cell>
          <cell r="E42">
            <v>99000</v>
          </cell>
          <cell r="F42">
            <v>31680</v>
          </cell>
          <cell r="G42">
            <v>0.32</v>
          </cell>
          <cell r="H42">
            <v>35</v>
          </cell>
          <cell r="I42">
            <v>1085</v>
          </cell>
          <cell r="J42">
            <v>3795</v>
          </cell>
          <cell r="K42">
            <v>113850</v>
          </cell>
          <cell r="L42">
            <v>36432</v>
          </cell>
          <cell r="M42">
            <v>4125</v>
          </cell>
          <cell r="N42">
            <v>123750</v>
          </cell>
          <cell r="O42">
            <v>39600</v>
          </cell>
          <cell r="P42">
            <v>1</v>
          </cell>
          <cell r="Q42">
            <v>113850</v>
          </cell>
          <cell r="R42">
            <v>36432</v>
          </cell>
          <cell r="S42">
            <v>107046.03</v>
          </cell>
        </row>
        <row r="43">
          <cell r="A43">
            <v>570</v>
          </cell>
          <cell r="B43" t="str">
            <v>大石西路药店</v>
          </cell>
          <cell r="C43" t="str">
            <v>西门片区</v>
          </cell>
          <cell r="D43">
            <v>4200</v>
          </cell>
          <cell r="E43">
            <v>126000</v>
          </cell>
          <cell r="F43">
            <v>35280</v>
          </cell>
          <cell r="G43">
            <v>0.28</v>
          </cell>
          <cell r="H43">
            <v>62</v>
          </cell>
          <cell r="I43">
            <v>1922</v>
          </cell>
          <cell r="J43">
            <v>4620</v>
          </cell>
          <cell r="K43">
            <v>138600</v>
          </cell>
          <cell r="L43">
            <v>38808</v>
          </cell>
          <cell r="M43">
            <v>4956</v>
          </cell>
          <cell r="N43">
            <v>148680</v>
          </cell>
          <cell r="O43">
            <v>41630.4</v>
          </cell>
          <cell r="P43">
            <v>1</v>
          </cell>
          <cell r="Q43">
            <v>138600</v>
          </cell>
          <cell r="R43">
            <v>38808</v>
          </cell>
          <cell r="S43">
            <v>98993.05</v>
          </cell>
        </row>
        <row r="44">
          <cell r="A44">
            <v>752</v>
          </cell>
          <cell r="B44" t="str">
            <v>大药房连锁有限公司武侯区聚萃街药店</v>
          </cell>
          <cell r="C44" t="str">
            <v>北门片区</v>
          </cell>
          <cell r="D44">
            <v>3900</v>
          </cell>
          <cell r="E44">
            <v>117000</v>
          </cell>
          <cell r="F44">
            <v>33930</v>
          </cell>
          <cell r="G44">
            <v>0.29</v>
          </cell>
          <cell r="H44">
            <v>63</v>
          </cell>
          <cell r="I44">
            <v>1953</v>
          </cell>
          <cell r="J44">
            <v>4485</v>
          </cell>
          <cell r="K44">
            <v>134550</v>
          </cell>
          <cell r="L44">
            <v>39019.5</v>
          </cell>
          <cell r="M44">
            <v>4875</v>
          </cell>
          <cell r="N44">
            <v>146250</v>
          </cell>
          <cell r="O44">
            <v>42412.5</v>
          </cell>
          <cell r="P44">
            <v>1</v>
          </cell>
          <cell r="Q44">
            <v>134550</v>
          </cell>
          <cell r="R44">
            <v>39019.5</v>
          </cell>
          <cell r="S44">
            <v>132258.28</v>
          </cell>
        </row>
        <row r="45">
          <cell r="A45">
            <v>371</v>
          </cell>
          <cell r="B45" t="str">
            <v>兴义镇万兴路药店</v>
          </cell>
          <cell r="C45" t="str">
            <v>新津片区</v>
          </cell>
          <cell r="D45">
            <v>2700</v>
          </cell>
          <cell r="E45">
            <v>81000</v>
          </cell>
          <cell r="F45">
            <v>25110</v>
          </cell>
          <cell r="G45">
            <v>0.31</v>
          </cell>
          <cell r="H45">
            <v>50</v>
          </cell>
          <cell r="I45">
            <v>1550</v>
          </cell>
          <cell r="J45">
            <v>3105</v>
          </cell>
          <cell r="K45">
            <v>93150</v>
          </cell>
          <cell r="L45">
            <v>28876.5</v>
          </cell>
          <cell r="M45">
            <v>3375</v>
          </cell>
          <cell r="N45">
            <v>101250</v>
          </cell>
          <cell r="O45">
            <v>31387.5</v>
          </cell>
          <cell r="P45">
            <v>1</v>
          </cell>
          <cell r="Q45">
            <v>93150</v>
          </cell>
          <cell r="R45">
            <v>28876.5</v>
          </cell>
          <cell r="S45">
            <v>87751.1</v>
          </cell>
        </row>
        <row r="46">
          <cell r="A46">
            <v>377</v>
          </cell>
          <cell r="B46" t="str">
            <v>新园大道药店</v>
          </cell>
          <cell r="C46" t="str">
            <v>东南片区</v>
          </cell>
          <cell r="D46">
            <v>7200</v>
          </cell>
          <cell r="E46">
            <v>216000</v>
          </cell>
          <cell r="F46">
            <v>68040</v>
          </cell>
          <cell r="G46">
            <v>0.315</v>
          </cell>
          <cell r="H46">
            <v>120</v>
          </cell>
          <cell r="I46">
            <v>3720</v>
          </cell>
          <cell r="J46">
            <v>7776</v>
          </cell>
          <cell r="K46">
            <v>233280</v>
          </cell>
          <cell r="L46">
            <v>73483.2</v>
          </cell>
          <cell r="M46">
            <v>8136</v>
          </cell>
          <cell r="N46">
            <v>244080</v>
          </cell>
          <cell r="O46">
            <v>76885.2</v>
          </cell>
          <cell r="P46">
            <v>1</v>
          </cell>
          <cell r="Q46">
            <v>233280</v>
          </cell>
          <cell r="R46">
            <v>73483.2</v>
          </cell>
          <cell r="S46">
            <v>189399.79</v>
          </cell>
        </row>
        <row r="47">
          <cell r="A47">
            <v>105396</v>
          </cell>
          <cell r="B47" t="str">
            <v>武侯区航中路店</v>
          </cell>
          <cell r="C47" t="str">
            <v>城中片区</v>
          </cell>
          <cell r="D47">
            <v>3300</v>
          </cell>
          <cell r="E47">
            <v>99000</v>
          </cell>
          <cell r="F47">
            <v>31680</v>
          </cell>
          <cell r="G47">
            <v>0.32</v>
          </cell>
          <cell r="H47">
            <v>56</v>
          </cell>
          <cell r="I47">
            <v>1736</v>
          </cell>
          <cell r="J47">
            <v>3795</v>
          </cell>
          <cell r="K47">
            <v>113850</v>
          </cell>
          <cell r="L47">
            <v>36432</v>
          </cell>
          <cell r="M47">
            <v>4125</v>
          </cell>
          <cell r="N47">
            <v>123750</v>
          </cell>
          <cell r="O47">
            <v>39600</v>
          </cell>
          <cell r="P47">
            <v>1</v>
          </cell>
          <cell r="Q47">
            <v>113850</v>
          </cell>
          <cell r="R47">
            <v>36432</v>
          </cell>
          <cell r="S47">
            <v>96196.92</v>
          </cell>
        </row>
        <row r="48">
          <cell r="A48">
            <v>515</v>
          </cell>
          <cell r="B48" t="str">
            <v>成华区崔家店路药店</v>
          </cell>
          <cell r="C48" t="str">
            <v>东南片区</v>
          </cell>
          <cell r="D48">
            <v>6000</v>
          </cell>
          <cell r="E48">
            <v>180000</v>
          </cell>
          <cell r="F48">
            <v>54000</v>
          </cell>
          <cell r="G48">
            <v>0.3</v>
          </cell>
          <cell r="H48">
            <v>91</v>
          </cell>
          <cell r="I48">
            <v>2821</v>
          </cell>
          <cell r="J48">
            <v>6600</v>
          </cell>
          <cell r="K48">
            <v>198000</v>
          </cell>
          <cell r="L48">
            <v>59400</v>
          </cell>
          <cell r="M48">
            <v>6840</v>
          </cell>
          <cell r="N48">
            <v>205200</v>
          </cell>
          <cell r="O48">
            <v>61560</v>
          </cell>
          <cell r="P48">
            <v>1</v>
          </cell>
          <cell r="Q48">
            <v>198000</v>
          </cell>
          <cell r="R48">
            <v>59400</v>
          </cell>
          <cell r="S48">
            <v>170528.58</v>
          </cell>
        </row>
        <row r="49">
          <cell r="A49">
            <v>118074</v>
          </cell>
          <cell r="B49" t="str">
            <v>泰和二街</v>
          </cell>
          <cell r="C49" t="str">
            <v>东南片区</v>
          </cell>
          <cell r="D49">
            <v>2300</v>
          </cell>
          <cell r="E49">
            <v>69000</v>
          </cell>
          <cell r="F49">
            <v>19320</v>
          </cell>
          <cell r="G49">
            <v>0.28</v>
          </cell>
          <cell r="H49">
            <v>48</v>
          </cell>
          <cell r="I49">
            <v>1488</v>
          </cell>
          <cell r="J49">
            <v>2645</v>
          </cell>
          <cell r="K49">
            <v>79350</v>
          </cell>
          <cell r="L49">
            <v>22218</v>
          </cell>
          <cell r="M49">
            <v>2875</v>
          </cell>
          <cell r="N49">
            <v>86250</v>
          </cell>
          <cell r="O49">
            <v>24150</v>
          </cell>
          <cell r="P49">
            <v>1</v>
          </cell>
          <cell r="Q49">
            <v>79350</v>
          </cell>
          <cell r="R49">
            <v>22218</v>
          </cell>
          <cell r="S49">
            <v>81061.45</v>
          </cell>
        </row>
        <row r="50">
          <cell r="A50">
            <v>308</v>
          </cell>
          <cell r="B50" t="str">
            <v>红星店</v>
          </cell>
          <cell r="C50" t="str">
            <v>城中片区</v>
          </cell>
          <cell r="D50">
            <v>4800</v>
          </cell>
          <cell r="E50">
            <v>144000</v>
          </cell>
          <cell r="F50">
            <v>46080</v>
          </cell>
          <cell r="G50">
            <v>0.32</v>
          </cell>
          <cell r="H50">
            <v>72</v>
          </cell>
          <cell r="I50">
            <v>2232</v>
          </cell>
          <cell r="J50">
            <v>5184</v>
          </cell>
          <cell r="K50">
            <v>155520</v>
          </cell>
          <cell r="L50">
            <v>49766.4</v>
          </cell>
          <cell r="M50">
            <v>5424</v>
          </cell>
          <cell r="N50">
            <v>162720</v>
          </cell>
          <cell r="O50">
            <v>52070.4</v>
          </cell>
          <cell r="P50">
            <v>1</v>
          </cell>
          <cell r="Q50">
            <v>155520</v>
          </cell>
          <cell r="R50">
            <v>49766.4</v>
          </cell>
          <cell r="S50">
            <v>124884.08</v>
          </cell>
        </row>
        <row r="51">
          <cell r="A51">
            <v>347</v>
          </cell>
          <cell r="B51" t="str">
            <v>清江东路2药店</v>
          </cell>
          <cell r="C51" t="str">
            <v>西门片区</v>
          </cell>
          <cell r="D51">
            <v>3900</v>
          </cell>
          <cell r="E51">
            <v>117000</v>
          </cell>
          <cell r="F51">
            <v>31005</v>
          </cell>
          <cell r="G51">
            <v>0.265</v>
          </cell>
          <cell r="H51">
            <v>64</v>
          </cell>
          <cell r="I51">
            <v>1984</v>
          </cell>
          <cell r="J51">
            <v>4290</v>
          </cell>
          <cell r="K51">
            <v>128700</v>
          </cell>
          <cell r="L51">
            <v>34105.5</v>
          </cell>
          <cell r="M51">
            <v>4602</v>
          </cell>
          <cell r="N51">
            <v>138060</v>
          </cell>
          <cell r="O51">
            <v>36585.9</v>
          </cell>
          <cell r="P51">
            <v>1</v>
          </cell>
          <cell r="Q51">
            <v>128700</v>
          </cell>
          <cell r="R51">
            <v>34105.5</v>
          </cell>
          <cell r="S51">
            <v>136310.92</v>
          </cell>
        </row>
        <row r="52">
          <cell r="A52">
            <v>513</v>
          </cell>
          <cell r="B52" t="str">
            <v>武侯区顺和街店</v>
          </cell>
          <cell r="C52" t="str">
            <v>北门片区</v>
          </cell>
          <cell r="D52">
            <v>8000</v>
          </cell>
          <cell r="E52">
            <v>240000</v>
          </cell>
          <cell r="F52">
            <v>73200</v>
          </cell>
          <cell r="G52">
            <v>0.305</v>
          </cell>
          <cell r="H52">
            <v>104</v>
          </cell>
          <cell r="I52">
            <v>3224</v>
          </cell>
          <cell r="J52">
            <v>8640</v>
          </cell>
          <cell r="K52">
            <v>259200</v>
          </cell>
          <cell r="L52">
            <v>79056</v>
          </cell>
          <cell r="M52">
            <v>9040</v>
          </cell>
          <cell r="N52">
            <v>271200</v>
          </cell>
          <cell r="O52">
            <v>82716</v>
          </cell>
          <cell r="P52">
            <v>1</v>
          </cell>
          <cell r="Q52">
            <v>259200</v>
          </cell>
          <cell r="R52">
            <v>79056</v>
          </cell>
          <cell r="S52">
            <v>219581.39</v>
          </cell>
        </row>
        <row r="53">
          <cell r="A53">
            <v>311</v>
          </cell>
          <cell r="B53" t="str">
            <v>西部店</v>
          </cell>
          <cell r="C53" t="str">
            <v>西门片区</v>
          </cell>
          <cell r="D53">
            <v>6000</v>
          </cell>
          <cell r="E53">
            <v>180000</v>
          </cell>
          <cell r="F53">
            <v>45000</v>
          </cell>
          <cell r="G53">
            <v>0.25</v>
          </cell>
          <cell r="H53">
            <v>33</v>
          </cell>
          <cell r="I53">
            <v>1023</v>
          </cell>
          <cell r="J53">
            <v>6300</v>
          </cell>
          <cell r="K53">
            <v>189000</v>
          </cell>
          <cell r="L53">
            <v>47250</v>
          </cell>
          <cell r="M53">
            <v>6960</v>
          </cell>
          <cell r="N53">
            <v>208800</v>
          </cell>
          <cell r="O53">
            <v>52200</v>
          </cell>
          <cell r="P53">
            <v>1</v>
          </cell>
          <cell r="Q53">
            <v>189000</v>
          </cell>
          <cell r="R53">
            <v>47250</v>
          </cell>
          <cell r="S53">
            <v>209271.31</v>
          </cell>
        </row>
        <row r="54">
          <cell r="A54">
            <v>546</v>
          </cell>
          <cell r="B54" t="str">
            <v>锦江区榕声路店</v>
          </cell>
          <cell r="C54" t="str">
            <v>东南片区</v>
          </cell>
          <cell r="D54">
            <v>9800</v>
          </cell>
          <cell r="E54">
            <v>294000</v>
          </cell>
          <cell r="F54">
            <v>89111.4</v>
          </cell>
          <cell r="G54">
            <v>0.3031</v>
          </cell>
          <cell r="H54">
            <v>145</v>
          </cell>
          <cell r="I54">
            <v>4495</v>
          </cell>
          <cell r="J54">
            <v>10584</v>
          </cell>
          <cell r="K54">
            <v>317520</v>
          </cell>
          <cell r="L54">
            <v>96240.312</v>
          </cell>
          <cell r="M54">
            <v>11074</v>
          </cell>
          <cell r="N54">
            <v>332220</v>
          </cell>
          <cell r="O54">
            <v>100695.882</v>
          </cell>
          <cell r="P54">
            <v>1</v>
          </cell>
          <cell r="Q54">
            <v>317520</v>
          </cell>
          <cell r="R54">
            <v>96240.312</v>
          </cell>
          <cell r="S54">
            <v>256143.36</v>
          </cell>
        </row>
        <row r="55">
          <cell r="A55">
            <v>106865</v>
          </cell>
          <cell r="B55" t="str">
            <v>丝竹路</v>
          </cell>
          <cell r="C55" t="str">
            <v>旗舰片区</v>
          </cell>
          <cell r="D55">
            <v>4200</v>
          </cell>
          <cell r="E55">
            <v>126000</v>
          </cell>
          <cell r="F55">
            <v>35280</v>
          </cell>
          <cell r="G55">
            <v>0.28</v>
          </cell>
          <cell r="H55">
            <v>68</v>
          </cell>
          <cell r="I55">
            <v>2108</v>
          </cell>
          <cell r="J55">
            <v>4830</v>
          </cell>
          <cell r="K55">
            <v>144900</v>
          </cell>
          <cell r="L55">
            <v>40572</v>
          </cell>
          <cell r="M55">
            <v>5250</v>
          </cell>
          <cell r="N55">
            <v>157500</v>
          </cell>
          <cell r="O55">
            <v>44100</v>
          </cell>
          <cell r="P55">
            <v>1</v>
          </cell>
          <cell r="Q55">
            <v>144900</v>
          </cell>
          <cell r="R55">
            <v>40572</v>
          </cell>
          <cell r="S55">
            <v>132197.41</v>
          </cell>
        </row>
        <row r="56">
          <cell r="A56">
            <v>54</v>
          </cell>
          <cell r="B56" t="str">
            <v>怀远店</v>
          </cell>
          <cell r="C56" t="str">
            <v>城郊二片</v>
          </cell>
          <cell r="D56">
            <v>7300</v>
          </cell>
          <cell r="E56">
            <v>219000</v>
          </cell>
          <cell r="F56">
            <v>70080</v>
          </cell>
          <cell r="G56">
            <v>0.32</v>
          </cell>
          <cell r="H56">
            <v>94</v>
          </cell>
          <cell r="I56">
            <v>2914</v>
          </cell>
          <cell r="J56">
            <v>7884</v>
          </cell>
          <cell r="K56">
            <v>236520</v>
          </cell>
          <cell r="L56">
            <v>75686.4</v>
          </cell>
          <cell r="M56">
            <v>8322</v>
          </cell>
          <cell r="N56">
            <v>249660</v>
          </cell>
          <cell r="O56">
            <v>79891.2</v>
          </cell>
          <cell r="P56">
            <v>1</v>
          </cell>
          <cell r="Q56">
            <v>236520</v>
          </cell>
          <cell r="R56">
            <v>75686.4</v>
          </cell>
          <cell r="S56">
            <v>224146.7</v>
          </cell>
        </row>
        <row r="57">
          <cell r="A57">
            <v>727</v>
          </cell>
          <cell r="B57" t="str">
            <v>金牛区黄苑东街药店</v>
          </cell>
          <cell r="C57" t="str">
            <v>西门片区</v>
          </cell>
          <cell r="D57">
            <v>4000</v>
          </cell>
          <cell r="E57">
            <v>120000</v>
          </cell>
          <cell r="F57">
            <v>36372</v>
          </cell>
          <cell r="G57" t="str">
            <v>30.31%</v>
          </cell>
          <cell r="H57">
            <v>64</v>
          </cell>
          <cell r="I57">
            <v>1984</v>
          </cell>
          <cell r="J57">
            <v>4400</v>
          </cell>
          <cell r="K57">
            <v>132000</v>
          </cell>
          <cell r="L57">
            <v>40009.2</v>
          </cell>
          <cell r="M57">
            <v>4720</v>
          </cell>
          <cell r="N57">
            <v>141600</v>
          </cell>
          <cell r="O57">
            <v>42918.96</v>
          </cell>
          <cell r="P57">
            <v>1</v>
          </cell>
          <cell r="Q57">
            <v>132000</v>
          </cell>
          <cell r="R57">
            <v>40009.2</v>
          </cell>
          <cell r="S57">
            <v>101648.56</v>
          </cell>
        </row>
        <row r="58">
          <cell r="A58">
            <v>113023</v>
          </cell>
          <cell r="B58" t="str">
            <v>云龙南路</v>
          </cell>
          <cell r="C58" t="str">
            <v>北门片区</v>
          </cell>
          <cell r="D58">
            <v>2500</v>
          </cell>
          <cell r="E58">
            <v>75000</v>
          </cell>
          <cell r="F58">
            <v>15750</v>
          </cell>
          <cell r="G58">
            <v>0.21</v>
          </cell>
          <cell r="H58">
            <v>31</v>
          </cell>
          <cell r="I58">
            <v>961</v>
          </cell>
          <cell r="J58">
            <v>2750</v>
          </cell>
          <cell r="K58">
            <v>82500</v>
          </cell>
          <cell r="L58">
            <v>17325</v>
          </cell>
          <cell r="M58">
            <v>3125</v>
          </cell>
          <cell r="N58">
            <v>93750</v>
          </cell>
          <cell r="O58">
            <v>19687.5</v>
          </cell>
          <cell r="P58">
            <v>1</v>
          </cell>
          <cell r="Q58">
            <v>82500</v>
          </cell>
          <cell r="R58">
            <v>17325</v>
          </cell>
          <cell r="S58">
            <v>38323.87</v>
          </cell>
        </row>
        <row r="59">
          <cell r="A59">
            <v>108277</v>
          </cell>
          <cell r="B59" t="str">
            <v>四川太极金牛区银沙路药店</v>
          </cell>
          <cell r="C59" t="str">
            <v>西门片区</v>
          </cell>
          <cell r="D59">
            <v>4000</v>
          </cell>
          <cell r="E59">
            <v>120000</v>
          </cell>
          <cell r="F59">
            <v>30000</v>
          </cell>
          <cell r="G59">
            <v>0.25</v>
          </cell>
          <cell r="H59">
            <v>84</v>
          </cell>
          <cell r="I59">
            <v>2604</v>
          </cell>
          <cell r="J59">
            <v>4600</v>
          </cell>
          <cell r="K59">
            <v>138000</v>
          </cell>
          <cell r="L59">
            <v>34500</v>
          </cell>
          <cell r="M59">
            <v>5000</v>
          </cell>
          <cell r="N59">
            <v>150000</v>
          </cell>
          <cell r="O59">
            <v>37500</v>
          </cell>
          <cell r="P59">
            <v>1</v>
          </cell>
          <cell r="Q59">
            <v>138000</v>
          </cell>
          <cell r="R59">
            <v>34500</v>
          </cell>
          <cell r="S59">
            <v>138625.97</v>
          </cell>
        </row>
        <row r="60">
          <cell r="A60">
            <v>717</v>
          </cell>
          <cell r="B60" t="str">
            <v>大邑县晋原镇通达东路五段药店</v>
          </cell>
          <cell r="C60" t="str">
            <v>城郊一片</v>
          </cell>
          <cell r="D60">
            <v>4500</v>
          </cell>
          <cell r="E60">
            <v>135000</v>
          </cell>
          <cell r="F60">
            <v>44550</v>
          </cell>
          <cell r="G60">
            <v>0.33</v>
          </cell>
          <cell r="H60">
            <v>57</v>
          </cell>
          <cell r="I60">
            <v>1767</v>
          </cell>
          <cell r="J60">
            <v>4950</v>
          </cell>
          <cell r="K60">
            <v>148500</v>
          </cell>
          <cell r="L60">
            <v>49005</v>
          </cell>
          <cell r="M60">
            <v>5310</v>
          </cell>
          <cell r="N60">
            <v>159300</v>
          </cell>
          <cell r="O60">
            <v>52569</v>
          </cell>
          <cell r="P60">
            <v>1</v>
          </cell>
          <cell r="Q60">
            <v>148500</v>
          </cell>
          <cell r="R60">
            <v>49005</v>
          </cell>
          <cell r="S60">
            <v>148812.72</v>
          </cell>
        </row>
        <row r="61">
          <cell r="A61">
            <v>549</v>
          </cell>
          <cell r="B61" t="str">
            <v>大邑县晋源镇东壕沟段药店</v>
          </cell>
          <cell r="C61" t="str">
            <v>城郊一片</v>
          </cell>
          <cell r="D61">
            <v>4100</v>
          </cell>
          <cell r="E61">
            <v>123000</v>
          </cell>
          <cell r="F61">
            <v>34440</v>
          </cell>
          <cell r="G61">
            <v>0.28</v>
          </cell>
          <cell r="H61">
            <v>51</v>
          </cell>
          <cell r="I61">
            <v>1581</v>
          </cell>
          <cell r="J61">
            <v>4510</v>
          </cell>
          <cell r="K61">
            <v>135300</v>
          </cell>
          <cell r="L61">
            <v>37884</v>
          </cell>
          <cell r="M61">
            <v>4838</v>
          </cell>
          <cell r="N61">
            <v>145140</v>
          </cell>
          <cell r="O61">
            <v>40639.2</v>
          </cell>
          <cell r="P61">
            <v>1</v>
          </cell>
          <cell r="Q61">
            <v>135300</v>
          </cell>
          <cell r="R61">
            <v>37884</v>
          </cell>
          <cell r="S61">
            <v>116687.89</v>
          </cell>
        </row>
        <row r="62">
          <cell r="A62">
            <v>341</v>
          </cell>
          <cell r="B62" t="str">
            <v>邛崃中心药店</v>
          </cell>
          <cell r="C62" t="str">
            <v>城郊一片</v>
          </cell>
          <cell r="D62">
            <v>13000</v>
          </cell>
          <cell r="E62">
            <v>390000</v>
          </cell>
          <cell r="F62">
            <v>109200</v>
          </cell>
          <cell r="G62">
            <v>0.28</v>
          </cell>
          <cell r="H62">
            <v>138</v>
          </cell>
          <cell r="I62">
            <v>4278</v>
          </cell>
          <cell r="J62">
            <v>14040</v>
          </cell>
          <cell r="K62">
            <v>421200</v>
          </cell>
          <cell r="L62">
            <v>117936</v>
          </cell>
          <cell r="M62">
            <v>14950</v>
          </cell>
          <cell r="N62">
            <v>448500</v>
          </cell>
          <cell r="O62">
            <v>125580</v>
          </cell>
          <cell r="P62">
            <v>1</v>
          </cell>
          <cell r="Q62">
            <v>421200</v>
          </cell>
          <cell r="R62">
            <v>117936</v>
          </cell>
          <cell r="S62">
            <v>346919.23</v>
          </cell>
        </row>
        <row r="63">
          <cell r="A63">
            <v>744</v>
          </cell>
          <cell r="B63" t="str">
            <v>武侯区科华街药店</v>
          </cell>
          <cell r="C63" t="str">
            <v>城中片区</v>
          </cell>
          <cell r="D63">
            <v>7500</v>
          </cell>
          <cell r="E63">
            <v>225000</v>
          </cell>
          <cell r="F63">
            <v>61875</v>
          </cell>
          <cell r="G63">
            <v>0.275</v>
          </cell>
          <cell r="H63">
            <v>74</v>
          </cell>
          <cell r="I63">
            <v>2294</v>
          </cell>
          <cell r="J63">
            <v>8100</v>
          </cell>
          <cell r="K63">
            <v>243000</v>
          </cell>
          <cell r="L63">
            <v>66825</v>
          </cell>
          <cell r="M63">
            <v>8475</v>
          </cell>
          <cell r="N63">
            <v>254250</v>
          </cell>
          <cell r="O63">
            <v>69918.75</v>
          </cell>
          <cell r="P63">
            <v>1</v>
          </cell>
          <cell r="Q63">
            <v>243000</v>
          </cell>
          <cell r="R63">
            <v>66825</v>
          </cell>
          <cell r="S63">
            <v>161803.49</v>
          </cell>
        </row>
        <row r="64">
          <cell r="A64">
            <v>117637</v>
          </cell>
          <cell r="B64" t="str">
            <v>金巷西街店</v>
          </cell>
          <cell r="C64" t="str">
            <v>城郊一片</v>
          </cell>
          <cell r="D64">
            <v>2000</v>
          </cell>
          <cell r="E64">
            <v>60000</v>
          </cell>
          <cell r="F64">
            <v>16800</v>
          </cell>
          <cell r="G64">
            <v>0.28</v>
          </cell>
          <cell r="H64">
            <v>36</v>
          </cell>
          <cell r="I64">
            <v>1116</v>
          </cell>
          <cell r="J64">
            <v>2300</v>
          </cell>
          <cell r="K64">
            <v>69000</v>
          </cell>
          <cell r="L64">
            <v>19320</v>
          </cell>
          <cell r="M64">
            <v>2500</v>
          </cell>
          <cell r="N64">
            <v>75000</v>
          </cell>
          <cell r="O64">
            <v>21000</v>
          </cell>
          <cell r="P64">
            <v>1</v>
          </cell>
          <cell r="Q64">
            <v>69000</v>
          </cell>
          <cell r="R64">
            <v>19320</v>
          </cell>
          <cell r="S64">
            <v>56925.72</v>
          </cell>
        </row>
        <row r="65">
          <cell r="A65">
            <v>724</v>
          </cell>
          <cell r="B65" t="str">
            <v>锦江区观音桥街药店</v>
          </cell>
          <cell r="C65" t="str">
            <v>城中片区</v>
          </cell>
          <cell r="D65">
            <v>7500</v>
          </cell>
          <cell r="E65">
            <v>225000</v>
          </cell>
          <cell r="F65">
            <v>69750</v>
          </cell>
          <cell r="G65">
            <v>0.31</v>
          </cell>
          <cell r="H65">
            <v>94</v>
          </cell>
          <cell r="I65">
            <v>2914</v>
          </cell>
          <cell r="J65">
            <v>8100</v>
          </cell>
          <cell r="K65">
            <v>243000</v>
          </cell>
          <cell r="L65">
            <v>75330</v>
          </cell>
          <cell r="M65">
            <v>8475</v>
          </cell>
          <cell r="N65">
            <v>254250</v>
          </cell>
          <cell r="O65">
            <v>78817.5</v>
          </cell>
          <cell r="P65">
            <v>1</v>
          </cell>
          <cell r="Q65">
            <v>243000</v>
          </cell>
          <cell r="R65">
            <v>75330</v>
          </cell>
          <cell r="S65">
            <v>225875.45</v>
          </cell>
        </row>
        <row r="66">
          <cell r="A66">
            <v>587</v>
          </cell>
          <cell r="B66" t="str">
            <v>都江堰景中路店</v>
          </cell>
          <cell r="C66" t="str">
            <v>城郊二片</v>
          </cell>
          <cell r="D66">
            <v>5000</v>
          </cell>
          <cell r="E66">
            <v>150000</v>
          </cell>
          <cell r="F66">
            <v>42000</v>
          </cell>
          <cell r="G66">
            <v>0.28</v>
          </cell>
          <cell r="H66">
            <v>65</v>
          </cell>
          <cell r="I66">
            <v>2015</v>
          </cell>
          <cell r="J66">
            <v>5500</v>
          </cell>
          <cell r="K66">
            <v>165000</v>
          </cell>
          <cell r="L66">
            <v>46200</v>
          </cell>
          <cell r="M66">
            <v>5900</v>
          </cell>
          <cell r="N66">
            <v>177000</v>
          </cell>
          <cell r="O66">
            <v>49560</v>
          </cell>
          <cell r="P66">
            <v>1</v>
          </cell>
          <cell r="Q66">
            <v>165000</v>
          </cell>
          <cell r="R66">
            <v>46200</v>
          </cell>
          <cell r="S66">
            <v>154200.53</v>
          </cell>
        </row>
        <row r="67">
          <cell r="A67">
            <v>107728</v>
          </cell>
          <cell r="B67" t="str">
            <v>四川太极大邑县晋原镇北街药店</v>
          </cell>
          <cell r="C67" t="str">
            <v>城郊一片</v>
          </cell>
          <cell r="D67">
            <v>4500</v>
          </cell>
          <cell r="E67">
            <v>135000</v>
          </cell>
          <cell r="F67">
            <v>35775</v>
          </cell>
          <cell r="G67">
            <v>0.265</v>
          </cell>
          <cell r="H67">
            <v>50</v>
          </cell>
          <cell r="I67">
            <v>1550</v>
          </cell>
          <cell r="J67">
            <v>5040</v>
          </cell>
          <cell r="K67">
            <v>151200</v>
          </cell>
          <cell r="L67">
            <v>40068</v>
          </cell>
          <cell r="M67">
            <v>5625</v>
          </cell>
          <cell r="N67">
            <v>168750</v>
          </cell>
          <cell r="O67">
            <v>44718.75</v>
          </cell>
          <cell r="P67">
            <v>1</v>
          </cell>
          <cell r="Q67">
            <v>151200</v>
          </cell>
          <cell r="R67">
            <v>40068</v>
          </cell>
          <cell r="S67">
            <v>132581.03</v>
          </cell>
        </row>
        <row r="68">
          <cell r="A68">
            <v>539</v>
          </cell>
          <cell r="B68" t="str">
            <v>大邑县晋原镇子龙路店</v>
          </cell>
          <cell r="C68" t="str">
            <v>城郊一片</v>
          </cell>
          <cell r="D68">
            <v>4500</v>
          </cell>
          <cell r="E68">
            <v>135000</v>
          </cell>
          <cell r="F68">
            <v>37800</v>
          </cell>
          <cell r="G68">
            <v>0.28</v>
          </cell>
          <cell r="H68">
            <v>55</v>
          </cell>
          <cell r="I68">
            <v>1705</v>
          </cell>
          <cell r="J68">
            <v>4950</v>
          </cell>
          <cell r="K68">
            <v>148500</v>
          </cell>
          <cell r="L68">
            <v>41580</v>
          </cell>
          <cell r="M68">
            <v>5310</v>
          </cell>
          <cell r="N68">
            <v>159300</v>
          </cell>
          <cell r="O68">
            <v>44604</v>
          </cell>
          <cell r="P68">
            <v>1</v>
          </cell>
          <cell r="Q68">
            <v>148500</v>
          </cell>
          <cell r="R68">
            <v>41580</v>
          </cell>
          <cell r="S68">
            <v>162417.18</v>
          </cell>
        </row>
        <row r="69">
          <cell r="A69">
            <v>748</v>
          </cell>
          <cell r="B69" t="str">
            <v>大邑县晋原镇东街药店</v>
          </cell>
          <cell r="C69" t="str">
            <v>城郊一片</v>
          </cell>
          <cell r="D69">
            <v>5200</v>
          </cell>
          <cell r="E69">
            <v>156000</v>
          </cell>
          <cell r="F69">
            <v>46800</v>
          </cell>
          <cell r="G69">
            <v>0.3</v>
          </cell>
          <cell r="H69">
            <v>70</v>
          </cell>
          <cell r="I69">
            <v>2170</v>
          </cell>
          <cell r="J69">
            <v>5720</v>
          </cell>
          <cell r="K69">
            <v>171600</v>
          </cell>
          <cell r="L69">
            <v>51480</v>
          </cell>
          <cell r="M69">
            <v>6136</v>
          </cell>
          <cell r="N69">
            <v>184080</v>
          </cell>
          <cell r="O69">
            <v>55224</v>
          </cell>
          <cell r="P69">
            <v>1</v>
          </cell>
          <cell r="Q69">
            <v>171600</v>
          </cell>
          <cell r="R69">
            <v>51480</v>
          </cell>
          <cell r="S69">
            <v>155146.46</v>
          </cell>
        </row>
        <row r="70">
          <cell r="A70">
            <v>732</v>
          </cell>
          <cell r="B70" t="str">
            <v>邛崃市羊安镇永康大道药店</v>
          </cell>
          <cell r="C70" t="str">
            <v>城郊一片</v>
          </cell>
          <cell r="D70">
            <v>3500</v>
          </cell>
          <cell r="E70">
            <v>105000</v>
          </cell>
          <cell r="F70">
            <v>31500</v>
          </cell>
          <cell r="G70">
            <v>0.3</v>
          </cell>
          <cell r="H70">
            <v>53</v>
          </cell>
          <cell r="I70">
            <v>1643</v>
          </cell>
          <cell r="J70">
            <v>4025</v>
          </cell>
          <cell r="K70">
            <v>120750</v>
          </cell>
          <cell r="L70">
            <v>36225</v>
          </cell>
          <cell r="M70">
            <v>4375</v>
          </cell>
          <cell r="N70">
            <v>131250</v>
          </cell>
          <cell r="O70">
            <v>39375</v>
          </cell>
          <cell r="P70">
            <v>1</v>
          </cell>
          <cell r="Q70">
            <v>120750</v>
          </cell>
          <cell r="R70">
            <v>36225</v>
          </cell>
          <cell r="S70">
            <v>106235.11</v>
          </cell>
        </row>
        <row r="71">
          <cell r="A71">
            <v>114286</v>
          </cell>
          <cell r="B71" t="str">
            <v>光华北五路店</v>
          </cell>
          <cell r="C71" t="str">
            <v>西门片区</v>
          </cell>
          <cell r="D71">
            <v>4800</v>
          </cell>
          <cell r="E71">
            <v>144000</v>
          </cell>
          <cell r="F71">
            <v>36000</v>
          </cell>
          <cell r="G71">
            <v>0.25</v>
          </cell>
          <cell r="H71">
            <v>67</v>
          </cell>
          <cell r="I71">
            <v>2077</v>
          </cell>
          <cell r="J71">
            <v>5280</v>
          </cell>
          <cell r="K71">
            <v>158400</v>
          </cell>
          <cell r="L71">
            <v>39600</v>
          </cell>
          <cell r="M71">
            <v>6000</v>
          </cell>
          <cell r="N71">
            <v>180000</v>
          </cell>
          <cell r="O71">
            <v>45000</v>
          </cell>
          <cell r="P71">
            <v>1</v>
          </cell>
          <cell r="Q71">
            <v>158400</v>
          </cell>
          <cell r="R71">
            <v>39600</v>
          </cell>
          <cell r="S71">
            <v>135081.93</v>
          </cell>
        </row>
        <row r="72">
          <cell r="A72">
            <v>720</v>
          </cell>
          <cell r="B72" t="str">
            <v>大邑县新场镇文昌街药店</v>
          </cell>
          <cell r="C72" t="str">
            <v>城郊一片</v>
          </cell>
          <cell r="D72">
            <v>4200</v>
          </cell>
          <cell r="E72">
            <v>126000</v>
          </cell>
          <cell r="F72">
            <v>39060</v>
          </cell>
          <cell r="G72">
            <v>0.31</v>
          </cell>
          <cell r="H72">
            <v>56</v>
          </cell>
          <cell r="I72">
            <v>1736</v>
          </cell>
          <cell r="J72">
            <v>4830</v>
          </cell>
          <cell r="K72">
            <v>144900</v>
          </cell>
          <cell r="L72">
            <v>44919</v>
          </cell>
          <cell r="M72">
            <v>5250</v>
          </cell>
          <cell r="N72">
            <v>157500</v>
          </cell>
          <cell r="O72">
            <v>48825</v>
          </cell>
          <cell r="P72">
            <v>1</v>
          </cell>
          <cell r="Q72">
            <v>144900</v>
          </cell>
          <cell r="R72">
            <v>44919</v>
          </cell>
          <cell r="S72">
            <v>127314.35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8300</v>
          </cell>
          <cell r="E73">
            <v>249000</v>
          </cell>
          <cell r="F73">
            <v>64740</v>
          </cell>
          <cell r="G73">
            <v>0.26</v>
          </cell>
          <cell r="H73">
            <v>121</v>
          </cell>
          <cell r="I73">
            <v>3751</v>
          </cell>
          <cell r="J73">
            <v>8715</v>
          </cell>
          <cell r="K73">
            <v>261450</v>
          </cell>
          <cell r="L73">
            <v>67977</v>
          </cell>
          <cell r="M73">
            <v>9379</v>
          </cell>
          <cell r="N73">
            <v>281370</v>
          </cell>
          <cell r="O73">
            <v>73156.2</v>
          </cell>
          <cell r="P73">
            <v>1</v>
          </cell>
          <cell r="Q73">
            <v>261450</v>
          </cell>
          <cell r="R73">
            <v>67977</v>
          </cell>
          <cell r="S73">
            <v>221999.51</v>
          </cell>
        </row>
        <row r="74">
          <cell r="A74">
            <v>102934</v>
          </cell>
          <cell r="B74" t="str">
            <v>银河北街</v>
          </cell>
          <cell r="C74" t="str">
            <v>西门片区</v>
          </cell>
          <cell r="D74">
            <v>7600</v>
          </cell>
          <cell r="E74">
            <v>228000</v>
          </cell>
          <cell r="F74">
            <v>59280</v>
          </cell>
          <cell r="G74">
            <v>0.26</v>
          </cell>
          <cell r="H74">
            <v>110</v>
          </cell>
          <cell r="I74">
            <v>3410</v>
          </cell>
          <cell r="J74">
            <v>8208</v>
          </cell>
          <cell r="K74">
            <v>246240</v>
          </cell>
          <cell r="L74">
            <v>64022.4</v>
          </cell>
          <cell r="M74">
            <v>8588</v>
          </cell>
          <cell r="N74">
            <v>257640</v>
          </cell>
          <cell r="O74">
            <v>66986.4</v>
          </cell>
          <cell r="P74">
            <v>1</v>
          </cell>
          <cell r="Q74">
            <v>246240</v>
          </cell>
          <cell r="R74">
            <v>64022.4</v>
          </cell>
          <cell r="S74">
            <v>185307.58</v>
          </cell>
        </row>
        <row r="75">
          <cell r="A75">
            <v>365</v>
          </cell>
          <cell r="B75" t="str">
            <v>光华村街药店</v>
          </cell>
          <cell r="C75" t="str">
            <v>西门片区</v>
          </cell>
          <cell r="D75">
            <v>9900</v>
          </cell>
          <cell r="E75">
            <v>297000</v>
          </cell>
          <cell r="F75">
            <v>83160</v>
          </cell>
          <cell r="G75">
            <v>0.28</v>
          </cell>
          <cell r="H75">
            <v>104</v>
          </cell>
          <cell r="I75">
            <v>3224</v>
          </cell>
          <cell r="J75">
            <v>10692</v>
          </cell>
          <cell r="K75">
            <v>320760</v>
          </cell>
          <cell r="L75">
            <v>89812.8</v>
          </cell>
          <cell r="M75">
            <v>11187</v>
          </cell>
          <cell r="N75">
            <v>335610</v>
          </cell>
          <cell r="O75">
            <v>93970.8</v>
          </cell>
          <cell r="P75">
            <v>1</v>
          </cell>
          <cell r="Q75">
            <v>320760</v>
          </cell>
          <cell r="R75">
            <v>89812.8</v>
          </cell>
          <cell r="S75">
            <v>304051.82</v>
          </cell>
        </row>
        <row r="76">
          <cell r="A76">
            <v>359</v>
          </cell>
          <cell r="B76" t="str">
            <v>枣子巷药店</v>
          </cell>
          <cell r="C76" t="str">
            <v>西门片区</v>
          </cell>
          <cell r="D76">
            <v>7800</v>
          </cell>
          <cell r="E76">
            <v>234000</v>
          </cell>
          <cell r="F76">
            <v>63180</v>
          </cell>
          <cell r="G76">
            <v>0.27</v>
          </cell>
          <cell r="H76">
            <v>106</v>
          </cell>
          <cell r="I76">
            <v>3286</v>
          </cell>
          <cell r="J76">
            <v>8580</v>
          </cell>
          <cell r="K76">
            <v>257400</v>
          </cell>
          <cell r="L76">
            <v>69498</v>
          </cell>
          <cell r="M76">
            <v>9048</v>
          </cell>
          <cell r="N76">
            <v>271440</v>
          </cell>
          <cell r="O76">
            <v>73288.8</v>
          </cell>
          <cell r="P76">
            <v>1</v>
          </cell>
          <cell r="Q76">
            <v>257400</v>
          </cell>
          <cell r="R76">
            <v>69498</v>
          </cell>
          <cell r="S76">
            <v>262274.17</v>
          </cell>
        </row>
        <row r="77">
          <cell r="A77">
            <v>514</v>
          </cell>
          <cell r="B77" t="str">
            <v>新津邓双镇岷江店</v>
          </cell>
          <cell r="C77" t="str">
            <v>新津片区</v>
          </cell>
          <cell r="D77">
            <v>8000</v>
          </cell>
          <cell r="E77">
            <v>240000</v>
          </cell>
          <cell r="F77">
            <v>79200</v>
          </cell>
          <cell r="G77">
            <v>0.33</v>
          </cell>
          <cell r="H77">
            <v>126</v>
          </cell>
          <cell r="I77">
            <v>3906</v>
          </cell>
          <cell r="J77">
            <v>8640</v>
          </cell>
          <cell r="K77">
            <v>259200</v>
          </cell>
          <cell r="L77">
            <v>85536</v>
          </cell>
          <cell r="M77">
            <v>9040</v>
          </cell>
          <cell r="N77">
            <v>271200</v>
          </cell>
          <cell r="O77">
            <v>89496</v>
          </cell>
          <cell r="P77">
            <v>1</v>
          </cell>
          <cell r="Q77">
            <v>259200</v>
          </cell>
          <cell r="R77">
            <v>85536</v>
          </cell>
          <cell r="S77">
            <v>263600.83</v>
          </cell>
        </row>
        <row r="78">
          <cell r="A78">
            <v>733</v>
          </cell>
          <cell r="B78" t="str">
            <v>双流区东升街道三强西路药店</v>
          </cell>
          <cell r="C78" t="str">
            <v>东南片区</v>
          </cell>
          <cell r="D78">
            <v>3900</v>
          </cell>
          <cell r="E78">
            <v>117000</v>
          </cell>
          <cell r="F78">
            <v>38610</v>
          </cell>
          <cell r="G78">
            <v>0.33</v>
          </cell>
          <cell r="H78">
            <v>70</v>
          </cell>
          <cell r="I78">
            <v>2170</v>
          </cell>
          <cell r="J78">
            <v>4485</v>
          </cell>
          <cell r="K78">
            <v>134550</v>
          </cell>
          <cell r="L78">
            <v>44401.5</v>
          </cell>
          <cell r="M78">
            <v>4875</v>
          </cell>
          <cell r="N78">
            <v>146250</v>
          </cell>
          <cell r="O78">
            <v>48262.5</v>
          </cell>
          <cell r="P78">
            <v>1</v>
          </cell>
          <cell r="Q78">
            <v>134550</v>
          </cell>
          <cell r="R78">
            <v>44401.5</v>
          </cell>
          <cell r="S78">
            <v>127710.81</v>
          </cell>
        </row>
        <row r="79">
          <cell r="A79">
            <v>712</v>
          </cell>
          <cell r="B79" t="str">
            <v>成华区华泰路药店</v>
          </cell>
          <cell r="C79" t="str">
            <v>东南片区</v>
          </cell>
          <cell r="D79">
            <v>11000</v>
          </cell>
          <cell r="E79">
            <v>330000</v>
          </cell>
          <cell r="F79">
            <v>113520</v>
          </cell>
          <cell r="G79" t="str">
            <v>34.4%</v>
          </cell>
          <cell r="H79">
            <v>171</v>
          </cell>
          <cell r="I79">
            <v>5301</v>
          </cell>
          <cell r="J79">
            <v>11550</v>
          </cell>
          <cell r="K79">
            <v>346500</v>
          </cell>
          <cell r="L79">
            <v>119196</v>
          </cell>
          <cell r="M79">
            <v>12100</v>
          </cell>
          <cell r="N79">
            <v>363000</v>
          </cell>
          <cell r="O79">
            <v>124872</v>
          </cell>
          <cell r="P79">
            <v>1</v>
          </cell>
          <cell r="Q79">
            <v>346500</v>
          </cell>
          <cell r="R79">
            <v>119196</v>
          </cell>
          <cell r="S79">
            <v>307247.38</v>
          </cell>
        </row>
        <row r="80">
          <cell r="A80">
            <v>106485</v>
          </cell>
          <cell r="B80" t="str">
            <v>元华二巷</v>
          </cell>
          <cell r="C80" t="str">
            <v>城中片区</v>
          </cell>
          <cell r="D80">
            <v>3600</v>
          </cell>
          <cell r="E80">
            <v>108000</v>
          </cell>
          <cell r="F80">
            <v>25920</v>
          </cell>
          <cell r="G80">
            <v>0.24</v>
          </cell>
          <cell r="H80">
            <v>59</v>
          </cell>
          <cell r="I80">
            <v>1829</v>
          </cell>
          <cell r="J80">
            <v>4140</v>
          </cell>
          <cell r="K80">
            <v>124200</v>
          </cell>
          <cell r="L80">
            <v>29808</v>
          </cell>
          <cell r="M80">
            <v>4500</v>
          </cell>
          <cell r="N80">
            <v>135000</v>
          </cell>
          <cell r="O80">
            <v>32400</v>
          </cell>
          <cell r="P80">
            <v>1</v>
          </cell>
          <cell r="Q80">
            <v>124200</v>
          </cell>
          <cell r="R80">
            <v>29808</v>
          </cell>
          <cell r="S80">
            <v>108051.37</v>
          </cell>
        </row>
        <row r="81">
          <cell r="A81">
            <v>114685</v>
          </cell>
          <cell r="B81" t="str">
            <v>三医院店</v>
          </cell>
          <cell r="C81" t="str">
            <v>城中片区</v>
          </cell>
          <cell r="D81">
            <v>17000</v>
          </cell>
          <cell r="E81">
            <v>510000</v>
          </cell>
          <cell r="F81">
            <v>76500</v>
          </cell>
          <cell r="G81">
            <v>0.15</v>
          </cell>
          <cell r="H81">
            <v>130</v>
          </cell>
          <cell r="I81">
            <v>4030</v>
          </cell>
          <cell r="J81">
            <v>18700</v>
          </cell>
          <cell r="K81">
            <v>561000</v>
          </cell>
          <cell r="L81">
            <v>84150</v>
          </cell>
          <cell r="M81">
            <v>21250</v>
          </cell>
          <cell r="N81">
            <v>637500</v>
          </cell>
          <cell r="O81">
            <v>95625</v>
          </cell>
          <cell r="P81">
            <v>1</v>
          </cell>
          <cell r="Q81">
            <v>561000</v>
          </cell>
          <cell r="R81">
            <v>84150</v>
          </cell>
          <cell r="S81">
            <v>539309.3</v>
          </cell>
        </row>
        <row r="82">
          <cell r="A82">
            <v>104533</v>
          </cell>
          <cell r="B82" t="str">
            <v>潘家街店</v>
          </cell>
          <cell r="C82" t="str">
            <v>城郊一片</v>
          </cell>
          <cell r="D82">
            <v>3900</v>
          </cell>
          <cell r="E82">
            <v>117000</v>
          </cell>
          <cell r="F82">
            <v>35404.2</v>
          </cell>
          <cell r="G82" t="str">
            <v>30.26%</v>
          </cell>
          <cell r="H82">
            <v>61</v>
          </cell>
          <cell r="I82">
            <v>1891</v>
          </cell>
          <cell r="J82">
            <v>4485</v>
          </cell>
          <cell r="K82">
            <v>134550</v>
          </cell>
          <cell r="L82">
            <v>40714.83</v>
          </cell>
          <cell r="M82">
            <v>4875</v>
          </cell>
          <cell r="N82">
            <v>146250</v>
          </cell>
          <cell r="O82">
            <v>44255.25</v>
          </cell>
          <cell r="P82">
            <v>1</v>
          </cell>
          <cell r="Q82">
            <v>134550</v>
          </cell>
          <cell r="R82">
            <v>40714.83</v>
          </cell>
          <cell r="S82">
            <v>104753.62</v>
          </cell>
        </row>
        <row r="83">
          <cell r="A83">
            <v>379</v>
          </cell>
          <cell r="B83" t="str">
            <v>土龙路药店</v>
          </cell>
          <cell r="C83" t="str">
            <v>西门片区</v>
          </cell>
          <cell r="D83">
            <v>8000</v>
          </cell>
          <cell r="E83">
            <v>240000</v>
          </cell>
          <cell r="F83">
            <v>67200</v>
          </cell>
          <cell r="G83">
            <v>0.28</v>
          </cell>
          <cell r="H83">
            <v>111</v>
          </cell>
          <cell r="I83">
            <v>3441</v>
          </cell>
          <cell r="J83">
            <v>8640</v>
          </cell>
          <cell r="K83">
            <v>259200</v>
          </cell>
          <cell r="L83">
            <v>72576</v>
          </cell>
          <cell r="M83">
            <v>9040</v>
          </cell>
          <cell r="N83">
            <v>271200</v>
          </cell>
          <cell r="O83">
            <v>75936</v>
          </cell>
          <cell r="P83">
            <v>1</v>
          </cell>
          <cell r="Q83">
            <v>259200</v>
          </cell>
          <cell r="R83">
            <v>72576</v>
          </cell>
          <cell r="S83">
            <v>253699.04</v>
          </cell>
        </row>
        <row r="84">
          <cell r="A84">
            <v>113299</v>
          </cell>
          <cell r="B84" t="str">
            <v>倪家桥</v>
          </cell>
          <cell r="C84" t="str">
            <v>城中片区</v>
          </cell>
          <cell r="D84">
            <v>3200</v>
          </cell>
          <cell r="E84">
            <v>96000</v>
          </cell>
          <cell r="F84">
            <v>24960</v>
          </cell>
          <cell r="G84">
            <v>0.26</v>
          </cell>
          <cell r="H84">
            <v>64</v>
          </cell>
          <cell r="I84">
            <v>1984</v>
          </cell>
          <cell r="J84">
            <v>3520</v>
          </cell>
          <cell r="K84">
            <v>105600</v>
          </cell>
          <cell r="L84">
            <v>27456</v>
          </cell>
          <cell r="M84">
            <v>4000</v>
          </cell>
          <cell r="N84">
            <v>120000</v>
          </cell>
          <cell r="O84">
            <v>31200</v>
          </cell>
          <cell r="P84">
            <v>1</v>
          </cell>
          <cell r="Q84">
            <v>105600</v>
          </cell>
          <cell r="R84">
            <v>27456</v>
          </cell>
          <cell r="S84">
            <v>101427.26</v>
          </cell>
        </row>
        <row r="85">
          <cell r="A85">
            <v>337</v>
          </cell>
          <cell r="B85" t="str">
            <v>四川太极浆洗街药店</v>
          </cell>
          <cell r="C85" t="str">
            <v>城中片区</v>
          </cell>
          <cell r="D85">
            <v>25000</v>
          </cell>
          <cell r="E85">
            <v>750000</v>
          </cell>
          <cell r="F85">
            <v>172500</v>
          </cell>
          <cell r="G85">
            <v>0.23</v>
          </cell>
          <cell r="H85">
            <v>225</v>
          </cell>
          <cell r="I85">
            <v>6975</v>
          </cell>
          <cell r="J85">
            <v>26250</v>
          </cell>
          <cell r="K85">
            <v>787500</v>
          </cell>
          <cell r="L85">
            <v>181125</v>
          </cell>
          <cell r="M85">
            <v>27500</v>
          </cell>
          <cell r="N85">
            <v>825000</v>
          </cell>
          <cell r="O85">
            <v>189750</v>
          </cell>
          <cell r="P85">
            <v>1</v>
          </cell>
          <cell r="Q85">
            <v>787500</v>
          </cell>
          <cell r="R85">
            <v>181125</v>
          </cell>
          <cell r="S85">
            <v>677683</v>
          </cell>
        </row>
        <row r="86">
          <cell r="A86">
            <v>373</v>
          </cell>
          <cell r="B86" t="str">
            <v>通盈街药店</v>
          </cell>
          <cell r="C86" t="str">
            <v>城中片区</v>
          </cell>
          <cell r="D86">
            <v>9000</v>
          </cell>
          <cell r="E86">
            <v>270000</v>
          </cell>
          <cell r="F86">
            <v>77760</v>
          </cell>
          <cell r="G86">
            <v>0.288</v>
          </cell>
          <cell r="H86">
            <v>114</v>
          </cell>
          <cell r="I86">
            <v>3534</v>
          </cell>
          <cell r="J86">
            <v>9720</v>
          </cell>
          <cell r="K86">
            <v>291600</v>
          </cell>
          <cell r="L86">
            <v>83980.8</v>
          </cell>
          <cell r="M86">
            <v>10170</v>
          </cell>
          <cell r="N86">
            <v>305100</v>
          </cell>
          <cell r="O86">
            <v>87868.8</v>
          </cell>
          <cell r="P86">
            <v>1</v>
          </cell>
          <cell r="Q86">
            <v>291600</v>
          </cell>
          <cell r="R86">
            <v>83980.8</v>
          </cell>
          <cell r="S86">
            <v>252864.99</v>
          </cell>
        </row>
        <row r="87">
          <cell r="A87">
            <v>101453</v>
          </cell>
          <cell r="B87" t="str">
            <v>温江区公平街道江安路药店</v>
          </cell>
          <cell r="C87" t="str">
            <v>城郊二片</v>
          </cell>
          <cell r="D87">
            <v>7000</v>
          </cell>
          <cell r="E87">
            <v>210000</v>
          </cell>
          <cell r="F87">
            <v>65100</v>
          </cell>
          <cell r="G87">
            <v>0.31</v>
          </cell>
          <cell r="H87">
            <v>84</v>
          </cell>
          <cell r="I87">
            <v>2604</v>
          </cell>
          <cell r="J87">
            <v>7560</v>
          </cell>
          <cell r="K87">
            <v>226800</v>
          </cell>
          <cell r="L87">
            <v>70308</v>
          </cell>
          <cell r="M87">
            <v>7980</v>
          </cell>
          <cell r="N87">
            <v>239400</v>
          </cell>
          <cell r="O87">
            <v>74214</v>
          </cell>
          <cell r="P87">
            <v>1</v>
          </cell>
          <cell r="Q87">
            <v>226800</v>
          </cell>
          <cell r="R87">
            <v>70308</v>
          </cell>
          <cell r="S87">
            <v>176378.58</v>
          </cell>
        </row>
        <row r="88">
          <cell r="A88">
            <v>111219</v>
          </cell>
          <cell r="B88" t="str">
            <v>花照壁</v>
          </cell>
          <cell r="C88" t="str">
            <v>西门片区</v>
          </cell>
          <cell r="D88">
            <v>6800</v>
          </cell>
          <cell r="E88">
            <v>204000</v>
          </cell>
          <cell r="F88">
            <v>59160</v>
          </cell>
          <cell r="G88">
            <v>0.29</v>
          </cell>
          <cell r="H88">
            <v>107</v>
          </cell>
          <cell r="I88">
            <v>3317</v>
          </cell>
          <cell r="J88">
            <v>7344</v>
          </cell>
          <cell r="K88">
            <v>220320</v>
          </cell>
          <cell r="L88">
            <v>63892.8</v>
          </cell>
          <cell r="M88">
            <v>7684</v>
          </cell>
          <cell r="N88">
            <v>230520</v>
          </cell>
          <cell r="O88">
            <v>66850.8</v>
          </cell>
          <cell r="P88">
            <v>1</v>
          </cell>
          <cell r="Q88">
            <v>220320</v>
          </cell>
          <cell r="R88">
            <v>63892.8</v>
          </cell>
          <cell r="S88">
            <v>196607.63</v>
          </cell>
        </row>
        <row r="89">
          <cell r="A89">
            <v>106399</v>
          </cell>
          <cell r="B89" t="str">
            <v>蜀辉路店</v>
          </cell>
          <cell r="C89" t="str">
            <v>北门片区</v>
          </cell>
          <cell r="D89">
            <v>5800</v>
          </cell>
          <cell r="E89">
            <v>174000</v>
          </cell>
          <cell r="F89">
            <v>53940</v>
          </cell>
          <cell r="G89">
            <v>0.31</v>
          </cell>
          <cell r="H89">
            <v>99</v>
          </cell>
          <cell r="I89">
            <v>3069</v>
          </cell>
          <cell r="J89">
            <v>6670</v>
          </cell>
          <cell r="K89">
            <v>200100</v>
          </cell>
          <cell r="L89">
            <v>62031</v>
          </cell>
          <cell r="M89">
            <v>7250</v>
          </cell>
          <cell r="N89">
            <v>217500</v>
          </cell>
          <cell r="O89">
            <v>67425</v>
          </cell>
          <cell r="P89">
            <v>1</v>
          </cell>
          <cell r="Q89">
            <v>200100</v>
          </cell>
          <cell r="R89">
            <v>62031</v>
          </cell>
          <cell r="S89">
            <v>192715.21</v>
          </cell>
        </row>
        <row r="90">
          <cell r="A90">
            <v>572</v>
          </cell>
          <cell r="B90" t="str">
            <v>郫县郫筒镇东大街药店</v>
          </cell>
          <cell r="C90" t="str">
            <v>城中片区</v>
          </cell>
          <cell r="D90">
            <v>5200</v>
          </cell>
          <cell r="E90">
            <v>156000</v>
          </cell>
          <cell r="F90">
            <v>43680</v>
          </cell>
          <cell r="G90">
            <v>0.28</v>
          </cell>
          <cell r="H90">
            <v>75</v>
          </cell>
          <cell r="I90">
            <v>2325</v>
          </cell>
          <cell r="J90">
            <v>5720</v>
          </cell>
          <cell r="K90">
            <v>171600</v>
          </cell>
          <cell r="L90">
            <v>48048</v>
          </cell>
          <cell r="M90">
            <v>6032</v>
          </cell>
          <cell r="N90">
            <v>180960</v>
          </cell>
          <cell r="O90">
            <v>50668.8</v>
          </cell>
          <cell r="P90">
            <v>1</v>
          </cell>
          <cell r="Q90">
            <v>171600</v>
          </cell>
          <cell r="R90">
            <v>48048</v>
          </cell>
          <cell r="S90">
            <v>144574.17</v>
          </cell>
        </row>
        <row r="91">
          <cell r="A91">
            <v>343</v>
          </cell>
          <cell r="B91" t="str">
            <v>光华药店</v>
          </cell>
          <cell r="C91" t="str">
            <v>西门片区</v>
          </cell>
          <cell r="D91">
            <v>18000</v>
          </cell>
          <cell r="E91">
            <v>540000</v>
          </cell>
          <cell r="F91">
            <v>148500</v>
          </cell>
          <cell r="G91">
            <v>0.275</v>
          </cell>
          <cell r="H91">
            <v>143</v>
          </cell>
          <cell r="I91">
            <v>4433</v>
          </cell>
          <cell r="J91">
            <v>18900</v>
          </cell>
          <cell r="K91">
            <v>567000</v>
          </cell>
          <cell r="L91">
            <v>155925</v>
          </cell>
          <cell r="M91">
            <v>19800</v>
          </cell>
          <cell r="N91">
            <v>594000</v>
          </cell>
          <cell r="O91">
            <v>163350</v>
          </cell>
          <cell r="P91">
            <v>1</v>
          </cell>
          <cell r="Q91">
            <v>567000</v>
          </cell>
          <cell r="R91">
            <v>155925</v>
          </cell>
          <cell r="S91">
            <v>490975.2</v>
          </cell>
        </row>
        <row r="92">
          <cell r="A92">
            <v>103199</v>
          </cell>
          <cell r="B92" t="str">
            <v>西林一街</v>
          </cell>
          <cell r="C92" t="str">
            <v>北门片区</v>
          </cell>
          <cell r="D92">
            <v>4800</v>
          </cell>
          <cell r="E92">
            <v>144000</v>
          </cell>
          <cell r="F92">
            <v>43200</v>
          </cell>
          <cell r="G92">
            <v>0.3</v>
          </cell>
          <cell r="H92">
            <v>81</v>
          </cell>
          <cell r="I92">
            <v>2511</v>
          </cell>
          <cell r="J92">
            <v>5280</v>
          </cell>
          <cell r="K92">
            <v>158400</v>
          </cell>
          <cell r="L92">
            <v>47520</v>
          </cell>
          <cell r="M92">
            <v>5664</v>
          </cell>
          <cell r="N92">
            <v>169920</v>
          </cell>
          <cell r="O92">
            <v>50976</v>
          </cell>
          <cell r="P92">
            <v>1</v>
          </cell>
          <cell r="Q92">
            <v>158400</v>
          </cell>
          <cell r="R92">
            <v>47520</v>
          </cell>
          <cell r="S92">
            <v>121863.52</v>
          </cell>
        </row>
        <row r="93">
          <cell r="A93">
            <v>385</v>
          </cell>
          <cell r="B93" t="str">
            <v>五津西路药店</v>
          </cell>
          <cell r="C93" t="str">
            <v>新津片区</v>
          </cell>
          <cell r="D93">
            <v>11000</v>
          </cell>
          <cell r="E93">
            <v>330000</v>
          </cell>
          <cell r="F93">
            <v>85800</v>
          </cell>
          <cell r="G93">
            <v>0.26</v>
          </cell>
          <cell r="H93">
            <v>96</v>
          </cell>
          <cell r="I93">
            <v>2976</v>
          </cell>
          <cell r="J93">
            <v>11880</v>
          </cell>
          <cell r="K93">
            <v>356400</v>
          </cell>
          <cell r="L93">
            <v>92664</v>
          </cell>
          <cell r="M93">
            <v>12320</v>
          </cell>
          <cell r="N93">
            <v>369600</v>
          </cell>
          <cell r="O93">
            <v>96096</v>
          </cell>
          <cell r="P93">
            <v>1</v>
          </cell>
          <cell r="Q93">
            <v>356400</v>
          </cell>
          <cell r="R93">
            <v>92664</v>
          </cell>
          <cell r="S93">
            <v>410624.13</v>
          </cell>
        </row>
        <row r="94">
          <cell r="A94">
            <v>716</v>
          </cell>
          <cell r="B94" t="str">
            <v>大邑县沙渠镇方圆路药店</v>
          </cell>
          <cell r="C94" t="str">
            <v>城郊一片</v>
          </cell>
          <cell r="D94">
            <v>5000</v>
          </cell>
          <cell r="E94">
            <v>150000</v>
          </cell>
          <cell r="F94">
            <v>43500</v>
          </cell>
          <cell r="G94">
            <v>0.29</v>
          </cell>
          <cell r="H94">
            <v>55</v>
          </cell>
          <cell r="I94">
            <v>1705</v>
          </cell>
          <cell r="J94">
            <v>5500</v>
          </cell>
          <cell r="K94">
            <v>165000</v>
          </cell>
          <cell r="L94">
            <v>47850</v>
          </cell>
          <cell r="M94">
            <v>5900</v>
          </cell>
          <cell r="N94">
            <v>177000</v>
          </cell>
          <cell r="O94">
            <v>51330</v>
          </cell>
          <cell r="P94">
            <v>1</v>
          </cell>
          <cell r="Q94">
            <v>165000</v>
          </cell>
          <cell r="R94">
            <v>47850</v>
          </cell>
          <cell r="S94">
            <v>154523.72</v>
          </cell>
        </row>
        <row r="95">
          <cell r="A95">
            <v>738</v>
          </cell>
          <cell r="B95" t="str">
            <v>都江堰市蒲阳路药店</v>
          </cell>
          <cell r="C95" t="str">
            <v>城郊二片</v>
          </cell>
          <cell r="D95">
            <v>3800</v>
          </cell>
          <cell r="E95">
            <v>114000</v>
          </cell>
          <cell r="F95">
            <v>33060</v>
          </cell>
          <cell r="G95">
            <v>0.29</v>
          </cell>
          <cell r="H95">
            <v>48</v>
          </cell>
          <cell r="I95">
            <v>1488</v>
          </cell>
          <cell r="J95">
            <v>4370</v>
          </cell>
          <cell r="K95">
            <v>131100</v>
          </cell>
          <cell r="L95">
            <v>38019</v>
          </cell>
          <cell r="M95">
            <v>4750</v>
          </cell>
          <cell r="N95">
            <v>142500</v>
          </cell>
          <cell r="O95">
            <v>41325</v>
          </cell>
          <cell r="P95">
            <v>1</v>
          </cell>
          <cell r="Q95">
            <v>131100</v>
          </cell>
          <cell r="R95">
            <v>38019</v>
          </cell>
          <cell r="S95">
            <v>110510</v>
          </cell>
        </row>
        <row r="96">
          <cell r="A96">
            <v>723</v>
          </cell>
          <cell r="B96" t="str">
            <v>锦江区柳翠路药店</v>
          </cell>
          <cell r="C96" t="str">
            <v>东南片区</v>
          </cell>
          <cell r="D96">
            <v>3600</v>
          </cell>
          <cell r="E96">
            <v>108000</v>
          </cell>
          <cell r="F96">
            <v>28080</v>
          </cell>
          <cell r="G96">
            <v>0.26</v>
          </cell>
          <cell r="H96">
            <v>72</v>
          </cell>
          <cell r="I96">
            <v>2232</v>
          </cell>
          <cell r="J96">
            <v>4140</v>
          </cell>
          <cell r="K96">
            <v>124200</v>
          </cell>
          <cell r="L96">
            <v>32292</v>
          </cell>
          <cell r="M96">
            <v>4500</v>
          </cell>
          <cell r="N96">
            <v>135000</v>
          </cell>
          <cell r="O96">
            <v>35100</v>
          </cell>
          <cell r="P96">
            <v>1</v>
          </cell>
          <cell r="Q96">
            <v>124200</v>
          </cell>
          <cell r="R96">
            <v>32292</v>
          </cell>
          <cell r="S96">
            <v>116450.57</v>
          </cell>
        </row>
        <row r="97">
          <cell r="A97">
            <v>118151</v>
          </cell>
          <cell r="B97" t="str">
            <v>沙湾东一路</v>
          </cell>
          <cell r="C97" t="str">
            <v>西门片区</v>
          </cell>
          <cell r="D97">
            <v>2000</v>
          </cell>
          <cell r="E97">
            <v>60000</v>
          </cell>
          <cell r="F97">
            <v>12000</v>
          </cell>
          <cell r="G97">
            <v>0.2</v>
          </cell>
          <cell r="H97">
            <v>44</v>
          </cell>
          <cell r="I97">
            <v>1364</v>
          </cell>
          <cell r="J97">
            <v>2300</v>
          </cell>
          <cell r="K97">
            <v>69000</v>
          </cell>
          <cell r="L97">
            <v>13800</v>
          </cell>
          <cell r="M97">
            <v>2500</v>
          </cell>
          <cell r="N97">
            <v>75000</v>
          </cell>
          <cell r="O97">
            <v>15000</v>
          </cell>
          <cell r="P97">
            <v>1</v>
          </cell>
          <cell r="Q97">
            <v>69000</v>
          </cell>
          <cell r="R97">
            <v>13800</v>
          </cell>
          <cell r="S97">
            <v>72299.4</v>
          </cell>
        </row>
        <row r="98">
          <cell r="A98">
            <v>598</v>
          </cell>
          <cell r="B98" t="str">
            <v>锦江区水杉街药店</v>
          </cell>
          <cell r="C98" t="str">
            <v>城中片区</v>
          </cell>
          <cell r="D98">
            <v>6200</v>
          </cell>
          <cell r="E98">
            <v>186000</v>
          </cell>
          <cell r="F98">
            <v>58590</v>
          </cell>
          <cell r="G98">
            <v>0.315</v>
          </cell>
          <cell r="H98">
            <v>100</v>
          </cell>
          <cell r="I98">
            <v>3100</v>
          </cell>
          <cell r="J98">
            <v>6696</v>
          </cell>
          <cell r="K98">
            <v>200880</v>
          </cell>
          <cell r="L98">
            <v>63277.2</v>
          </cell>
          <cell r="M98">
            <v>7006</v>
          </cell>
          <cell r="N98">
            <v>210180</v>
          </cell>
          <cell r="O98">
            <v>66206.7</v>
          </cell>
          <cell r="P98">
            <v>1</v>
          </cell>
          <cell r="Q98">
            <v>200880</v>
          </cell>
          <cell r="R98">
            <v>63277.2</v>
          </cell>
          <cell r="S98">
            <v>188939.73</v>
          </cell>
        </row>
        <row r="99">
          <cell r="A99">
            <v>118951</v>
          </cell>
          <cell r="B99" t="str">
            <v>金祥店</v>
          </cell>
          <cell r="C99" t="str">
            <v>北门片区</v>
          </cell>
          <cell r="D99">
            <v>2000</v>
          </cell>
          <cell r="E99">
            <v>60000</v>
          </cell>
          <cell r="F99">
            <v>15000</v>
          </cell>
          <cell r="G99">
            <v>0.25</v>
          </cell>
          <cell r="H99">
            <v>35</v>
          </cell>
          <cell r="I99">
            <v>1085</v>
          </cell>
          <cell r="J99">
            <v>2300</v>
          </cell>
          <cell r="K99">
            <v>69000</v>
          </cell>
          <cell r="L99">
            <v>17250</v>
          </cell>
          <cell r="M99">
            <v>2500</v>
          </cell>
          <cell r="N99">
            <v>75000</v>
          </cell>
          <cell r="O99">
            <v>18750</v>
          </cell>
          <cell r="P99">
            <v>1</v>
          </cell>
          <cell r="Q99">
            <v>69000</v>
          </cell>
          <cell r="R99">
            <v>17250</v>
          </cell>
          <cell r="S99">
            <v>55439.67</v>
          </cell>
        </row>
        <row r="100">
          <cell r="A100">
            <v>103639</v>
          </cell>
          <cell r="B100" t="str">
            <v>金马河</v>
          </cell>
          <cell r="C100" t="str">
            <v>东南片区</v>
          </cell>
          <cell r="D100">
            <v>5400</v>
          </cell>
          <cell r="E100">
            <v>162000</v>
          </cell>
          <cell r="F100">
            <v>46170</v>
          </cell>
          <cell r="G100">
            <v>0.285</v>
          </cell>
          <cell r="H100">
            <v>95</v>
          </cell>
          <cell r="I100">
            <v>2945</v>
          </cell>
          <cell r="J100">
            <v>5832</v>
          </cell>
          <cell r="K100">
            <v>174960</v>
          </cell>
          <cell r="L100">
            <v>49863.6</v>
          </cell>
          <cell r="M100">
            <v>6264</v>
          </cell>
          <cell r="N100">
            <v>187920</v>
          </cell>
          <cell r="O100">
            <v>53557.2</v>
          </cell>
          <cell r="P100">
            <v>1</v>
          </cell>
          <cell r="Q100">
            <v>174960</v>
          </cell>
          <cell r="R100">
            <v>49863.6</v>
          </cell>
          <cell r="S100">
            <v>160006.63</v>
          </cell>
        </row>
        <row r="101">
          <cell r="A101">
            <v>355</v>
          </cell>
          <cell r="B101" t="str">
            <v>双林路药店</v>
          </cell>
          <cell r="C101" t="str">
            <v>东南片区</v>
          </cell>
          <cell r="D101">
            <v>5000</v>
          </cell>
          <cell r="E101">
            <v>150000</v>
          </cell>
          <cell r="F101">
            <v>43500</v>
          </cell>
          <cell r="G101">
            <v>0.29</v>
          </cell>
          <cell r="H101">
            <v>64</v>
          </cell>
          <cell r="I101">
            <v>1984</v>
          </cell>
          <cell r="J101">
            <v>5400</v>
          </cell>
          <cell r="K101">
            <v>162000</v>
          </cell>
          <cell r="L101">
            <v>46980</v>
          </cell>
          <cell r="M101">
            <v>5650</v>
          </cell>
          <cell r="N101">
            <v>169500</v>
          </cell>
          <cell r="O101">
            <v>49155</v>
          </cell>
          <cell r="P101">
            <v>1</v>
          </cell>
          <cell r="Q101">
            <v>162000</v>
          </cell>
          <cell r="R101">
            <v>46980</v>
          </cell>
          <cell r="S101">
            <v>148379.67</v>
          </cell>
        </row>
        <row r="102">
          <cell r="A102">
            <v>351</v>
          </cell>
          <cell r="B102" t="str">
            <v>都江堰药店</v>
          </cell>
          <cell r="C102" t="str">
            <v>城郊二片</v>
          </cell>
          <cell r="D102">
            <v>4100</v>
          </cell>
          <cell r="E102">
            <v>123000</v>
          </cell>
          <cell r="F102">
            <v>29520</v>
          </cell>
          <cell r="G102">
            <v>0.24</v>
          </cell>
          <cell r="H102">
            <v>44</v>
          </cell>
          <cell r="I102">
            <v>1364</v>
          </cell>
          <cell r="J102">
            <v>4510</v>
          </cell>
          <cell r="K102">
            <v>135300</v>
          </cell>
          <cell r="L102">
            <v>32472</v>
          </cell>
          <cell r="M102">
            <v>4756</v>
          </cell>
          <cell r="N102">
            <v>142680</v>
          </cell>
          <cell r="O102">
            <v>34243.2</v>
          </cell>
          <cell r="P102">
            <v>1</v>
          </cell>
          <cell r="Q102">
            <v>135300</v>
          </cell>
          <cell r="R102">
            <v>32472</v>
          </cell>
          <cell r="S102">
            <v>124608.95</v>
          </cell>
        </row>
        <row r="103">
          <cell r="A103">
            <v>726</v>
          </cell>
          <cell r="B103" t="str">
            <v>金牛区交大路第三药店</v>
          </cell>
          <cell r="C103" t="str">
            <v>西门片区</v>
          </cell>
          <cell r="D103">
            <v>6500</v>
          </cell>
          <cell r="E103">
            <v>195000</v>
          </cell>
          <cell r="F103">
            <v>54600</v>
          </cell>
          <cell r="G103">
            <v>0.28</v>
          </cell>
          <cell r="H103">
            <v>108</v>
          </cell>
          <cell r="I103">
            <v>3348</v>
          </cell>
          <cell r="J103">
            <v>7020</v>
          </cell>
          <cell r="K103">
            <v>210600</v>
          </cell>
          <cell r="L103">
            <v>58968</v>
          </cell>
          <cell r="M103">
            <v>7345</v>
          </cell>
          <cell r="N103">
            <v>220350</v>
          </cell>
          <cell r="O103">
            <v>61698</v>
          </cell>
          <cell r="P103">
            <v>1</v>
          </cell>
          <cell r="Q103">
            <v>210600</v>
          </cell>
          <cell r="R103">
            <v>58968</v>
          </cell>
          <cell r="S103">
            <v>194732.13</v>
          </cell>
        </row>
        <row r="104">
          <cell r="A104">
            <v>585</v>
          </cell>
          <cell r="B104" t="str">
            <v>成华区羊子山西路药店（兴元华盛）</v>
          </cell>
          <cell r="C104" t="str">
            <v>北门片区</v>
          </cell>
          <cell r="D104">
            <v>9500</v>
          </cell>
          <cell r="E104">
            <v>285000</v>
          </cell>
          <cell r="F104">
            <v>85500</v>
          </cell>
          <cell r="G104">
            <v>0.3</v>
          </cell>
          <cell r="H104">
            <v>130</v>
          </cell>
          <cell r="I104">
            <v>4030</v>
          </cell>
          <cell r="J104">
            <v>9975</v>
          </cell>
          <cell r="K104">
            <v>299250</v>
          </cell>
          <cell r="L104">
            <v>89775</v>
          </cell>
          <cell r="M104">
            <v>10640</v>
          </cell>
          <cell r="N104">
            <v>319200</v>
          </cell>
          <cell r="O104">
            <v>95760</v>
          </cell>
          <cell r="P104">
            <v>1</v>
          </cell>
          <cell r="Q104">
            <v>299250</v>
          </cell>
          <cell r="R104">
            <v>89775</v>
          </cell>
          <cell r="S104">
            <v>244429.52</v>
          </cell>
        </row>
        <row r="105">
          <cell r="A105">
            <v>578</v>
          </cell>
          <cell r="B105" t="str">
            <v>成华区华油路药店</v>
          </cell>
          <cell r="C105" t="str">
            <v>北门片区</v>
          </cell>
          <cell r="D105">
            <v>8000</v>
          </cell>
          <cell r="E105">
            <v>240000</v>
          </cell>
          <cell r="F105">
            <v>72000</v>
          </cell>
          <cell r="G105">
            <v>0.3</v>
          </cell>
          <cell r="H105">
            <v>113</v>
          </cell>
          <cell r="I105">
            <v>3503</v>
          </cell>
          <cell r="J105">
            <v>8640</v>
          </cell>
          <cell r="K105">
            <v>259200</v>
          </cell>
          <cell r="L105">
            <v>77760</v>
          </cell>
          <cell r="M105">
            <v>9040</v>
          </cell>
          <cell r="N105">
            <v>271200</v>
          </cell>
          <cell r="O105">
            <v>81360</v>
          </cell>
          <cell r="P105">
            <v>1</v>
          </cell>
          <cell r="Q105">
            <v>259200</v>
          </cell>
          <cell r="R105">
            <v>77760</v>
          </cell>
          <cell r="S105">
            <v>218608.1</v>
          </cell>
        </row>
        <row r="106">
          <cell r="A106">
            <v>721</v>
          </cell>
          <cell r="B106" t="str">
            <v>邛崃市临邛镇洪川小区药店</v>
          </cell>
          <cell r="C106" t="str">
            <v>城郊一片</v>
          </cell>
          <cell r="D106">
            <v>5200</v>
          </cell>
          <cell r="E106">
            <v>156000</v>
          </cell>
          <cell r="F106">
            <v>51480</v>
          </cell>
          <cell r="G106">
            <v>0.33</v>
          </cell>
          <cell r="H106">
            <v>80</v>
          </cell>
          <cell r="I106">
            <v>2480</v>
          </cell>
          <cell r="J106">
            <v>5720</v>
          </cell>
          <cell r="K106">
            <v>171600</v>
          </cell>
          <cell r="L106">
            <v>56628</v>
          </cell>
          <cell r="M106">
            <v>6136</v>
          </cell>
          <cell r="N106">
            <v>184080</v>
          </cell>
          <cell r="O106">
            <v>60746.4</v>
          </cell>
          <cell r="P106">
            <v>1</v>
          </cell>
          <cell r="Q106">
            <v>171600</v>
          </cell>
          <cell r="R106">
            <v>56628</v>
          </cell>
          <cell r="S106">
            <v>163375.29</v>
          </cell>
        </row>
        <row r="107">
          <cell r="A107">
            <v>399</v>
          </cell>
          <cell r="B107" t="str">
            <v>高新天久北巷药店</v>
          </cell>
          <cell r="C107" t="str">
            <v>城中片区</v>
          </cell>
          <cell r="D107">
            <v>6500</v>
          </cell>
          <cell r="E107">
            <v>195000</v>
          </cell>
          <cell r="F107">
            <v>50700</v>
          </cell>
          <cell r="G107">
            <v>0.26</v>
          </cell>
          <cell r="H107">
            <v>75</v>
          </cell>
          <cell r="I107">
            <v>2325</v>
          </cell>
          <cell r="J107">
            <v>7020</v>
          </cell>
          <cell r="K107">
            <v>210600</v>
          </cell>
          <cell r="L107">
            <v>54756</v>
          </cell>
          <cell r="M107">
            <v>7345</v>
          </cell>
          <cell r="N107">
            <v>220350</v>
          </cell>
          <cell r="O107">
            <v>57291</v>
          </cell>
          <cell r="P107">
            <v>1</v>
          </cell>
          <cell r="Q107">
            <v>210600</v>
          </cell>
          <cell r="R107">
            <v>54756</v>
          </cell>
          <cell r="S107">
            <v>166923.07</v>
          </cell>
        </row>
        <row r="108">
          <cell r="A108">
            <v>357</v>
          </cell>
          <cell r="B108" t="str">
            <v>清江东路药店</v>
          </cell>
          <cell r="C108" t="str">
            <v>西门片区</v>
          </cell>
          <cell r="D108">
            <v>6800</v>
          </cell>
          <cell r="E108">
            <v>204000</v>
          </cell>
          <cell r="F108">
            <v>51000</v>
          </cell>
          <cell r="G108">
            <v>0.25</v>
          </cell>
          <cell r="H108">
            <v>85</v>
          </cell>
          <cell r="I108">
            <v>2635</v>
          </cell>
          <cell r="J108">
            <v>7344</v>
          </cell>
          <cell r="K108">
            <v>220320</v>
          </cell>
          <cell r="L108">
            <v>55080</v>
          </cell>
          <cell r="M108">
            <v>7684</v>
          </cell>
          <cell r="N108">
            <v>230520</v>
          </cell>
          <cell r="O108">
            <v>57630</v>
          </cell>
          <cell r="P108">
            <v>1</v>
          </cell>
          <cell r="Q108">
            <v>220320</v>
          </cell>
          <cell r="R108">
            <v>55080</v>
          </cell>
          <cell r="S108">
            <v>217464.01</v>
          </cell>
        </row>
        <row r="109">
          <cell r="A109">
            <v>706</v>
          </cell>
          <cell r="B109" t="str">
            <v>都江堰幸福镇翔凤路药店</v>
          </cell>
          <cell r="C109" t="str">
            <v>城郊二片</v>
          </cell>
          <cell r="D109">
            <v>3600</v>
          </cell>
          <cell r="E109">
            <v>108000</v>
          </cell>
          <cell r="F109">
            <v>33480</v>
          </cell>
          <cell r="G109">
            <v>0.31</v>
          </cell>
          <cell r="H109">
            <v>58</v>
          </cell>
          <cell r="I109">
            <v>1798</v>
          </cell>
          <cell r="J109">
            <v>4140</v>
          </cell>
          <cell r="K109">
            <v>124200</v>
          </cell>
          <cell r="L109">
            <v>38502</v>
          </cell>
          <cell r="M109">
            <v>4500</v>
          </cell>
          <cell r="N109">
            <v>135000</v>
          </cell>
          <cell r="O109">
            <v>41850</v>
          </cell>
          <cell r="P109">
            <v>1</v>
          </cell>
          <cell r="Q109">
            <v>124200</v>
          </cell>
          <cell r="R109">
            <v>38502</v>
          </cell>
          <cell r="S109">
            <v>105067.81</v>
          </cell>
        </row>
        <row r="110">
          <cell r="A110">
            <v>102479</v>
          </cell>
          <cell r="B110" t="str">
            <v>锦江区劼人路药店</v>
          </cell>
          <cell r="C110" t="str">
            <v>城中片区</v>
          </cell>
          <cell r="D110">
            <v>4400</v>
          </cell>
          <cell r="E110">
            <v>132000</v>
          </cell>
          <cell r="F110">
            <v>40920</v>
          </cell>
          <cell r="G110">
            <v>0.31</v>
          </cell>
          <cell r="H110">
            <v>101</v>
          </cell>
          <cell r="I110">
            <v>3131</v>
          </cell>
          <cell r="J110">
            <v>4840</v>
          </cell>
          <cell r="K110">
            <v>145200</v>
          </cell>
          <cell r="L110">
            <v>45012</v>
          </cell>
          <cell r="M110">
            <v>5192</v>
          </cell>
          <cell r="N110">
            <v>155760</v>
          </cell>
          <cell r="O110">
            <v>48285.6</v>
          </cell>
          <cell r="P110">
            <v>1</v>
          </cell>
          <cell r="Q110">
            <v>145200</v>
          </cell>
          <cell r="R110">
            <v>45012</v>
          </cell>
          <cell r="S110">
            <v>129200.75</v>
          </cell>
        </row>
        <row r="111">
          <cell r="A111">
            <v>113025</v>
          </cell>
          <cell r="B111" t="str">
            <v>蜀兴路店</v>
          </cell>
          <cell r="C111" t="str">
            <v>北门片区</v>
          </cell>
          <cell r="D111">
            <v>3000</v>
          </cell>
          <cell r="E111">
            <v>90000</v>
          </cell>
          <cell r="F111">
            <v>25200</v>
          </cell>
          <cell r="G111">
            <v>0.28</v>
          </cell>
          <cell r="H111">
            <v>57</v>
          </cell>
          <cell r="I111">
            <v>1767</v>
          </cell>
          <cell r="J111">
            <v>3300</v>
          </cell>
          <cell r="K111">
            <v>99000</v>
          </cell>
          <cell r="L111">
            <v>27720</v>
          </cell>
          <cell r="M111">
            <v>3750</v>
          </cell>
          <cell r="N111">
            <v>112500</v>
          </cell>
          <cell r="O111">
            <v>31500</v>
          </cell>
          <cell r="P111">
            <v>1</v>
          </cell>
          <cell r="Q111">
            <v>99000</v>
          </cell>
          <cell r="R111">
            <v>27720</v>
          </cell>
          <cell r="S111">
            <v>98782.06</v>
          </cell>
        </row>
        <row r="112">
          <cell r="A112">
            <v>107658</v>
          </cell>
          <cell r="B112" t="str">
            <v>四川太极新都区新都街道万和北路药店</v>
          </cell>
          <cell r="C112" t="str">
            <v>北门片区</v>
          </cell>
          <cell r="D112">
            <v>6800</v>
          </cell>
          <cell r="E112">
            <v>204000</v>
          </cell>
          <cell r="F112">
            <v>55080</v>
          </cell>
          <cell r="G112">
            <v>0.27</v>
          </cell>
          <cell r="H112">
            <v>121</v>
          </cell>
          <cell r="I112">
            <v>3751</v>
          </cell>
          <cell r="J112">
            <v>7480</v>
          </cell>
          <cell r="K112">
            <v>224400</v>
          </cell>
          <cell r="L112">
            <v>60588</v>
          </cell>
          <cell r="M112">
            <v>8500</v>
          </cell>
          <cell r="N112">
            <v>255000</v>
          </cell>
          <cell r="O112">
            <v>68850</v>
          </cell>
          <cell r="P112">
            <v>1</v>
          </cell>
          <cell r="Q112">
            <v>224400</v>
          </cell>
          <cell r="R112">
            <v>60588</v>
          </cell>
          <cell r="S112">
            <v>206345.54</v>
          </cell>
        </row>
        <row r="113">
          <cell r="A113">
            <v>105267</v>
          </cell>
          <cell r="B113" t="str">
            <v>四川太极金牛区蜀汉路药店</v>
          </cell>
          <cell r="C113" t="str">
            <v>西门片区</v>
          </cell>
          <cell r="D113">
            <v>6600</v>
          </cell>
          <cell r="E113">
            <v>198000</v>
          </cell>
          <cell r="F113">
            <v>62370</v>
          </cell>
          <cell r="G113">
            <v>0.315</v>
          </cell>
          <cell r="H113">
            <v>107</v>
          </cell>
          <cell r="I113">
            <v>3317</v>
          </cell>
          <cell r="J113">
            <v>7260</v>
          </cell>
          <cell r="K113">
            <v>217800</v>
          </cell>
          <cell r="L113">
            <v>68607</v>
          </cell>
          <cell r="M113">
            <v>7788</v>
          </cell>
          <cell r="N113">
            <v>233640</v>
          </cell>
          <cell r="O113">
            <v>73596.6</v>
          </cell>
          <cell r="P113">
            <v>1</v>
          </cell>
          <cell r="Q113">
            <v>217800</v>
          </cell>
          <cell r="R113">
            <v>68607</v>
          </cell>
          <cell r="S113">
            <v>197405.33</v>
          </cell>
        </row>
        <row r="114">
          <cell r="A114">
            <v>740</v>
          </cell>
          <cell r="B114" t="str">
            <v>成华区华康路药店</v>
          </cell>
          <cell r="C114" t="str">
            <v>东南片区</v>
          </cell>
          <cell r="D114">
            <v>3800</v>
          </cell>
          <cell r="E114">
            <v>114000</v>
          </cell>
          <cell r="F114">
            <v>36480</v>
          </cell>
          <cell r="G114">
            <v>0.32</v>
          </cell>
          <cell r="H114">
            <v>64</v>
          </cell>
          <cell r="I114">
            <v>1984</v>
          </cell>
          <cell r="J114">
            <v>4370</v>
          </cell>
          <cell r="K114">
            <v>131100</v>
          </cell>
          <cell r="L114">
            <v>41952</v>
          </cell>
          <cell r="M114">
            <v>4750</v>
          </cell>
          <cell r="N114">
            <v>142500</v>
          </cell>
          <cell r="O114">
            <v>45600</v>
          </cell>
          <cell r="P114">
            <v>1</v>
          </cell>
          <cell r="Q114">
            <v>131100</v>
          </cell>
          <cell r="R114">
            <v>41952</v>
          </cell>
          <cell r="S114">
            <v>123652.23</v>
          </cell>
        </row>
        <row r="115">
          <cell r="A115">
            <v>113298</v>
          </cell>
          <cell r="B115" t="str">
            <v>逸都路店</v>
          </cell>
          <cell r="C115" t="str">
            <v>西门片区</v>
          </cell>
          <cell r="D115">
            <v>3500</v>
          </cell>
          <cell r="E115">
            <v>105000</v>
          </cell>
          <cell r="F115">
            <v>29400</v>
          </cell>
          <cell r="G115">
            <v>0.28</v>
          </cell>
          <cell r="H115">
            <v>58</v>
          </cell>
          <cell r="I115">
            <v>1798</v>
          </cell>
          <cell r="J115">
            <v>3850</v>
          </cell>
          <cell r="K115">
            <v>115500</v>
          </cell>
          <cell r="L115">
            <v>32340</v>
          </cell>
          <cell r="M115">
            <v>4375</v>
          </cell>
          <cell r="N115">
            <v>131250</v>
          </cell>
          <cell r="O115">
            <v>36750</v>
          </cell>
          <cell r="P115">
            <v>1</v>
          </cell>
          <cell r="Q115">
            <v>115500</v>
          </cell>
          <cell r="R115">
            <v>32340</v>
          </cell>
          <cell r="S115">
            <v>95360.4</v>
          </cell>
        </row>
        <row r="116">
          <cell r="A116">
            <v>102935</v>
          </cell>
          <cell r="B116" t="str">
            <v>青羊区童子街</v>
          </cell>
          <cell r="C116" t="str">
            <v>北门片区</v>
          </cell>
          <cell r="D116">
            <v>4200</v>
          </cell>
          <cell r="E116">
            <v>126000</v>
          </cell>
          <cell r="F116">
            <v>40320</v>
          </cell>
          <cell r="G116">
            <v>0.32</v>
          </cell>
          <cell r="H116">
            <v>70</v>
          </cell>
          <cell r="I116">
            <v>2170</v>
          </cell>
          <cell r="J116">
            <v>4620</v>
          </cell>
          <cell r="K116">
            <v>138600</v>
          </cell>
          <cell r="L116">
            <v>44352</v>
          </cell>
          <cell r="M116">
            <v>4956</v>
          </cell>
          <cell r="N116">
            <v>148680</v>
          </cell>
          <cell r="O116">
            <v>47577.6</v>
          </cell>
          <cell r="P116">
            <v>1</v>
          </cell>
          <cell r="Q116">
            <v>138600</v>
          </cell>
          <cell r="R116">
            <v>44352</v>
          </cell>
          <cell r="S116">
            <v>113059.07</v>
          </cell>
        </row>
        <row r="117">
          <cell r="A117">
            <v>103198</v>
          </cell>
          <cell r="B117" t="str">
            <v>贝森北路</v>
          </cell>
          <cell r="C117" t="str">
            <v>北门片区</v>
          </cell>
          <cell r="D117">
            <v>6400</v>
          </cell>
          <cell r="E117">
            <v>192000</v>
          </cell>
          <cell r="F117">
            <v>53760</v>
          </cell>
          <cell r="G117">
            <v>0.28</v>
          </cell>
          <cell r="H117">
            <v>114</v>
          </cell>
          <cell r="I117">
            <v>3534</v>
          </cell>
          <cell r="J117">
            <v>7040</v>
          </cell>
          <cell r="K117">
            <v>211200</v>
          </cell>
          <cell r="L117">
            <v>59136</v>
          </cell>
          <cell r="M117">
            <v>7424</v>
          </cell>
          <cell r="N117">
            <v>222720</v>
          </cell>
          <cell r="O117">
            <v>62361.6</v>
          </cell>
          <cell r="P117">
            <v>1</v>
          </cell>
          <cell r="Q117">
            <v>211200</v>
          </cell>
          <cell r="R117">
            <v>59136</v>
          </cell>
          <cell r="S117">
            <v>189067.68</v>
          </cell>
        </row>
        <row r="118">
          <cell r="A118">
            <v>117491</v>
          </cell>
          <cell r="B118" t="str">
            <v>花照壁中横街</v>
          </cell>
          <cell r="C118" t="str">
            <v>西门片区</v>
          </cell>
          <cell r="D118">
            <v>6200</v>
          </cell>
          <cell r="E118">
            <v>186000</v>
          </cell>
          <cell r="F118">
            <v>36270</v>
          </cell>
          <cell r="G118">
            <v>0.195</v>
          </cell>
          <cell r="H118">
            <v>66</v>
          </cell>
          <cell r="I118">
            <v>2046</v>
          </cell>
          <cell r="J118">
            <v>7130</v>
          </cell>
          <cell r="K118">
            <v>213900</v>
          </cell>
          <cell r="L118">
            <v>41710.5</v>
          </cell>
          <cell r="M118">
            <v>7750</v>
          </cell>
          <cell r="N118">
            <v>232500</v>
          </cell>
          <cell r="O118">
            <v>45337.5</v>
          </cell>
          <cell r="P118">
            <v>1</v>
          </cell>
          <cell r="Q118">
            <v>213900</v>
          </cell>
          <cell r="R118">
            <v>41710.5</v>
          </cell>
          <cell r="S118">
            <v>234883.41</v>
          </cell>
        </row>
        <row r="119">
          <cell r="A119">
            <v>581</v>
          </cell>
          <cell r="B119" t="str">
            <v>成华区二环路北四段药店（汇融名城）</v>
          </cell>
          <cell r="C119" t="str">
            <v>北门片区</v>
          </cell>
          <cell r="D119">
            <v>9200</v>
          </cell>
          <cell r="E119">
            <v>276000</v>
          </cell>
          <cell r="F119">
            <v>69000</v>
          </cell>
          <cell r="G119">
            <v>0.25</v>
          </cell>
          <cell r="H119">
            <v>141</v>
          </cell>
          <cell r="I119">
            <v>4371</v>
          </cell>
          <cell r="J119">
            <v>9936</v>
          </cell>
          <cell r="K119">
            <v>298080</v>
          </cell>
          <cell r="L119">
            <v>74520</v>
          </cell>
          <cell r="M119">
            <v>10304</v>
          </cell>
          <cell r="N119">
            <v>309120</v>
          </cell>
          <cell r="O119">
            <v>77280</v>
          </cell>
          <cell r="P119">
            <v>1</v>
          </cell>
          <cell r="Q119">
            <v>298080</v>
          </cell>
          <cell r="R119">
            <v>74520</v>
          </cell>
          <cell r="S119">
            <v>249269.55</v>
          </cell>
        </row>
        <row r="120">
          <cell r="A120">
            <v>743</v>
          </cell>
          <cell r="B120" t="str">
            <v>成华区万宇路药店</v>
          </cell>
          <cell r="C120" t="str">
            <v>东南片区</v>
          </cell>
          <cell r="D120">
            <v>5500</v>
          </cell>
          <cell r="E120">
            <v>165000</v>
          </cell>
          <cell r="F120">
            <v>50325</v>
          </cell>
          <cell r="G120">
            <v>0.305</v>
          </cell>
          <cell r="H120">
            <v>55</v>
          </cell>
          <cell r="I120">
            <v>1705</v>
          </cell>
          <cell r="J120">
            <v>6050</v>
          </cell>
          <cell r="K120">
            <v>181500</v>
          </cell>
          <cell r="L120">
            <v>55357.5</v>
          </cell>
          <cell r="M120">
            <v>6490</v>
          </cell>
          <cell r="N120">
            <v>194700</v>
          </cell>
          <cell r="O120">
            <v>59383.5</v>
          </cell>
          <cell r="P120">
            <v>1</v>
          </cell>
          <cell r="Q120">
            <v>181500</v>
          </cell>
          <cell r="R120">
            <v>55357.5</v>
          </cell>
          <cell r="S120">
            <v>127138.9</v>
          </cell>
        </row>
        <row r="121">
          <cell r="A121">
            <v>114622</v>
          </cell>
          <cell r="B121" t="str">
            <v>东昌路店</v>
          </cell>
          <cell r="C121" t="str">
            <v>北门片区</v>
          </cell>
          <cell r="D121">
            <v>6400</v>
          </cell>
          <cell r="E121">
            <v>192000</v>
          </cell>
          <cell r="F121">
            <v>53760</v>
          </cell>
          <cell r="G121">
            <v>0.28</v>
          </cell>
          <cell r="H121">
            <v>121</v>
          </cell>
          <cell r="I121">
            <v>3751</v>
          </cell>
          <cell r="J121">
            <v>7040</v>
          </cell>
          <cell r="K121">
            <v>211200</v>
          </cell>
          <cell r="L121">
            <v>59136</v>
          </cell>
          <cell r="M121">
            <v>8000</v>
          </cell>
          <cell r="N121">
            <v>240000</v>
          </cell>
          <cell r="O121">
            <v>67200</v>
          </cell>
          <cell r="P121">
            <v>1</v>
          </cell>
          <cell r="Q121">
            <v>211200</v>
          </cell>
          <cell r="R121">
            <v>59136</v>
          </cell>
          <cell r="S121">
            <v>188202.02</v>
          </cell>
        </row>
        <row r="122">
          <cell r="A122">
            <v>707</v>
          </cell>
          <cell r="B122" t="str">
            <v>成华区万科路药店</v>
          </cell>
          <cell r="C122" t="str">
            <v>东南片区</v>
          </cell>
          <cell r="D122">
            <v>10500</v>
          </cell>
          <cell r="E122">
            <v>315000</v>
          </cell>
          <cell r="F122">
            <v>97650</v>
          </cell>
          <cell r="G122">
            <v>0.31</v>
          </cell>
          <cell r="H122">
            <v>161</v>
          </cell>
          <cell r="I122">
            <v>4991</v>
          </cell>
          <cell r="J122">
            <v>11340</v>
          </cell>
          <cell r="K122">
            <v>340200</v>
          </cell>
          <cell r="L122">
            <v>105462</v>
          </cell>
          <cell r="M122">
            <v>11550</v>
          </cell>
          <cell r="N122">
            <v>346500</v>
          </cell>
          <cell r="O122">
            <v>107415</v>
          </cell>
          <cell r="P122">
            <v>2</v>
          </cell>
          <cell r="Q122">
            <v>346500</v>
          </cell>
          <cell r="R122">
            <v>107415</v>
          </cell>
          <cell r="S122">
            <v>352115.73</v>
          </cell>
        </row>
        <row r="123">
          <cell r="A123">
            <v>104428</v>
          </cell>
          <cell r="B123" t="str">
            <v>永康东路药店 </v>
          </cell>
          <cell r="C123" t="str">
            <v>城郊二片</v>
          </cell>
          <cell r="D123">
            <v>5000</v>
          </cell>
          <cell r="E123">
            <v>150000</v>
          </cell>
          <cell r="F123">
            <v>46500</v>
          </cell>
          <cell r="G123">
            <v>0.31</v>
          </cell>
          <cell r="H123">
            <v>83</v>
          </cell>
          <cell r="I123">
            <v>2573</v>
          </cell>
          <cell r="J123">
            <v>5500</v>
          </cell>
          <cell r="K123">
            <v>165000</v>
          </cell>
          <cell r="L123">
            <v>51150</v>
          </cell>
          <cell r="M123">
            <v>5900</v>
          </cell>
          <cell r="N123">
            <v>177000</v>
          </cell>
          <cell r="O123">
            <v>54870</v>
          </cell>
          <cell r="P123">
            <v>1</v>
          </cell>
          <cell r="Q123">
            <v>165000</v>
          </cell>
          <cell r="R123">
            <v>51150</v>
          </cell>
          <cell r="S123">
            <v>146122.5</v>
          </cell>
        </row>
        <row r="124">
          <cell r="A124">
            <v>104430</v>
          </cell>
          <cell r="B124" t="str">
            <v>中和大道药店</v>
          </cell>
          <cell r="C124" t="str">
            <v>东南片区</v>
          </cell>
          <cell r="D124">
            <v>3000</v>
          </cell>
          <cell r="E124">
            <v>90000</v>
          </cell>
          <cell r="F124">
            <v>25200</v>
          </cell>
          <cell r="G124">
            <v>0.28</v>
          </cell>
          <cell r="H124">
            <v>59</v>
          </cell>
          <cell r="I124">
            <v>1829</v>
          </cell>
          <cell r="J124">
            <v>3450</v>
          </cell>
          <cell r="K124">
            <v>103500</v>
          </cell>
          <cell r="L124">
            <v>28980</v>
          </cell>
          <cell r="M124">
            <v>3750</v>
          </cell>
          <cell r="N124">
            <v>112500</v>
          </cell>
          <cell r="O124">
            <v>31500</v>
          </cell>
          <cell r="P124">
            <v>1</v>
          </cell>
          <cell r="Q124">
            <v>103500</v>
          </cell>
          <cell r="R124">
            <v>28980</v>
          </cell>
          <cell r="S124">
            <v>115983.07</v>
          </cell>
        </row>
        <row r="125">
          <cell r="A125">
            <v>582</v>
          </cell>
          <cell r="B125" t="str">
            <v>青羊区十二桥药店</v>
          </cell>
          <cell r="C125" t="str">
            <v>西门片区</v>
          </cell>
          <cell r="D125">
            <v>36000</v>
          </cell>
          <cell r="E125">
            <v>1080000</v>
          </cell>
          <cell r="F125">
            <v>194400</v>
          </cell>
          <cell r="G125">
            <v>0.18</v>
          </cell>
          <cell r="H125">
            <v>268</v>
          </cell>
          <cell r="I125">
            <v>8308</v>
          </cell>
          <cell r="J125">
            <v>37800</v>
          </cell>
          <cell r="K125">
            <v>1134000</v>
          </cell>
          <cell r="L125">
            <v>204120</v>
          </cell>
          <cell r="M125">
            <v>38880</v>
          </cell>
          <cell r="N125">
            <v>1166400</v>
          </cell>
          <cell r="O125">
            <v>209952</v>
          </cell>
          <cell r="P125">
            <v>2</v>
          </cell>
          <cell r="Q125">
            <v>1166400</v>
          </cell>
          <cell r="R125">
            <v>209952</v>
          </cell>
          <cell r="S125">
            <v>1210640</v>
          </cell>
        </row>
        <row r="126">
          <cell r="A126">
            <v>115971</v>
          </cell>
          <cell r="B126" t="str">
            <v>天顺路店</v>
          </cell>
          <cell r="C126" t="str">
            <v>城中片区</v>
          </cell>
          <cell r="D126">
            <v>3300</v>
          </cell>
          <cell r="E126">
            <v>99000</v>
          </cell>
          <cell r="F126">
            <v>26730</v>
          </cell>
          <cell r="G126">
            <v>0.27</v>
          </cell>
          <cell r="H126">
            <v>54</v>
          </cell>
          <cell r="I126">
            <v>1674</v>
          </cell>
          <cell r="J126">
            <v>3795</v>
          </cell>
          <cell r="K126">
            <v>113850</v>
          </cell>
          <cell r="L126">
            <v>30739.5</v>
          </cell>
          <cell r="M126">
            <v>4125</v>
          </cell>
          <cell r="N126">
            <v>123750</v>
          </cell>
          <cell r="O126">
            <v>33412.5</v>
          </cell>
          <cell r="P126">
            <v>1</v>
          </cell>
          <cell r="Q126">
            <v>113850</v>
          </cell>
          <cell r="R126">
            <v>30739.5</v>
          </cell>
          <cell r="S126">
            <v>105915.92</v>
          </cell>
        </row>
        <row r="127">
          <cell r="A127">
            <v>511</v>
          </cell>
          <cell r="B127" t="str">
            <v>成华杉板桥南一路店</v>
          </cell>
          <cell r="C127" t="str">
            <v>东南片区</v>
          </cell>
          <cell r="D127">
            <v>7400</v>
          </cell>
          <cell r="E127">
            <v>222000</v>
          </cell>
          <cell r="F127">
            <v>63270</v>
          </cell>
          <cell r="G127" t="str">
            <v>28.5%</v>
          </cell>
          <cell r="H127">
            <v>126</v>
          </cell>
          <cell r="I127">
            <v>3906</v>
          </cell>
          <cell r="J127">
            <v>8140</v>
          </cell>
          <cell r="K127">
            <v>244200</v>
          </cell>
          <cell r="L127">
            <v>69597</v>
          </cell>
          <cell r="M127">
            <v>8584</v>
          </cell>
          <cell r="N127">
            <v>257520</v>
          </cell>
          <cell r="O127">
            <v>73393.2</v>
          </cell>
          <cell r="P127">
            <v>1</v>
          </cell>
          <cell r="Q127">
            <v>244200</v>
          </cell>
          <cell r="R127">
            <v>69597</v>
          </cell>
          <cell r="S127">
            <v>250270.05</v>
          </cell>
        </row>
        <row r="128">
          <cell r="A128">
            <v>105910</v>
          </cell>
          <cell r="B128" t="str">
            <v>紫薇东路</v>
          </cell>
          <cell r="C128" t="str">
            <v>城中片区</v>
          </cell>
          <cell r="D128">
            <v>4800</v>
          </cell>
          <cell r="E128">
            <v>144000</v>
          </cell>
          <cell r="F128">
            <v>41760</v>
          </cell>
          <cell r="G128">
            <v>0.29</v>
          </cell>
          <cell r="H128">
            <v>104</v>
          </cell>
          <cell r="I128">
            <v>3224</v>
          </cell>
          <cell r="J128">
            <v>5376</v>
          </cell>
          <cell r="K128">
            <v>161280</v>
          </cell>
          <cell r="L128">
            <v>46771.2</v>
          </cell>
          <cell r="M128">
            <v>6000</v>
          </cell>
          <cell r="N128">
            <v>180000</v>
          </cell>
          <cell r="O128">
            <v>52200</v>
          </cell>
          <cell r="P128">
            <v>1</v>
          </cell>
          <cell r="Q128">
            <v>161280</v>
          </cell>
          <cell r="R128">
            <v>46771.2</v>
          </cell>
          <cell r="S128">
            <v>162151.9</v>
          </cell>
        </row>
        <row r="129">
          <cell r="A129">
            <v>329</v>
          </cell>
          <cell r="B129" t="str">
            <v>温江店</v>
          </cell>
          <cell r="C129" t="str">
            <v>城郊二片</v>
          </cell>
          <cell r="D129">
            <v>5200</v>
          </cell>
          <cell r="E129">
            <v>156000</v>
          </cell>
          <cell r="F129">
            <v>38750.4</v>
          </cell>
          <cell r="G129" t="str">
            <v>24.84%</v>
          </cell>
          <cell r="H129">
            <v>50</v>
          </cell>
          <cell r="I129">
            <v>1550</v>
          </cell>
          <cell r="J129">
            <v>5720</v>
          </cell>
          <cell r="K129">
            <v>171600</v>
          </cell>
          <cell r="L129">
            <v>42625.44</v>
          </cell>
          <cell r="M129">
            <v>6032</v>
          </cell>
          <cell r="N129">
            <v>180960</v>
          </cell>
          <cell r="O129">
            <v>44950.464</v>
          </cell>
          <cell r="P129">
            <v>1</v>
          </cell>
          <cell r="Q129">
            <v>171600</v>
          </cell>
          <cell r="R129">
            <v>42625.44</v>
          </cell>
          <cell r="S129">
            <v>241263.77</v>
          </cell>
        </row>
        <row r="130">
          <cell r="A130">
            <v>594</v>
          </cell>
          <cell r="B130" t="str">
            <v>大邑县安仁镇千禧街药店</v>
          </cell>
          <cell r="C130" t="str">
            <v>城郊一片</v>
          </cell>
          <cell r="D130">
            <v>3900</v>
          </cell>
          <cell r="E130">
            <v>117000</v>
          </cell>
          <cell r="F130">
            <v>34491.6</v>
          </cell>
          <cell r="G130" t="str">
            <v>29.48%</v>
          </cell>
          <cell r="H130">
            <v>63</v>
          </cell>
          <cell r="I130">
            <v>1953</v>
          </cell>
          <cell r="J130">
            <v>4485</v>
          </cell>
          <cell r="K130">
            <v>134550</v>
          </cell>
          <cell r="L130">
            <v>39665.34</v>
          </cell>
          <cell r="M130">
            <v>4875</v>
          </cell>
          <cell r="N130">
            <v>146250</v>
          </cell>
          <cell r="O130">
            <v>43114.5</v>
          </cell>
          <cell r="P130">
            <v>1</v>
          </cell>
          <cell r="Q130">
            <v>134550</v>
          </cell>
          <cell r="R130">
            <v>39665.34</v>
          </cell>
          <cell r="S130">
            <v>146238.44</v>
          </cell>
        </row>
        <row r="131">
          <cell r="A131">
            <v>106066</v>
          </cell>
          <cell r="B131" t="str">
            <v>梨花街</v>
          </cell>
          <cell r="C131" t="str">
            <v>旗舰片区</v>
          </cell>
          <cell r="D131">
            <v>7000</v>
          </cell>
          <cell r="E131">
            <v>210000</v>
          </cell>
          <cell r="F131">
            <v>69300</v>
          </cell>
          <cell r="G131">
            <v>0.33</v>
          </cell>
          <cell r="H131">
            <v>131</v>
          </cell>
          <cell r="I131">
            <v>4061</v>
          </cell>
          <cell r="J131">
            <v>7700</v>
          </cell>
          <cell r="K131">
            <v>231000</v>
          </cell>
          <cell r="L131">
            <v>76230</v>
          </cell>
          <cell r="M131">
            <v>8120</v>
          </cell>
          <cell r="N131">
            <v>243600</v>
          </cell>
          <cell r="O131">
            <v>80388</v>
          </cell>
          <cell r="P131">
            <v>1</v>
          </cell>
          <cell r="Q131">
            <v>231000</v>
          </cell>
          <cell r="R131">
            <v>76230</v>
          </cell>
          <cell r="S131">
            <v>229710.91</v>
          </cell>
        </row>
        <row r="132">
          <cell r="A132">
            <v>710</v>
          </cell>
          <cell r="B132" t="str">
            <v>都江堰市蒲阳镇堰问道西路药店</v>
          </cell>
          <cell r="C132" t="str">
            <v>城郊二片</v>
          </cell>
          <cell r="D132">
            <v>3800</v>
          </cell>
          <cell r="E132">
            <v>114000</v>
          </cell>
          <cell r="F132">
            <v>35340</v>
          </cell>
          <cell r="G132">
            <v>0.31</v>
          </cell>
          <cell r="H132">
            <v>66</v>
          </cell>
          <cell r="I132">
            <v>2046</v>
          </cell>
          <cell r="J132">
            <v>4370</v>
          </cell>
          <cell r="K132">
            <v>131100</v>
          </cell>
          <cell r="L132">
            <v>40641</v>
          </cell>
          <cell r="M132">
            <v>4750</v>
          </cell>
          <cell r="N132">
            <v>142500</v>
          </cell>
          <cell r="O132">
            <v>44175</v>
          </cell>
          <cell r="P132">
            <v>1</v>
          </cell>
          <cell r="Q132">
            <v>131100</v>
          </cell>
          <cell r="R132">
            <v>40641</v>
          </cell>
          <cell r="S132">
            <v>127071</v>
          </cell>
        </row>
        <row r="133">
          <cell r="A133">
            <v>113833</v>
          </cell>
          <cell r="B133" t="str">
            <v>光华西一路</v>
          </cell>
          <cell r="C133" t="str">
            <v>西门片区</v>
          </cell>
          <cell r="D133">
            <v>3000</v>
          </cell>
          <cell r="E133">
            <v>90000</v>
          </cell>
          <cell r="F133">
            <v>24300</v>
          </cell>
          <cell r="G133">
            <v>0.27</v>
          </cell>
          <cell r="H133">
            <v>56</v>
          </cell>
          <cell r="I133">
            <v>1736</v>
          </cell>
          <cell r="J133">
            <v>3300</v>
          </cell>
          <cell r="K133">
            <v>99000</v>
          </cell>
          <cell r="L133">
            <v>26730</v>
          </cell>
          <cell r="M133">
            <v>3750</v>
          </cell>
          <cell r="N133">
            <v>112500</v>
          </cell>
          <cell r="O133">
            <v>30375</v>
          </cell>
          <cell r="P133">
            <v>1</v>
          </cell>
          <cell r="Q133">
            <v>99000</v>
          </cell>
          <cell r="R133">
            <v>26730</v>
          </cell>
          <cell r="S133">
            <v>86195.17</v>
          </cell>
        </row>
        <row r="134">
          <cell r="A134">
            <v>116482</v>
          </cell>
          <cell r="B134" t="str">
            <v>宏济路</v>
          </cell>
          <cell r="C134" t="str">
            <v>城中片区</v>
          </cell>
          <cell r="D134">
            <v>4000</v>
          </cell>
          <cell r="E134">
            <v>120000</v>
          </cell>
          <cell r="F134">
            <v>31200</v>
          </cell>
          <cell r="G134">
            <v>0.26</v>
          </cell>
          <cell r="H134">
            <v>78</v>
          </cell>
          <cell r="I134">
            <v>2418</v>
          </cell>
          <cell r="J134">
            <v>4600</v>
          </cell>
          <cell r="K134">
            <v>138000</v>
          </cell>
          <cell r="L134">
            <v>35880</v>
          </cell>
          <cell r="M134">
            <v>5000</v>
          </cell>
          <cell r="N134">
            <v>150000</v>
          </cell>
          <cell r="O134">
            <v>39000</v>
          </cell>
          <cell r="P134">
            <v>1</v>
          </cell>
          <cell r="Q134">
            <v>138000</v>
          </cell>
          <cell r="R134">
            <v>35880</v>
          </cell>
          <cell r="S134">
            <v>114006.23</v>
          </cell>
        </row>
        <row r="135">
          <cell r="A135">
            <v>106569</v>
          </cell>
          <cell r="B135" t="str">
            <v>大悦路店</v>
          </cell>
          <cell r="C135" t="str">
            <v>北门片区</v>
          </cell>
          <cell r="D135">
            <v>5300</v>
          </cell>
          <cell r="E135">
            <v>159000</v>
          </cell>
          <cell r="F135">
            <v>46905</v>
          </cell>
          <cell r="G135">
            <v>0.295</v>
          </cell>
          <cell r="H135">
            <v>84</v>
          </cell>
          <cell r="I135">
            <v>2604</v>
          </cell>
          <cell r="J135">
            <v>5936</v>
          </cell>
          <cell r="K135">
            <v>178080</v>
          </cell>
          <cell r="L135">
            <v>52533.6</v>
          </cell>
          <cell r="M135">
            <v>6625</v>
          </cell>
          <cell r="N135">
            <v>198750</v>
          </cell>
          <cell r="O135">
            <v>58631.25</v>
          </cell>
          <cell r="P135">
            <v>1</v>
          </cell>
          <cell r="Q135">
            <v>178080</v>
          </cell>
          <cell r="R135">
            <v>52533.6</v>
          </cell>
          <cell r="S135">
            <v>162861.79</v>
          </cell>
        </row>
        <row r="136">
          <cell r="A136">
            <v>117184</v>
          </cell>
          <cell r="B136" t="str">
            <v>静沙路</v>
          </cell>
          <cell r="C136" t="str">
            <v>城中片区</v>
          </cell>
          <cell r="D136">
            <v>5200</v>
          </cell>
          <cell r="E136">
            <v>156000</v>
          </cell>
          <cell r="F136">
            <v>45240</v>
          </cell>
          <cell r="G136">
            <v>0.29</v>
          </cell>
          <cell r="H136">
            <v>112</v>
          </cell>
          <cell r="I136">
            <v>3472</v>
          </cell>
          <cell r="J136">
            <v>5980</v>
          </cell>
          <cell r="K136">
            <v>179400</v>
          </cell>
          <cell r="L136">
            <v>52026</v>
          </cell>
          <cell r="M136">
            <v>6500</v>
          </cell>
          <cell r="N136">
            <v>195000</v>
          </cell>
          <cell r="O136">
            <v>56550</v>
          </cell>
          <cell r="P136">
            <v>1</v>
          </cell>
          <cell r="Q136">
            <v>179400</v>
          </cell>
          <cell r="R136">
            <v>52026</v>
          </cell>
          <cell r="S136">
            <v>173749.69</v>
          </cell>
        </row>
        <row r="137">
          <cell r="A137">
            <v>349</v>
          </cell>
          <cell r="B137" t="str">
            <v>人民中路店</v>
          </cell>
          <cell r="C137" t="str">
            <v>城中片区</v>
          </cell>
          <cell r="D137">
            <v>4400</v>
          </cell>
          <cell r="E137">
            <v>132000</v>
          </cell>
          <cell r="F137">
            <v>36960</v>
          </cell>
          <cell r="G137">
            <v>0.28</v>
          </cell>
          <cell r="H137">
            <v>87</v>
          </cell>
          <cell r="I137">
            <v>2697</v>
          </cell>
          <cell r="J137">
            <v>4840</v>
          </cell>
          <cell r="K137">
            <v>145200</v>
          </cell>
          <cell r="L137">
            <v>40656</v>
          </cell>
          <cell r="M137">
            <v>5104</v>
          </cell>
          <cell r="N137">
            <v>153120</v>
          </cell>
          <cell r="O137">
            <v>42873.6</v>
          </cell>
          <cell r="P137">
            <v>1</v>
          </cell>
          <cell r="Q137">
            <v>145200</v>
          </cell>
          <cell r="R137">
            <v>40656</v>
          </cell>
          <cell r="S137">
            <v>130167.95</v>
          </cell>
        </row>
        <row r="138">
          <cell r="A138">
            <v>116919</v>
          </cell>
          <cell r="B138" t="str">
            <v>科华北路</v>
          </cell>
          <cell r="C138" t="str">
            <v>城中片区</v>
          </cell>
          <cell r="D138">
            <v>3800</v>
          </cell>
          <cell r="E138">
            <v>114000</v>
          </cell>
          <cell r="F138">
            <v>31920</v>
          </cell>
          <cell r="G138">
            <v>0.28</v>
          </cell>
          <cell r="H138">
            <v>81</v>
          </cell>
          <cell r="I138">
            <v>2511</v>
          </cell>
          <cell r="J138">
            <v>4370</v>
          </cell>
          <cell r="K138">
            <v>131100</v>
          </cell>
          <cell r="L138">
            <v>36708</v>
          </cell>
          <cell r="M138">
            <v>4750</v>
          </cell>
          <cell r="N138">
            <v>142500</v>
          </cell>
          <cell r="O138">
            <v>39900</v>
          </cell>
          <cell r="P138">
            <v>1</v>
          </cell>
          <cell r="Q138">
            <v>131100</v>
          </cell>
          <cell r="R138">
            <v>36708</v>
          </cell>
          <cell r="S138">
            <v>120866.81</v>
          </cell>
        </row>
        <row r="139">
          <cell r="A139">
            <v>517</v>
          </cell>
          <cell r="B139" t="str">
            <v>青羊区北东街店</v>
          </cell>
          <cell r="C139" t="str">
            <v>城中片区</v>
          </cell>
          <cell r="D139">
            <v>29000</v>
          </cell>
          <cell r="E139">
            <v>870000</v>
          </cell>
          <cell r="F139">
            <v>174000</v>
          </cell>
          <cell r="G139">
            <v>0.2</v>
          </cell>
          <cell r="H139">
            <v>237</v>
          </cell>
          <cell r="I139">
            <v>7347</v>
          </cell>
          <cell r="J139">
            <v>30450</v>
          </cell>
          <cell r="K139">
            <v>913500</v>
          </cell>
          <cell r="L139">
            <v>182700</v>
          </cell>
          <cell r="M139">
            <v>31900</v>
          </cell>
          <cell r="N139">
            <v>957000</v>
          </cell>
          <cell r="O139">
            <v>191400</v>
          </cell>
          <cell r="P139">
            <v>1</v>
          </cell>
          <cell r="Q139">
            <v>913500</v>
          </cell>
          <cell r="R139">
            <v>182700</v>
          </cell>
          <cell r="S139">
            <v>950296.17</v>
          </cell>
        </row>
        <row r="140">
          <cell r="A140">
            <v>742</v>
          </cell>
          <cell r="B140" t="str">
            <v>锦江区庆云南街药店</v>
          </cell>
          <cell r="C140" t="str">
            <v>旗舰片区</v>
          </cell>
          <cell r="D140">
            <v>9500</v>
          </cell>
          <cell r="E140">
            <v>285000</v>
          </cell>
          <cell r="F140">
            <v>54150</v>
          </cell>
          <cell r="G140">
            <v>0.19</v>
          </cell>
          <cell r="H140">
            <v>125</v>
          </cell>
          <cell r="I140">
            <v>3875</v>
          </cell>
          <cell r="J140">
            <v>10260</v>
          </cell>
          <cell r="K140">
            <v>307800</v>
          </cell>
          <cell r="L140">
            <v>58482</v>
          </cell>
          <cell r="M140">
            <v>10735</v>
          </cell>
          <cell r="N140">
            <v>322050</v>
          </cell>
          <cell r="O140">
            <v>61189.5</v>
          </cell>
          <cell r="P140">
            <v>1</v>
          </cell>
          <cell r="Q140">
            <v>307800</v>
          </cell>
          <cell r="R140">
            <v>58482</v>
          </cell>
          <cell r="S140">
            <v>337678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0"/>
  <sheetViews>
    <sheetView tabSelected="1" workbookViewId="0">
      <selection activeCell="E13" sqref="E13"/>
    </sheetView>
  </sheetViews>
  <sheetFormatPr defaultColWidth="9" defaultRowHeight="12"/>
  <cols>
    <col min="1" max="1" width="4.75" style="59" customWidth="1"/>
    <col min="2" max="2" width="10.75" style="59" customWidth="1"/>
    <col min="3" max="3" width="8" style="60" customWidth="1"/>
    <col min="4" max="4" width="24.5" style="61" customWidth="1"/>
    <col min="5" max="5" width="19.375" style="61" customWidth="1"/>
    <col min="6" max="6" width="23.875" style="61" customWidth="1"/>
    <col min="7" max="7" width="7" style="62" customWidth="1"/>
    <col min="8" max="8" width="7.375" style="63" customWidth="1"/>
    <col min="9" max="9" width="8.25" style="62" customWidth="1"/>
    <col min="10" max="10" width="8.125" style="62" customWidth="1"/>
    <col min="11" max="11" width="10.25" style="64" customWidth="1"/>
    <col min="12" max="14" width="6" style="62" customWidth="1"/>
    <col min="15" max="15" width="9.875" style="59" customWidth="1"/>
    <col min="16" max="16384" width="9" style="59"/>
  </cols>
  <sheetData>
    <row r="1" s="59" customFormat="1" ht="27" customHeight="1" spans="1:18">
      <c r="A1" s="3" t="s">
        <v>0</v>
      </c>
      <c r="B1" s="3" t="s">
        <v>1</v>
      </c>
      <c r="C1" s="65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7" t="s">
        <v>7</v>
      </c>
      <c r="I1" s="96" t="s">
        <v>8</v>
      </c>
      <c r="J1" s="97" t="s">
        <v>9</v>
      </c>
      <c r="K1" s="98" t="s">
        <v>10</v>
      </c>
      <c r="L1" s="99" t="s">
        <v>11</v>
      </c>
      <c r="M1" s="99"/>
      <c r="N1" s="99"/>
      <c r="O1" s="100" t="s">
        <v>12</v>
      </c>
      <c r="P1" s="100" t="s">
        <v>13</v>
      </c>
      <c r="Q1" s="106" t="s">
        <v>14</v>
      </c>
      <c r="R1" s="107" t="s">
        <v>15</v>
      </c>
    </row>
    <row r="2" s="59" customFormat="1" ht="21" customHeight="1" spans="1:18">
      <c r="A2" s="3"/>
      <c r="B2" s="3"/>
      <c r="C2" s="65"/>
      <c r="D2" s="66"/>
      <c r="E2" s="66"/>
      <c r="F2" s="66"/>
      <c r="G2" s="66"/>
      <c r="H2" s="67"/>
      <c r="I2" s="96"/>
      <c r="J2" s="97"/>
      <c r="K2" s="98"/>
      <c r="L2" s="99" t="s">
        <v>16</v>
      </c>
      <c r="M2" s="99" t="s">
        <v>17</v>
      </c>
      <c r="N2" s="99" t="s">
        <v>18</v>
      </c>
      <c r="O2" s="101"/>
      <c r="P2" s="101"/>
      <c r="Q2" s="108"/>
      <c r="R2" s="109"/>
    </row>
    <row r="3" ht="17" customHeight="1" spans="1:18">
      <c r="A3" s="66">
        <v>1</v>
      </c>
      <c r="B3" s="66" t="s">
        <v>19</v>
      </c>
      <c r="C3" s="68">
        <v>53805</v>
      </c>
      <c r="D3" s="69" t="s">
        <v>20</v>
      </c>
      <c r="E3" s="69" t="s">
        <v>21</v>
      </c>
      <c r="F3" s="69" t="s">
        <v>22</v>
      </c>
      <c r="G3" s="70">
        <v>24.9</v>
      </c>
      <c r="H3" s="70">
        <v>23.7</v>
      </c>
      <c r="I3" s="102">
        <f t="shared" ref="I3:I18" si="0">(G3-H3)/G3</f>
        <v>0.0481927710843373</v>
      </c>
      <c r="J3" s="103">
        <v>0.01</v>
      </c>
      <c r="K3" s="104">
        <f>G3*J3</f>
        <v>0.249</v>
      </c>
      <c r="L3" s="75">
        <v>3</v>
      </c>
      <c r="M3" s="75">
        <v>2</v>
      </c>
      <c r="N3" s="75">
        <v>1</v>
      </c>
      <c r="O3" s="105"/>
      <c r="P3" s="105"/>
      <c r="Q3" s="105"/>
      <c r="R3" s="105"/>
    </row>
    <row r="4" ht="17" customHeight="1" spans="1:18">
      <c r="A4" s="66"/>
      <c r="B4" s="66"/>
      <c r="C4" s="68">
        <v>159751</v>
      </c>
      <c r="D4" s="69" t="s">
        <v>20</v>
      </c>
      <c r="E4" s="69" t="s">
        <v>23</v>
      </c>
      <c r="F4" s="69" t="s">
        <v>22</v>
      </c>
      <c r="G4" s="70">
        <v>60.8</v>
      </c>
      <c r="H4" s="70">
        <v>57.6</v>
      </c>
      <c r="I4" s="102">
        <f t="shared" si="0"/>
        <v>0.0526315789473684</v>
      </c>
      <c r="J4" s="103">
        <v>0.01</v>
      </c>
      <c r="K4" s="104">
        <f t="shared" ref="K4:K35" si="1">G4*J4</f>
        <v>0.608</v>
      </c>
      <c r="L4" s="75">
        <v>4</v>
      </c>
      <c r="M4" s="75">
        <v>3</v>
      </c>
      <c r="N4" s="75">
        <v>2</v>
      </c>
      <c r="O4" s="105"/>
      <c r="P4" s="105"/>
      <c r="Q4" s="105"/>
      <c r="R4" s="105"/>
    </row>
    <row r="5" ht="17" customHeight="1" spans="1:18">
      <c r="A5" s="66"/>
      <c r="B5" s="66"/>
      <c r="C5" s="68">
        <v>39926</v>
      </c>
      <c r="D5" s="69" t="s">
        <v>24</v>
      </c>
      <c r="E5" s="69" t="s">
        <v>25</v>
      </c>
      <c r="F5" s="69" t="s">
        <v>22</v>
      </c>
      <c r="G5" s="70">
        <v>91</v>
      </c>
      <c r="H5" s="70">
        <v>84.3</v>
      </c>
      <c r="I5" s="102">
        <f t="shared" si="0"/>
        <v>0.0736263736263737</v>
      </c>
      <c r="J5" s="103">
        <v>0.01</v>
      </c>
      <c r="K5" s="104">
        <f t="shared" si="1"/>
        <v>0.91</v>
      </c>
      <c r="L5" s="75">
        <v>4</v>
      </c>
      <c r="M5" s="75">
        <v>1</v>
      </c>
      <c r="N5" s="75">
        <v>1</v>
      </c>
      <c r="O5" s="105"/>
      <c r="P5" s="105"/>
      <c r="Q5" s="105"/>
      <c r="R5" s="105"/>
    </row>
    <row r="6" ht="17" customHeight="1" spans="1:18">
      <c r="A6" s="66"/>
      <c r="B6" s="66"/>
      <c r="C6" s="68">
        <v>124097</v>
      </c>
      <c r="D6" s="69" t="s">
        <v>24</v>
      </c>
      <c r="E6" s="69" t="s">
        <v>26</v>
      </c>
      <c r="F6" s="69" t="s">
        <v>22</v>
      </c>
      <c r="G6" s="70">
        <v>195.3</v>
      </c>
      <c r="H6" s="70">
        <v>177</v>
      </c>
      <c r="I6" s="102">
        <f t="shared" si="0"/>
        <v>0.0937019969278034</v>
      </c>
      <c r="J6" s="103">
        <v>0.01</v>
      </c>
      <c r="K6" s="104">
        <f t="shared" si="1"/>
        <v>1.953</v>
      </c>
      <c r="L6" s="75">
        <v>3</v>
      </c>
      <c r="M6" s="75">
        <v>2</v>
      </c>
      <c r="N6" s="75">
        <v>2</v>
      </c>
      <c r="O6" s="105"/>
      <c r="P6" s="105"/>
      <c r="Q6" s="105"/>
      <c r="R6" s="105"/>
    </row>
    <row r="7" ht="17" customHeight="1" spans="1:18">
      <c r="A7" s="66"/>
      <c r="B7" s="66"/>
      <c r="C7" s="68">
        <v>73105</v>
      </c>
      <c r="D7" s="69" t="s">
        <v>27</v>
      </c>
      <c r="E7" s="69" t="s">
        <v>28</v>
      </c>
      <c r="F7" s="69" t="s">
        <v>22</v>
      </c>
      <c r="G7" s="70">
        <v>70</v>
      </c>
      <c r="H7" s="70">
        <v>65.63</v>
      </c>
      <c r="I7" s="102">
        <f t="shared" si="0"/>
        <v>0.0624285714285715</v>
      </c>
      <c r="J7" s="103">
        <v>0.01</v>
      </c>
      <c r="K7" s="104">
        <f t="shared" si="1"/>
        <v>0.7</v>
      </c>
      <c r="L7" s="75">
        <v>3</v>
      </c>
      <c r="M7" s="75">
        <v>1</v>
      </c>
      <c r="N7" s="75">
        <v>1</v>
      </c>
      <c r="O7" s="105"/>
      <c r="P7" s="105"/>
      <c r="Q7" s="105"/>
      <c r="R7" s="105"/>
    </row>
    <row r="8" ht="17" customHeight="1" spans="1:18">
      <c r="A8" s="66"/>
      <c r="B8" s="66"/>
      <c r="C8" s="68">
        <v>159753</v>
      </c>
      <c r="D8" s="69" t="s">
        <v>29</v>
      </c>
      <c r="E8" s="69" t="s">
        <v>30</v>
      </c>
      <c r="F8" s="69" t="s">
        <v>22</v>
      </c>
      <c r="G8" s="70">
        <v>209</v>
      </c>
      <c r="H8" s="70">
        <v>191.42</v>
      </c>
      <c r="I8" s="102">
        <f t="shared" si="0"/>
        <v>0.0841148325358852</v>
      </c>
      <c r="J8" s="103">
        <v>0.01</v>
      </c>
      <c r="K8" s="104">
        <f t="shared" si="1"/>
        <v>2.09</v>
      </c>
      <c r="L8" s="75">
        <v>4</v>
      </c>
      <c r="M8" s="75">
        <v>2</v>
      </c>
      <c r="N8" s="75">
        <v>1</v>
      </c>
      <c r="O8" s="105"/>
      <c r="P8" s="105"/>
      <c r="Q8" s="105"/>
      <c r="R8" s="105"/>
    </row>
    <row r="9" ht="17" customHeight="1" spans="1:18">
      <c r="A9" s="66"/>
      <c r="B9" s="66"/>
      <c r="C9" s="68">
        <v>77860</v>
      </c>
      <c r="D9" s="69" t="s">
        <v>31</v>
      </c>
      <c r="E9" s="69" t="s">
        <v>32</v>
      </c>
      <c r="F9" s="69" t="s">
        <v>22</v>
      </c>
      <c r="G9" s="70">
        <v>54</v>
      </c>
      <c r="H9" s="70">
        <v>51.59</v>
      </c>
      <c r="I9" s="102">
        <f t="shared" si="0"/>
        <v>0.0446296296296296</v>
      </c>
      <c r="J9" s="103">
        <v>0.01</v>
      </c>
      <c r="K9" s="104">
        <f t="shared" si="1"/>
        <v>0.54</v>
      </c>
      <c r="L9" s="75">
        <v>3</v>
      </c>
      <c r="M9" s="75">
        <v>2</v>
      </c>
      <c r="N9" s="75">
        <v>1</v>
      </c>
      <c r="O9" s="105"/>
      <c r="P9" s="105"/>
      <c r="Q9" s="105"/>
      <c r="R9" s="105"/>
    </row>
    <row r="10" ht="17" customHeight="1" spans="1:18">
      <c r="A10" s="66"/>
      <c r="B10" s="66"/>
      <c r="C10" s="68">
        <v>158376</v>
      </c>
      <c r="D10" s="69" t="s">
        <v>33</v>
      </c>
      <c r="E10" s="69" t="s">
        <v>34</v>
      </c>
      <c r="F10" s="69" t="s">
        <v>22</v>
      </c>
      <c r="G10" s="70">
        <v>206</v>
      </c>
      <c r="H10" s="70">
        <v>196.19</v>
      </c>
      <c r="I10" s="102">
        <f t="shared" si="0"/>
        <v>0.047621359223301</v>
      </c>
      <c r="J10" s="103">
        <v>0.01</v>
      </c>
      <c r="K10" s="104">
        <f t="shared" si="1"/>
        <v>2.06</v>
      </c>
      <c r="L10" s="75">
        <v>8</v>
      </c>
      <c r="M10" s="75">
        <v>4</v>
      </c>
      <c r="N10" s="75">
        <v>2</v>
      </c>
      <c r="O10" s="105"/>
      <c r="P10" s="105"/>
      <c r="Q10" s="105"/>
      <c r="R10" s="105"/>
    </row>
    <row r="11" ht="17" customHeight="1" spans="1:18">
      <c r="A11" s="66"/>
      <c r="B11" s="66"/>
      <c r="C11" s="68">
        <v>187804</v>
      </c>
      <c r="D11" s="69" t="s">
        <v>35</v>
      </c>
      <c r="E11" s="69" t="s">
        <v>36</v>
      </c>
      <c r="F11" s="69" t="s">
        <v>22</v>
      </c>
      <c r="G11" s="70">
        <v>59.5</v>
      </c>
      <c r="H11" s="70">
        <v>30.6</v>
      </c>
      <c r="I11" s="102">
        <f t="shared" si="0"/>
        <v>0.485714285714286</v>
      </c>
      <c r="J11" s="103">
        <v>0.03</v>
      </c>
      <c r="K11" s="104">
        <f t="shared" si="1"/>
        <v>1.785</v>
      </c>
      <c r="L11" s="75">
        <v>4</v>
      </c>
      <c r="M11" s="75">
        <v>3</v>
      </c>
      <c r="N11" s="75">
        <v>2</v>
      </c>
      <c r="O11" s="105"/>
      <c r="P11" s="105"/>
      <c r="Q11" s="105"/>
      <c r="R11" s="105"/>
    </row>
    <row r="12" ht="17" customHeight="1" spans="1:18">
      <c r="A12" s="66"/>
      <c r="B12" s="66"/>
      <c r="C12" s="68">
        <v>198815</v>
      </c>
      <c r="D12" s="69" t="s">
        <v>37</v>
      </c>
      <c r="E12" s="69" t="s">
        <v>38</v>
      </c>
      <c r="F12" s="69" t="s">
        <v>22</v>
      </c>
      <c r="G12" s="70">
        <v>82.6</v>
      </c>
      <c r="H12" s="70">
        <v>77.49</v>
      </c>
      <c r="I12" s="102">
        <f t="shared" si="0"/>
        <v>0.061864406779661</v>
      </c>
      <c r="J12" s="103">
        <v>0.01</v>
      </c>
      <c r="K12" s="104">
        <f t="shared" si="1"/>
        <v>0.826</v>
      </c>
      <c r="L12" s="75">
        <v>3</v>
      </c>
      <c r="M12" s="75">
        <v>1</v>
      </c>
      <c r="N12" s="75">
        <v>1</v>
      </c>
      <c r="O12" s="105"/>
      <c r="P12" s="105"/>
      <c r="Q12" s="105"/>
      <c r="R12" s="105"/>
    </row>
    <row r="13" ht="17" customHeight="1" spans="1:18">
      <c r="A13" s="66"/>
      <c r="B13" s="66"/>
      <c r="C13" s="68">
        <v>200586</v>
      </c>
      <c r="D13" s="69" t="s">
        <v>39</v>
      </c>
      <c r="E13" s="69" t="s">
        <v>40</v>
      </c>
      <c r="F13" s="69" t="s">
        <v>22</v>
      </c>
      <c r="G13" s="70">
        <v>365.4</v>
      </c>
      <c r="H13" s="70">
        <v>349.5</v>
      </c>
      <c r="I13" s="102">
        <f t="shared" si="0"/>
        <v>0.0435139573070607</v>
      </c>
      <c r="J13" s="103">
        <v>0.01</v>
      </c>
      <c r="K13" s="104">
        <f t="shared" si="1"/>
        <v>3.654</v>
      </c>
      <c r="L13" s="75">
        <v>9</v>
      </c>
      <c r="M13" s="75">
        <v>4</v>
      </c>
      <c r="N13" s="75">
        <v>2</v>
      </c>
      <c r="O13" s="105"/>
      <c r="P13" s="105"/>
      <c r="Q13" s="105"/>
      <c r="R13" s="105"/>
    </row>
    <row r="14" ht="17" customHeight="1" spans="1:18">
      <c r="A14" s="66"/>
      <c r="B14" s="66"/>
      <c r="C14" s="68">
        <v>211501</v>
      </c>
      <c r="D14" s="69" t="s">
        <v>41</v>
      </c>
      <c r="E14" s="71" t="s">
        <v>42</v>
      </c>
      <c r="F14" s="69" t="s">
        <v>22</v>
      </c>
      <c r="G14" s="70">
        <v>499</v>
      </c>
      <c r="H14" s="70">
        <v>459.2</v>
      </c>
      <c r="I14" s="102">
        <f t="shared" si="0"/>
        <v>0.0797595190380762</v>
      </c>
      <c r="J14" s="103">
        <v>0.01</v>
      </c>
      <c r="K14" s="104">
        <f t="shared" si="1"/>
        <v>4.99</v>
      </c>
      <c r="L14" s="75">
        <v>5</v>
      </c>
      <c r="M14" s="75">
        <v>3</v>
      </c>
      <c r="N14" s="75">
        <v>1</v>
      </c>
      <c r="O14" s="105"/>
      <c r="P14" s="105"/>
      <c r="Q14" s="105"/>
      <c r="R14" s="105"/>
    </row>
    <row r="15" ht="17" customHeight="1" spans="1:18">
      <c r="A15" s="66"/>
      <c r="B15" s="66"/>
      <c r="C15" s="68">
        <v>197923</v>
      </c>
      <c r="D15" s="69" t="s">
        <v>43</v>
      </c>
      <c r="E15" s="69" t="s">
        <v>44</v>
      </c>
      <c r="F15" s="69" t="s">
        <v>22</v>
      </c>
      <c r="G15" s="70">
        <v>386.4</v>
      </c>
      <c r="H15" s="70">
        <v>368.1</v>
      </c>
      <c r="I15" s="102">
        <f t="shared" si="0"/>
        <v>0.0473602484472049</v>
      </c>
      <c r="J15" s="103">
        <v>0.01</v>
      </c>
      <c r="K15" s="104">
        <f t="shared" si="1"/>
        <v>3.864</v>
      </c>
      <c r="L15" s="75">
        <v>1</v>
      </c>
      <c r="M15" s="75">
        <v>1</v>
      </c>
      <c r="N15" s="75">
        <v>1</v>
      </c>
      <c r="O15" s="105"/>
      <c r="P15" s="105"/>
      <c r="Q15" s="105"/>
      <c r="R15" s="105"/>
    </row>
    <row r="16" ht="17" customHeight="1" spans="1:18">
      <c r="A16" s="66"/>
      <c r="B16" s="66"/>
      <c r="C16" s="68">
        <v>172593</v>
      </c>
      <c r="D16" s="69" t="s">
        <v>45</v>
      </c>
      <c r="E16" s="69" t="s">
        <v>46</v>
      </c>
      <c r="F16" s="69" t="s">
        <v>22</v>
      </c>
      <c r="G16" s="70">
        <v>230.7</v>
      </c>
      <c r="H16" s="70">
        <v>218.6</v>
      </c>
      <c r="I16" s="102">
        <f t="shared" si="0"/>
        <v>0.0524490680537494</v>
      </c>
      <c r="J16" s="103">
        <v>0.01</v>
      </c>
      <c r="K16" s="104">
        <f t="shared" si="1"/>
        <v>2.307</v>
      </c>
      <c r="L16" s="75">
        <v>1</v>
      </c>
      <c r="M16" s="75">
        <v>1</v>
      </c>
      <c r="N16" s="75">
        <v>1</v>
      </c>
      <c r="O16" s="105"/>
      <c r="P16" s="105"/>
      <c r="Q16" s="105"/>
      <c r="R16" s="105"/>
    </row>
    <row r="17" ht="17" customHeight="1" spans="1:18">
      <c r="A17" s="66"/>
      <c r="B17" s="66"/>
      <c r="C17" s="68">
        <v>145563</v>
      </c>
      <c r="D17" s="69" t="s">
        <v>47</v>
      </c>
      <c r="E17" s="69" t="s">
        <v>48</v>
      </c>
      <c r="F17" s="69" t="s">
        <v>22</v>
      </c>
      <c r="G17" s="70">
        <v>219</v>
      </c>
      <c r="H17" s="70">
        <v>208.4</v>
      </c>
      <c r="I17" s="102">
        <f t="shared" si="0"/>
        <v>0.0484018264840182</v>
      </c>
      <c r="J17" s="103">
        <v>0.01</v>
      </c>
      <c r="K17" s="104">
        <f t="shared" si="1"/>
        <v>2.19</v>
      </c>
      <c r="L17" s="75">
        <v>1</v>
      </c>
      <c r="M17" s="75">
        <v>1</v>
      </c>
      <c r="N17" s="75">
        <v>1</v>
      </c>
      <c r="O17" s="105"/>
      <c r="P17" s="105"/>
      <c r="Q17" s="105"/>
      <c r="R17" s="105"/>
    </row>
    <row r="18" ht="17" customHeight="1" spans="1:18">
      <c r="A18" s="72">
        <v>2</v>
      </c>
      <c r="B18" s="72" t="s">
        <v>49</v>
      </c>
      <c r="C18" s="73">
        <v>167024</v>
      </c>
      <c r="D18" s="74" t="s">
        <v>50</v>
      </c>
      <c r="E18" s="74" t="s">
        <v>51</v>
      </c>
      <c r="F18" s="74" t="s">
        <v>52</v>
      </c>
      <c r="G18" s="75">
        <v>98</v>
      </c>
      <c r="H18" s="76">
        <v>58.8</v>
      </c>
      <c r="I18" s="102">
        <f t="shared" si="0"/>
        <v>0.4</v>
      </c>
      <c r="J18" s="103">
        <v>0.03</v>
      </c>
      <c r="K18" s="104">
        <f t="shared" si="1"/>
        <v>2.94</v>
      </c>
      <c r="L18" s="75">
        <v>1</v>
      </c>
      <c r="M18" s="75">
        <v>2</v>
      </c>
      <c r="N18" s="75">
        <v>1</v>
      </c>
      <c r="O18" s="105"/>
      <c r="P18" s="105"/>
      <c r="Q18" s="105"/>
      <c r="R18" s="105"/>
    </row>
    <row r="19" ht="17" customHeight="1" spans="1:18">
      <c r="A19" s="72"/>
      <c r="B19" s="72"/>
      <c r="C19" s="73">
        <v>43628</v>
      </c>
      <c r="D19" s="77" t="s">
        <v>53</v>
      </c>
      <c r="E19" s="77" t="s">
        <v>54</v>
      </c>
      <c r="F19" s="77" t="s">
        <v>55</v>
      </c>
      <c r="G19" s="75">
        <v>29.8</v>
      </c>
      <c r="H19" s="76">
        <v>14.4</v>
      </c>
      <c r="I19" s="102">
        <f t="shared" ref="I19:I51" si="2">(G19-H19)/G19</f>
        <v>0.516778523489933</v>
      </c>
      <c r="J19" s="103">
        <v>0.04</v>
      </c>
      <c r="K19" s="104">
        <f t="shared" si="1"/>
        <v>1.192</v>
      </c>
      <c r="L19" s="75">
        <v>5</v>
      </c>
      <c r="M19" s="75">
        <v>4</v>
      </c>
      <c r="N19" s="75">
        <v>2</v>
      </c>
      <c r="O19" s="105"/>
      <c r="P19" s="105"/>
      <c r="Q19" s="105"/>
      <c r="R19" s="105"/>
    </row>
    <row r="20" ht="17" customHeight="1" spans="1:18">
      <c r="A20" s="72"/>
      <c r="B20" s="72"/>
      <c r="C20" s="73">
        <v>205458</v>
      </c>
      <c r="D20" s="77" t="s">
        <v>56</v>
      </c>
      <c r="E20" s="77" t="s">
        <v>57</v>
      </c>
      <c r="F20" s="77" t="s">
        <v>58</v>
      </c>
      <c r="G20" s="75">
        <v>29.8</v>
      </c>
      <c r="H20" s="76">
        <v>19.77</v>
      </c>
      <c r="I20" s="102">
        <f t="shared" si="2"/>
        <v>0.336577181208054</v>
      </c>
      <c r="J20" s="103">
        <v>0.03</v>
      </c>
      <c r="K20" s="104">
        <f t="shared" si="1"/>
        <v>0.894</v>
      </c>
      <c r="L20" s="75">
        <v>4</v>
      </c>
      <c r="M20" s="75">
        <v>3</v>
      </c>
      <c r="N20" s="75">
        <v>1</v>
      </c>
      <c r="O20" s="105"/>
      <c r="P20" s="105"/>
      <c r="Q20" s="105"/>
      <c r="R20" s="105"/>
    </row>
    <row r="21" ht="17" customHeight="1" spans="1:18">
      <c r="A21" s="72"/>
      <c r="B21" s="72"/>
      <c r="C21" s="73">
        <v>1440</v>
      </c>
      <c r="D21" s="77" t="s">
        <v>59</v>
      </c>
      <c r="E21" s="77" t="s">
        <v>60</v>
      </c>
      <c r="F21" s="77" t="s">
        <v>61</v>
      </c>
      <c r="G21" s="75">
        <v>22.8</v>
      </c>
      <c r="H21" s="76">
        <v>13</v>
      </c>
      <c r="I21" s="102">
        <f t="shared" si="2"/>
        <v>0.429824561403509</v>
      </c>
      <c r="J21" s="103">
        <v>0.03</v>
      </c>
      <c r="K21" s="104">
        <f t="shared" si="1"/>
        <v>0.684</v>
      </c>
      <c r="L21" s="75">
        <v>3</v>
      </c>
      <c r="M21" s="75">
        <v>2</v>
      </c>
      <c r="N21" s="75">
        <v>1</v>
      </c>
      <c r="O21" s="105"/>
      <c r="P21" s="105"/>
      <c r="Q21" s="105"/>
      <c r="R21" s="105"/>
    </row>
    <row r="22" ht="17" customHeight="1" spans="1:18">
      <c r="A22" s="72"/>
      <c r="B22" s="72"/>
      <c r="C22" s="73">
        <v>219041</v>
      </c>
      <c r="D22" s="77" t="s">
        <v>62</v>
      </c>
      <c r="E22" s="77" t="s">
        <v>63</v>
      </c>
      <c r="F22" s="77" t="s">
        <v>64</v>
      </c>
      <c r="G22" s="75">
        <v>16.5</v>
      </c>
      <c r="H22" s="76">
        <v>15.8</v>
      </c>
      <c r="I22" s="102">
        <f t="shared" si="2"/>
        <v>0.0424242424242424</v>
      </c>
      <c r="J22" s="103">
        <v>0.01</v>
      </c>
      <c r="K22" s="104">
        <f t="shared" si="1"/>
        <v>0.165</v>
      </c>
      <c r="L22" s="75">
        <v>3</v>
      </c>
      <c r="M22" s="75">
        <v>2</v>
      </c>
      <c r="N22" s="75">
        <v>1</v>
      </c>
      <c r="O22" s="105"/>
      <c r="P22" s="105"/>
      <c r="Q22" s="105"/>
      <c r="R22" s="105"/>
    </row>
    <row r="23" ht="17" customHeight="1" spans="1:18">
      <c r="A23" s="72"/>
      <c r="B23" s="72"/>
      <c r="C23" s="73">
        <v>123717</v>
      </c>
      <c r="D23" s="78" t="s">
        <v>65</v>
      </c>
      <c r="E23" s="79" t="s">
        <v>66</v>
      </c>
      <c r="F23" s="78" t="s">
        <v>67</v>
      </c>
      <c r="G23" s="75">
        <v>25</v>
      </c>
      <c r="H23" s="76">
        <v>14.8</v>
      </c>
      <c r="I23" s="102">
        <f t="shared" si="2"/>
        <v>0.408</v>
      </c>
      <c r="J23" s="103">
        <v>0.03</v>
      </c>
      <c r="K23" s="104">
        <f t="shared" si="1"/>
        <v>0.75</v>
      </c>
      <c r="L23" s="75">
        <v>5</v>
      </c>
      <c r="M23" s="75">
        <v>3</v>
      </c>
      <c r="N23" s="75">
        <v>2</v>
      </c>
      <c r="O23" s="105"/>
      <c r="P23" s="105"/>
      <c r="Q23" s="105"/>
      <c r="R23" s="105"/>
    </row>
    <row r="24" ht="17" customHeight="1" spans="1:18">
      <c r="A24" s="72"/>
      <c r="B24" s="72"/>
      <c r="C24" s="73">
        <v>44368</v>
      </c>
      <c r="D24" s="77" t="s">
        <v>68</v>
      </c>
      <c r="E24" s="77" t="s">
        <v>57</v>
      </c>
      <c r="F24" s="77" t="s">
        <v>69</v>
      </c>
      <c r="G24" s="75">
        <v>19.8</v>
      </c>
      <c r="H24" s="76">
        <v>14.94</v>
      </c>
      <c r="I24" s="102">
        <f t="shared" si="2"/>
        <v>0.245454545454546</v>
      </c>
      <c r="J24" s="103">
        <v>0.02</v>
      </c>
      <c r="K24" s="104">
        <f t="shared" si="1"/>
        <v>0.396</v>
      </c>
      <c r="L24" s="75">
        <v>5</v>
      </c>
      <c r="M24" s="75">
        <v>5</v>
      </c>
      <c r="N24" s="75">
        <v>3</v>
      </c>
      <c r="O24" s="105"/>
      <c r="P24" s="105"/>
      <c r="Q24" s="105"/>
      <c r="R24" s="105"/>
    </row>
    <row r="25" ht="17" customHeight="1" spans="1:18">
      <c r="A25" s="72"/>
      <c r="B25" s="72"/>
      <c r="C25" s="73">
        <v>58027</v>
      </c>
      <c r="D25" s="77" t="s">
        <v>70</v>
      </c>
      <c r="E25" s="77" t="s">
        <v>71</v>
      </c>
      <c r="F25" s="77" t="s">
        <v>72</v>
      </c>
      <c r="G25" s="75">
        <v>14.8</v>
      </c>
      <c r="H25" s="76">
        <v>11.9</v>
      </c>
      <c r="I25" s="102">
        <f t="shared" si="2"/>
        <v>0.195945945945946</v>
      </c>
      <c r="J25" s="103">
        <v>0.02</v>
      </c>
      <c r="K25" s="104">
        <f t="shared" si="1"/>
        <v>0.296</v>
      </c>
      <c r="L25" s="75">
        <v>5</v>
      </c>
      <c r="M25" s="75">
        <v>4</v>
      </c>
      <c r="N25" s="75">
        <v>3</v>
      </c>
      <c r="O25" s="105"/>
      <c r="P25" s="105"/>
      <c r="Q25" s="105"/>
      <c r="R25" s="105"/>
    </row>
    <row r="26" ht="17" customHeight="1" spans="1:18">
      <c r="A26" s="72">
        <v>3</v>
      </c>
      <c r="B26" s="72" t="s">
        <v>73</v>
      </c>
      <c r="C26" s="73">
        <v>218216</v>
      </c>
      <c r="D26" s="80" t="s">
        <v>74</v>
      </c>
      <c r="E26" s="81" t="s">
        <v>75</v>
      </c>
      <c r="F26" s="82" t="s">
        <v>76</v>
      </c>
      <c r="G26" s="75">
        <v>29.8</v>
      </c>
      <c r="H26" s="76">
        <v>13.5</v>
      </c>
      <c r="I26" s="102">
        <f t="shared" si="2"/>
        <v>0.546979865771812</v>
      </c>
      <c r="J26" s="103">
        <v>0.04</v>
      </c>
      <c r="K26" s="104">
        <f t="shared" si="1"/>
        <v>1.192</v>
      </c>
      <c r="L26" s="75">
        <v>5</v>
      </c>
      <c r="M26" s="75">
        <v>3</v>
      </c>
      <c r="N26" s="75">
        <v>2</v>
      </c>
      <c r="O26" s="105"/>
      <c r="P26" s="105"/>
      <c r="Q26" s="105"/>
      <c r="R26" s="105"/>
    </row>
    <row r="27" ht="17" customHeight="1" spans="1:18">
      <c r="A27" s="83"/>
      <c r="B27" s="83"/>
      <c r="C27" s="73">
        <v>218217</v>
      </c>
      <c r="D27" s="80" t="s">
        <v>77</v>
      </c>
      <c r="E27" s="81" t="s">
        <v>78</v>
      </c>
      <c r="F27" s="82" t="s">
        <v>76</v>
      </c>
      <c r="G27" s="75">
        <v>26.8</v>
      </c>
      <c r="H27" s="76">
        <v>12</v>
      </c>
      <c r="I27" s="102">
        <f t="shared" si="2"/>
        <v>0.552238805970149</v>
      </c>
      <c r="J27" s="103">
        <v>0.04</v>
      </c>
      <c r="K27" s="104">
        <f t="shared" si="1"/>
        <v>1.072</v>
      </c>
      <c r="L27" s="75">
        <v>5</v>
      </c>
      <c r="M27" s="75">
        <v>3</v>
      </c>
      <c r="N27" s="75">
        <v>2</v>
      </c>
      <c r="O27" s="105"/>
      <c r="P27" s="105"/>
      <c r="Q27" s="105"/>
      <c r="R27" s="105"/>
    </row>
    <row r="28" ht="17" customHeight="1" spans="1:18">
      <c r="A28" s="72"/>
      <c r="B28" s="72"/>
      <c r="C28" s="73">
        <v>218220</v>
      </c>
      <c r="D28" s="80" t="s">
        <v>79</v>
      </c>
      <c r="E28" s="81" t="s">
        <v>80</v>
      </c>
      <c r="F28" s="82" t="s">
        <v>76</v>
      </c>
      <c r="G28" s="75">
        <v>26.8</v>
      </c>
      <c r="H28" s="76">
        <v>12</v>
      </c>
      <c r="I28" s="102">
        <f t="shared" si="2"/>
        <v>0.552238805970149</v>
      </c>
      <c r="J28" s="103">
        <v>0.04</v>
      </c>
      <c r="K28" s="104">
        <f t="shared" si="1"/>
        <v>1.072</v>
      </c>
      <c r="L28" s="75">
        <v>5</v>
      </c>
      <c r="M28" s="75">
        <v>3</v>
      </c>
      <c r="N28" s="75">
        <v>2</v>
      </c>
      <c r="O28" s="105"/>
      <c r="P28" s="105"/>
      <c r="Q28" s="105"/>
      <c r="R28" s="105"/>
    </row>
    <row r="29" ht="17" customHeight="1" spans="1:18">
      <c r="A29" s="72"/>
      <c r="B29" s="72"/>
      <c r="C29" s="73">
        <v>217484</v>
      </c>
      <c r="D29" s="84" t="s">
        <v>81</v>
      </c>
      <c r="E29" s="81" t="s">
        <v>82</v>
      </c>
      <c r="F29" s="85" t="s">
        <v>83</v>
      </c>
      <c r="G29" s="75">
        <v>9.9</v>
      </c>
      <c r="H29" s="76">
        <v>3.5</v>
      </c>
      <c r="I29" s="102">
        <f t="shared" si="2"/>
        <v>0.646464646464647</v>
      </c>
      <c r="J29" s="103">
        <v>0.05</v>
      </c>
      <c r="K29" s="104">
        <f t="shared" si="1"/>
        <v>0.495</v>
      </c>
      <c r="L29" s="75">
        <v>20</v>
      </c>
      <c r="M29" s="75">
        <v>10</v>
      </c>
      <c r="N29" s="75">
        <v>5</v>
      </c>
      <c r="O29" s="105"/>
      <c r="P29" s="105"/>
      <c r="Q29" s="105"/>
      <c r="R29" s="105"/>
    </row>
    <row r="30" ht="17" customHeight="1" spans="1:18">
      <c r="A30" s="72"/>
      <c r="B30" s="72"/>
      <c r="C30" s="73">
        <v>209341</v>
      </c>
      <c r="D30" s="84" t="s">
        <v>84</v>
      </c>
      <c r="E30" s="81" t="s">
        <v>85</v>
      </c>
      <c r="F30" s="85" t="s">
        <v>86</v>
      </c>
      <c r="G30" s="75">
        <v>18.6</v>
      </c>
      <c r="H30" s="76">
        <v>5.5</v>
      </c>
      <c r="I30" s="102">
        <f t="shared" si="2"/>
        <v>0.704301075268817</v>
      </c>
      <c r="J30" s="103">
        <v>0.05</v>
      </c>
      <c r="K30" s="104">
        <f t="shared" si="1"/>
        <v>0.93</v>
      </c>
      <c r="L30" s="75">
        <v>20</v>
      </c>
      <c r="M30" s="75">
        <v>10</v>
      </c>
      <c r="N30" s="75">
        <v>5</v>
      </c>
      <c r="O30" s="105"/>
      <c r="P30" s="105"/>
      <c r="Q30" s="105"/>
      <c r="R30" s="105"/>
    </row>
    <row r="31" ht="17" customHeight="1" spans="1:18">
      <c r="A31" s="3"/>
      <c r="B31" s="3"/>
      <c r="C31" s="73">
        <v>191516</v>
      </c>
      <c r="D31" s="85" t="s">
        <v>87</v>
      </c>
      <c r="E31" s="85" t="s">
        <v>88</v>
      </c>
      <c r="F31" s="85" t="s">
        <v>89</v>
      </c>
      <c r="G31" s="75">
        <v>868</v>
      </c>
      <c r="H31" s="76">
        <v>347.2</v>
      </c>
      <c r="I31" s="102">
        <f t="shared" si="2"/>
        <v>0.6</v>
      </c>
      <c r="J31" s="103">
        <v>0.04</v>
      </c>
      <c r="K31" s="104">
        <f t="shared" si="1"/>
        <v>34.72</v>
      </c>
      <c r="L31" s="75">
        <v>3</v>
      </c>
      <c r="M31" s="75">
        <v>1</v>
      </c>
      <c r="N31" s="75">
        <v>1</v>
      </c>
      <c r="O31" s="105"/>
      <c r="P31" s="105"/>
      <c r="Q31" s="105"/>
      <c r="R31" s="105"/>
    </row>
    <row r="32" ht="17" customHeight="1" spans="1:18">
      <c r="A32" s="3"/>
      <c r="B32" s="3"/>
      <c r="C32" s="73">
        <v>205855</v>
      </c>
      <c r="D32" s="86" t="s">
        <v>90</v>
      </c>
      <c r="E32" s="87" t="s">
        <v>91</v>
      </c>
      <c r="F32" s="88" t="s">
        <v>86</v>
      </c>
      <c r="G32" s="75">
        <v>800</v>
      </c>
      <c r="H32" s="76">
        <v>400</v>
      </c>
      <c r="I32" s="102">
        <f t="shared" si="2"/>
        <v>0.5</v>
      </c>
      <c r="J32" s="103">
        <v>0.03</v>
      </c>
      <c r="K32" s="104">
        <f t="shared" si="1"/>
        <v>24</v>
      </c>
      <c r="L32" s="75">
        <v>1</v>
      </c>
      <c r="M32" s="75">
        <v>1</v>
      </c>
      <c r="N32" s="75">
        <v>1</v>
      </c>
      <c r="O32" s="105"/>
      <c r="P32" s="105"/>
      <c r="Q32" s="105"/>
      <c r="R32" s="105"/>
    </row>
    <row r="33" ht="17" customHeight="1" spans="1:18">
      <c r="A33" s="72"/>
      <c r="B33" s="72"/>
      <c r="C33" s="73">
        <v>218877</v>
      </c>
      <c r="D33" s="86" t="s">
        <v>92</v>
      </c>
      <c r="E33" s="87" t="s">
        <v>93</v>
      </c>
      <c r="F33" s="88" t="s">
        <v>86</v>
      </c>
      <c r="G33" s="75">
        <v>168</v>
      </c>
      <c r="H33" s="76">
        <v>86</v>
      </c>
      <c r="I33" s="102">
        <f t="shared" si="2"/>
        <v>0.488095238095238</v>
      </c>
      <c r="J33" s="103">
        <v>0.03</v>
      </c>
      <c r="K33" s="104">
        <f t="shared" si="1"/>
        <v>5.04</v>
      </c>
      <c r="L33" s="75">
        <v>3</v>
      </c>
      <c r="M33" s="75">
        <v>1</v>
      </c>
      <c r="N33" s="75">
        <v>1</v>
      </c>
      <c r="O33" s="105"/>
      <c r="P33" s="105"/>
      <c r="Q33" s="105"/>
      <c r="R33" s="105"/>
    </row>
    <row r="34" ht="17" customHeight="1" spans="1:18">
      <c r="A34" s="72"/>
      <c r="B34" s="72"/>
      <c r="C34" s="73">
        <v>124627</v>
      </c>
      <c r="D34" s="82" t="s">
        <v>94</v>
      </c>
      <c r="E34" s="81" t="s">
        <v>95</v>
      </c>
      <c r="F34" s="89" t="s">
        <v>96</v>
      </c>
      <c r="G34" s="75">
        <v>240</v>
      </c>
      <c r="H34" s="76">
        <v>96</v>
      </c>
      <c r="I34" s="102">
        <f t="shared" si="2"/>
        <v>0.6</v>
      </c>
      <c r="J34" s="103">
        <v>0.04</v>
      </c>
      <c r="K34" s="104">
        <f t="shared" si="1"/>
        <v>9.6</v>
      </c>
      <c r="L34" s="75">
        <v>2</v>
      </c>
      <c r="M34" s="75">
        <v>2</v>
      </c>
      <c r="N34" s="75">
        <v>1</v>
      </c>
      <c r="O34" s="105"/>
      <c r="P34" s="105"/>
      <c r="Q34" s="105"/>
      <c r="R34" s="105"/>
    </row>
    <row r="35" ht="17" customHeight="1" spans="1:18">
      <c r="A35" s="72">
        <v>4</v>
      </c>
      <c r="B35" s="72" t="s">
        <v>97</v>
      </c>
      <c r="C35" s="73">
        <v>123845</v>
      </c>
      <c r="D35" s="90" t="s">
        <v>98</v>
      </c>
      <c r="E35" s="90" t="s">
        <v>99</v>
      </c>
      <c r="F35" s="90" t="s">
        <v>100</v>
      </c>
      <c r="G35" s="75">
        <v>48</v>
      </c>
      <c r="H35" s="76">
        <v>28.98</v>
      </c>
      <c r="I35" s="102">
        <f t="shared" si="2"/>
        <v>0.39625</v>
      </c>
      <c r="J35" s="103">
        <v>0.03</v>
      </c>
      <c r="K35" s="104">
        <f t="shared" si="1"/>
        <v>1.44</v>
      </c>
      <c r="L35" s="75">
        <v>10</v>
      </c>
      <c r="M35" s="75">
        <v>5</v>
      </c>
      <c r="N35" s="75">
        <v>3</v>
      </c>
      <c r="O35" s="105"/>
      <c r="P35" s="105"/>
      <c r="Q35" s="105"/>
      <c r="R35" s="105"/>
    </row>
    <row r="36" ht="17" customHeight="1" spans="1:18">
      <c r="A36" s="72"/>
      <c r="B36" s="72"/>
      <c r="C36" s="73">
        <v>186426</v>
      </c>
      <c r="D36" s="90" t="s">
        <v>101</v>
      </c>
      <c r="E36" s="90" t="s">
        <v>102</v>
      </c>
      <c r="F36" s="90" t="s">
        <v>103</v>
      </c>
      <c r="G36" s="75">
        <v>28</v>
      </c>
      <c r="H36" s="76">
        <v>6.5</v>
      </c>
      <c r="I36" s="102">
        <f t="shared" si="2"/>
        <v>0.767857142857143</v>
      </c>
      <c r="J36" s="103">
        <v>0.05</v>
      </c>
      <c r="K36" s="104">
        <f t="shared" ref="K36:K80" si="3">G36*J36</f>
        <v>1.4</v>
      </c>
      <c r="L36" s="75">
        <v>10</v>
      </c>
      <c r="M36" s="75">
        <v>5</v>
      </c>
      <c r="N36" s="75">
        <v>4</v>
      </c>
      <c r="O36" s="105"/>
      <c r="P36" s="105"/>
      <c r="Q36" s="105"/>
      <c r="R36" s="105"/>
    </row>
    <row r="37" ht="17" customHeight="1" spans="1:18">
      <c r="A37" s="72"/>
      <c r="B37" s="72"/>
      <c r="C37" s="73">
        <v>90457</v>
      </c>
      <c r="D37" s="90" t="s">
        <v>104</v>
      </c>
      <c r="E37" s="90" t="s">
        <v>105</v>
      </c>
      <c r="F37" s="90" t="s">
        <v>103</v>
      </c>
      <c r="G37" s="75">
        <v>23.5</v>
      </c>
      <c r="H37" s="76">
        <v>7.5</v>
      </c>
      <c r="I37" s="102">
        <f t="shared" si="2"/>
        <v>0.680851063829787</v>
      </c>
      <c r="J37" s="103">
        <v>0.05</v>
      </c>
      <c r="K37" s="104">
        <f t="shared" si="3"/>
        <v>1.175</v>
      </c>
      <c r="L37" s="75">
        <v>4</v>
      </c>
      <c r="M37" s="75">
        <v>3</v>
      </c>
      <c r="N37" s="75">
        <v>3</v>
      </c>
      <c r="O37" s="105"/>
      <c r="P37" s="105"/>
      <c r="Q37" s="105"/>
      <c r="R37" s="105"/>
    </row>
    <row r="38" ht="17" customHeight="1" spans="1:18">
      <c r="A38" s="72"/>
      <c r="B38" s="72"/>
      <c r="C38" s="73">
        <v>82219</v>
      </c>
      <c r="D38" s="90" t="s">
        <v>106</v>
      </c>
      <c r="E38" s="90" t="s">
        <v>107</v>
      </c>
      <c r="F38" s="90" t="s">
        <v>108</v>
      </c>
      <c r="G38" s="75">
        <v>29.5</v>
      </c>
      <c r="H38" s="76">
        <v>13.62</v>
      </c>
      <c r="I38" s="102">
        <f t="shared" si="2"/>
        <v>0.538305084745763</v>
      </c>
      <c r="J38" s="103">
        <v>0.04</v>
      </c>
      <c r="K38" s="104">
        <f t="shared" si="3"/>
        <v>1.18</v>
      </c>
      <c r="L38" s="75">
        <v>10</v>
      </c>
      <c r="M38" s="75">
        <v>8</v>
      </c>
      <c r="N38" s="75">
        <v>5</v>
      </c>
      <c r="O38" s="105"/>
      <c r="P38" s="105"/>
      <c r="Q38" s="105"/>
      <c r="R38" s="105"/>
    </row>
    <row r="39" ht="17" customHeight="1" spans="1:18">
      <c r="A39" s="72"/>
      <c r="B39" s="72"/>
      <c r="C39" s="73">
        <v>198959</v>
      </c>
      <c r="D39" s="85" t="s">
        <v>109</v>
      </c>
      <c r="E39" s="85" t="s">
        <v>110</v>
      </c>
      <c r="F39" s="85" t="s">
        <v>111</v>
      </c>
      <c r="G39" s="75">
        <v>195</v>
      </c>
      <c r="H39" s="76">
        <v>146.05</v>
      </c>
      <c r="I39" s="102">
        <f t="shared" si="2"/>
        <v>0.251025641025641</v>
      </c>
      <c r="J39" s="103">
        <v>0.02</v>
      </c>
      <c r="K39" s="104">
        <f t="shared" si="3"/>
        <v>3.9</v>
      </c>
      <c r="L39" s="75">
        <v>3</v>
      </c>
      <c r="M39" s="75">
        <v>1</v>
      </c>
      <c r="N39" s="75">
        <v>1</v>
      </c>
      <c r="O39" s="105"/>
      <c r="P39" s="105"/>
      <c r="Q39" s="105"/>
      <c r="R39" s="105"/>
    </row>
    <row r="40" ht="17" customHeight="1" spans="1:18">
      <c r="A40" s="72"/>
      <c r="B40" s="72"/>
      <c r="C40" s="73">
        <v>190969</v>
      </c>
      <c r="D40" s="74" t="s">
        <v>112</v>
      </c>
      <c r="E40" s="74" t="s">
        <v>113</v>
      </c>
      <c r="F40" s="74" t="s">
        <v>114</v>
      </c>
      <c r="G40" s="75">
        <v>68.8</v>
      </c>
      <c r="H40" s="76">
        <v>35.8</v>
      </c>
      <c r="I40" s="102">
        <f t="shared" si="2"/>
        <v>0.479651162790698</v>
      </c>
      <c r="J40" s="103">
        <v>0.03</v>
      </c>
      <c r="K40" s="104">
        <f t="shared" si="3"/>
        <v>2.064</v>
      </c>
      <c r="L40" s="75">
        <v>4</v>
      </c>
      <c r="M40" s="75">
        <v>2</v>
      </c>
      <c r="N40" s="75">
        <v>2</v>
      </c>
      <c r="O40" s="105"/>
      <c r="P40" s="105"/>
      <c r="Q40" s="105"/>
      <c r="R40" s="105"/>
    </row>
    <row r="41" ht="17" customHeight="1" spans="1:18">
      <c r="A41" s="3">
        <v>5</v>
      </c>
      <c r="B41" s="83" t="s">
        <v>115</v>
      </c>
      <c r="C41" s="73">
        <v>49118</v>
      </c>
      <c r="D41" s="77" t="s">
        <v>116</v>
      </c>
      <c r="E41" s="77" t="s">
        <v>117</v>
      </c>
      <c r="F41" s="77" t="s">
        <v>118</v>
      </c>
      <c r="G41" s="75">
        <v>6.8</v>
      </c>
      <c r="H41" s="76">
        <v>4.05</v>
      </c>
      <c r="I41" s="102">
        <f t="shared" si="2"/>
        <v>0.404411764705882</v>
      </c>
      <c r="J41" s="103">
        <v>0.03</v>
      </c>
      <c r="K41" s="104">
        <f t="shared" si="3"/>
        <v>0.204</v>
      </c>
      <c r="L41" s="75">
        <v>2</v>
      </c>
      <c r="M41" s="75">
        <v>2</v>
      </c>
      <c r="N41" s="75">
        <v>2</v>
      </c>
      <c r="O41" s="105"/>
      <c r="P41" s="105"/>
      <c r="Q41" s="105"/>
      <c r="R41" s="105"/>
    </row>
    <row r="42" ht="30" customHeight="1" spans="1:18">
      <c r="A42" s="3"/>
      <c r="B42" s="83"/>
      <c r="C42" s="73">
        <v>195323</v>
      </c>
      <c r="D42" s="90" t="s">
        <v>119</v>
      </c>
      <c r="E42" s="90" t="s">
        <v>120</v>
      </c>
      <c r="F42" s="90" t="s">
        <v>121</v>
      </c>
      <c r="G42" s="75">
        <v>168</v>
      </c>
      <c r="H42" s="76">
        <v>142.8</v>
      </c>
      <c r="I42" s="102">
        <f t="shared" si="2"/>
        <v>0.15</v>
      </c>
      <c r="J42" s="103">
        <v>0.02</v>
      </c>
      <c r="K42" s="104">
        <f t="shared" si="3"/>
        <v>3.36</v>
      </c>
      <c r="L42" s="75">
        <v>3</v>
      </c>
      <c r="M42" s="75">
        <v>2</v>
      </c>
      <c r="N42" s="75">
        <v>2</v>
      </c>
      <c r="O42" s="105"/>
      <c r="P42" s="105"/>
      <c r="Q42" s="105"/>
      <c r="R42" s="105"/>
    </row>
    <row r="43" ht="17" customHeight="1" spans="1:18">
      <c r="A43" s="3"/>
      <c r="B43" s="83"/>
      <c r="C43" s="73">
        <v>194347</v>
      </c>
      <c r="D43" s="90" t="s">
        <v>122</v>
      </c>
      <c r="E43" s="90" t="s">
        <v>123</v>
      </c>
      <c r="F43" s="90" t="s">
        <v>121</v>
      </c>
      <c r="G43" s="75">
        <v>198</v>
      </c>
      <c r="H43" s="76">
        <v>168.3</v>
      </c>
      <c r="I43" s="102">
        <f t="shared" si="2"/>
        <v>0.15</v>
      </c>
      <c r="J43" s="103">
        <v>0.02</v>
      </c>
      <c r="K43" s="104">
        <f t="shared" si="3"/>
        <v>3.96</v>
      </c>
      <c r="L43" s="75">
        <v>3</v>
      </c>
      <c r="M43" s="75">
        <v>2</v>
      </c>
      <c r="N43" s="75">
        <v>2</v>
      </c>
      <c r="O43" s="105"/>
      <c r="P43" s="105"/>
      <c r="Q43" s="105"/>
      <c r="R43" s="105"/>
    </row>
    <row r="44" ht="17" customHeight="1" spans="1:18">
      <c r="A44" s="3"/>
      <c r="B44" s="83"/>
      <c r="C44" s="73">
        <v>172554</v>
      </c>
      <c r="D44" s="90" t="s">
        <v>124</v>
      </c>
      <c r="E44" s="90" t="s">
        <v>125</v>
      </c>
      <c r="F44" s="90" t="s">
        <v>126</v>
      </c>
      <c r="G44" s="75">
        <v>68</v>
      </c>
      <c r="H44" s="76">
        <v>26.4</v>
      </c>
      <c r="I44" s="102">
        <f t="shared" si="2"/>
        <v>0.611764705882353</v>
      </c>
      <c r="J44" s="103">
        <v>0.05</v>
      </c>
      <c r="K44" s="104">
        <f t="shared" si="3"/>
        <v>3.4</v>
      </c>
      <c r="L44" s="75">
        <v>4</v>
      </c>
      <c r="M44" s="75">
        <v>2</v>
      </c>
      <c r="N44" s="75">
        <v>2</v>
      </c>
      <c r="O44" s="105"/>
      <c r="P44" s="105"/>
      <c r="Q44" s="105"/>
      <c r="R44" s="105"/>
    </row>
    <row r="45" ht="17" customHeight="1" spans="1:18">
      <c r="A45" s="3"/>
      <c r="B45" s="83"/>
      <c r="C45" s="73">
        <v>179237</v>
      </c>
      <c r="D45" s="90" t="s">
        <v>127</v>
      </c>
      <c r="E45" s="90" t="s">
        <v>128</v>
      </c>
      <c r="F45" s="90" t="s">
        <v>129</v>
      </c>
      <c r="G45" s="75">
        <v>79</v>
      </c>
      <c r="H45" s="76">
        <v>39.5</v>
      </c>
      <c r="I45" s="102">
        <f t="shared" si="2"/>
        <v>0.5</v>
      </c>
      <c r="J45" s="103">
        <v>0.03</v>
      </c>
      <c r="K45" s="104">
        <f t="shared" si="3"/>
        <v>2.37</v>
      </c>
      <c r="L45" s="75">
        <v>5</v>
      </c>
      <c r="M45" s="75">
        <v>4</v>
      </c>
      <c r="N45" s="75">
        <v>2</v>
      </c>
      <c r="O45" s="105"/>
      <c r="P45" s="105"/>
      <c r="Q45" s="105"/>
      <c r="R45" s="105"/>
    </row>
    <row r="46" ht="17" customHeight="1" spans="1:18">
      <c r="A46" s="3"/>
      <c r="B46" s="83"/>
      <c r="C46" s="73">
        <v>117370</v>
      </c>
      <c r="D46" s="82" t="s">
        <v>130</v>
      </c>
      <c r="E46" s="89" t="s">
        <v>131</v>
      </c>
      <c r="F46" s="91" t="s">
        <v>132</v>
      </c>
      <c r="G46" s="75">
        <v>45</v>
      </c>
      <c r="H46" s="76">
        <v>16.8</v>
      </c>
      <c r="I46" s="102">
        <f t="shared" si="2"/>
        <v>0.626666666666667</v>
      </c>
      <c r="J46" s="103">
        <v>0.05</v>
      </c>
      <c r="K46" s="104">
        <f t="shared" si="3"/>
        <v>2.25</v>
      </c>
      <c r="L46" s="75">
        <v>5</v>
      </c>
      <c r="M46" s="75">
        <v>4</v>
      </c>
      <c r="N46" s="75">
        <v>2</v>
      </c>
      <c r="O46" s="105"/>
      <c r="P46" s="105"/>
      <c r="Q46" s="105"/>
      <c r="R46" s="105"/>
    </row>
    <row r="47" ht="17" customHeight="1" spans="1:18">
      <c r="A47" s="3">
        <v>6</v>
      </c>
      <c r="B47" s="3" t="s">
        <v>133</v>
      </c>
      <c r="C47" s="73">
        <v>166819</v>
      </c>
      <c r="D47" s="77" t="s">
        <v>134</v>
      </c>
      <c r="E47" s="77" t="s">
        <v>135</v>
      </c>
      <c r="F47" s="77" t="s">
        <v>136</v>
      </c>
      <c r="G47" s="75">
        <v>398</v>
      </c>
      <c r="H47" s="76">
        <v>185.15349628</v>
      </c>
      <c r="I47" s="102">
        <f t="shared" si="2"/>
        <v>0.534790210351759</v>
      </c>
      <c r="J47" s="103">
        <v>0.04</v>
      </c>
      <c r="K47" s="104">
        <f t="shared" si="3"/>
        <v>15.92</v>
      </c>
      <c r="L47" s="75">
        <v>3</v>
      </c>
      <c r="M47" s="75">
        <v>1</v>
      </c>
      <c r="N47" s="75">
        <v>1</v>
      </c>
      <c r="O47" s="105"/>
      <c r="P47" s="105"/>
      <c r="Q47" s="105"/>
      <c r="R47" s="105"/>
    </row>
    <row r="48" ht="17" customHeight="1" spans="1:18">
      <c r="A48" s="3"/>
      <c r="B48" s="3"/>
      <c r="C48" s="73">
        <v>115733</v>
      </c>
      <c r="D48" s="84" t="s">
        <v>137</v>
      </c>
      <c r="E48" s="84" t="s">
        <v>138</v>
      </c>
      <c r="F48" s="84" t="s">
        <v>139</v>
      </c>
      <c r="G48" s="75">
        <v>1350</v>
      </c>
      <c r="H48" s="76">
        <v>392.156859375</v>
      </c>
      <c r="I48" s="102">
        <f t="shared" si="2"/>
        <v>0.7095134375</v>
      </c>
      <c r="J48" s="103">
        <v>0.05</v>
      </c>
      <c r="K48" s="104">
        <f t="shared" si="3"/>
        <v>67.5</v>
      </c>
      <c r="L48" s="75">
        <v>3</v>
      </c>
      <c r="M48" s="75">
        <v>1</v>
      </c>
      <c r="N48" s="75">
        <v>1</v>
      </c>
      <c r="O48" s="105"/>
      <c r="P48" s="105"/>
      <c r="Q48" s="105"/>
      <c r="R48" s="105"/>
    </row>
    <row r="49" ht="17" customHeight="1" spans="1:18">
      <c r="A49" s="3"/>
      <c r="B49" s="3"/>
      <c r="C49" s="73">
        <v>21580</v>
      </c>
      <c r="D49" s="74" t="s">
        <v>140</v>
      </c>
      <c r="E49" s="74" t="s">
        <v>141</v>
      </c>
      <c r="F49" s="74" t="s">
        <v>142</v>
      </c>
      <c r="G49" s="75">
        <v>98</v>
      </c>
      <c r="H49" s="76">
        <v>55.692</v>
      </c>
      <c r="I49" s="102">
        <f t="shared" si="2"/>
        <v>0.431714285714286</v>
      </c>
      <c r="J49" s="103">
        <v>0.03</v>
      </c>
      <c r="K49" s="104">
        <f t="shared" si="3"/>
        <v>2.94</v>
      </c>
      <c r="L49" s="75">
        <v>6</v>
      </c>
      <c r="M49" s="75">
        <v>6</v>
      </c>
      <c r="N49" s="75">
        <v>3</v>
      </c>
      <c r="O49" s="105"/>
      <c r="P49" s="105"/>
      <c r="Q49" s="105"/>
      <c r="R49" s="105"/>
    </row>
    <row r="50" ht="17" customHeight="1" spans="1:18">
      <c r="A50" s="3"/>
      <c r="B50" s="3"/>
      <c r="C50" s="73">
        <v>208794</v>
      </c>
      <c r="D50" s="92" t="s">
        <v>143</v>
      </c>
      <c r="E50" s="92" t="s">
        <v>144</v>
      </c>
      <c r="F50" s="92" t="s">
        <v>144</v>
      </c>
      <c r="G50" s="75">
        <v>42</v>
      </c>
      <c r="H50" s="76">
        <v>21</v>
      </c>
      <c r="I50" s="102">
        <f t="shared" si="2"/>
        <v>0.5</v>
      </c>
      <c r="J50" s="103">
        <v>0.03</v>
      </c>
      <c r="K50" s="104">
        <f t="shared" si="3"/>
        <v>1.26</v>
      </c>
      <c r="L50" s="75">
        <v>3</v>
      </c>
      <c r="M50" s="75">
        <v>2</v>
      </c>
      <c r="N50" s="75">
        <v>2</v>
      </c>
      <c r="O50" s="105"/>
      <c r="P50" s="105"/>
      <c r="Q50" s="105"/>
      <c r="R50" s="105"/>
    </row>
    <row r="51" ht="17" customHeight="1" spans="1:18">
      <c r="A51" s="3"/>
      <c r="B51" s="3"/>
      <c r="C51" s="73">
        <v>166880</v>
      </c>
      <c r="D51" s="74" t="s">
        <v>145</v>
      </c>
      <c r="E51" s="74" t="s">
        <v>146</v>
      </c>
      <c r="F51" s="74" t="s">
        <v>72</v>
      </c>
      <c r="G51" s="75">
        <v>198</v>
      </c>
      <c r="H51" s="76">
        <v>89.1005</v>
      </c>
      <c r="I51" s="102">
        <f t="shared" si="2"/>
        <v>0.549997474747475</v>
      </c>
      <c r="J51" s="103">
        <v>0.04</v>
      </c>
      <c r="K51" s="104">
        <f t="shared" si="3"/>
        <v>7.92</v>
      </c>
      <c r="L51" s="75">
        <v>6</v>
      </c>
      <c r="M51" s="75">
        <v>6</v>
      </c>
      <c r="N51" s="75">
        <v>4</v>
      </c>
      <c r="O51" s="105"/>
      <c r="P51" s="105"/>
      <c r="Q51" s="105"/>
      <c r="R51" s="105"/>
    </row>
    <row r="52" ht="17" customHeight="1" spans="1:18">
      <c r="A52" s="3"/>
      <c r="B52" s="3"/>
      <c r="C52" s="73">
        <v>84174</v>
      </c>
      <c r="D52" s="90" t="s">
        <v>147</v>
      </c>
      <c r="E52" s="90" t="s">
        <v>148</v>
      </c>
      <c r="F52" s="90" t="s">
        <v>149</v>
      </c>
      <c r="G52" s="75">
        <v>43</v>
      </c>
      <c r="H52" s="76">
        <v>15.05</v>
      </c>
      <c r="I52" s="102">
        <f t="shared" ref="I52:I80" si="4">(G52-H52)/G52</f>
        <v>0.65</v>
      </c>
      <c r="J52" s="103">
        <v>0.05</v>
      </c>
      <c r="K52" s="104">
        <f t="shared" si="3"/>
        <v>2.15</v>
      </c>
      <c r="L52" s="75">
        <v>9</v>
      </c>
      <c r="M52" s="75">
        <v>6</v>
      </c>
      <c r="N52" s="75">
        <v>5</v>
      </c>
      <c r="O52" s="105"/>
      <c r="P52" s="105"/>
      <c r="Q52" s="105"/>
      <c r="R52" s="105"/>
    </row>
    <row r="53" ht="17" customHeight="1" spans="1:18">
      <c r="A53" s="83">
        <v>7</v>
      </c>
      <c r="B53" s="83" t="s">
        <v>150</v>
      </c>
      <c r="C53" s="73">
        <v>116987</v>
      </c>
      <c r="D53" s="85" t="s">
        <v>151</v>
      </c>
      <c r="E53" s="85" t="s">
        <v>152</v>
      </c>
      <c r="F53" s="85" t="s">
        <v>153</v>
      </c>
      <c r="G53" s="75">
        <v>198</v>
      </c>
      <c r="H53" s="76">
        <v>69</v>
      </c>
      <c r="I53" s="102">
        <f t="shared" si="4"/>
        <v>0.651515151515151</v>
      </c>
      <c r="J53" s="103">
        <v>0.05</v>
      </c>
      <c r="K53" s="104">
        <f t="shared" si="3"/>
        <v>9.9</v>
      </c>
      <c r="L53" s="75">
        <v>6</v>
      </c>
      <c r="M53" s="75">
        <v>4</v>
      </c>
      <c r="N53" s="75">
        <v>3</v>
      </c>
      <c r="O53" s="105"/>
      <c r="P53" s="105"/>
      <c r="Q53" s="105"/>
      <c r="R53" s="105"/>
    </row>
    <row r="54" ht="17" customHeight="1" spans="1:18">
      <c r="A54" s="83"/>
      <c r="B54" s="83"/>
      <c r="C54" s="73">
        <v>207563</v>
      </c>
      <c r="D54" s="85" t="s">
        <v>154</v>
      </c>
      <c r="E54" s="85" t="s">
        <v>155</v>
      </c>
      <c r="F54" s="85" t="s">
        <v>156</v>
      </c>
      <c r="G54" s="75">
        <v>298</v>
      </c>
      <c r="H54" s="76">
        <v>59.6</v>
      </c>
      <c r="I54" s="102">
        <f t="shared" si="4"/>
        <v>0.8</v>
      </c>
      <c r="J54" s="103">
        <v>0.05</v>
      </c>
      <c r="K54" s="104">
        <f t="shared" si="3"/>
        <v>14.9</v>
      </c>
      <c r="L54" s="75">
        <v>3</v>
      </c>
      <c r="M54" s="75">
        <v>2</v>
      </c>
      <c r="N54" s="75">
        <v>1</v>
      </c>
      <c r="O54" s="105"/>
      <c r="P54" s="105"/>
      <c r="Q54" s="105"/>
      <c r="R54" s="105"/>
    </row>
    <row r="55" ht="17" customHeight="1" spans="1:18">
      <c r="A55" s="83"/>
      <c r="B55" s="83"/>
      <c r="C55" s="73">
        <v>207713</v>
      </c>
      <c r="D55" s="85" t="s">
        <v>157</v>
      </c>
      <c r="E55" s="85" t="s">
        <v>158</v>
      </c>
      <c r="F55" s="85" t="s">
        <v>159</v>
      </c>
      <c r="G55" s="75">
        <v>348</v>
      </c>
      <c r="H55" s="76">
        <v>104.6</v>
      </c>
      <c r="I55" s="102">
        <f t="shared" si="4"/>
        <v>0.699425287356322</v>
      </c>
      <c r="J55" s="103">
        <v>0.05</v>
      </c>
      <c r="K55" s="104">
        <f t="shared" si="3"/>
        <v>17.4</v>
      </c>
      <c r="L55" s="75">
        <v>3</v>
      </c>
      <c r="M55" s="75">
        <v>3</v>
      </c>
      <c r="N55" s="75">
        <v>2</v>
      </c>
      <c r="O55" s="105"/>
      <c r="P55" s="105"/>
      <c r="Q55" s="105"/>
      <c r="R55" s="105"/>
    </row>
    <row r="56" ht="17" customHeight="1" spans="1:18">
      <c r="A56" s="83"/>
      <c r="B56" s="83"/>
      <c r="C56" s="73">
        <v>204098</v>
      </c>
      <c r="D56" s="93" t="s">
        <v>160</v>
      </c>
      <c r="E56" s="93" t="s">
        <v>161</v>
      </c>
      <c r="F56" s="93" t="s">
        <v>162</v>
      </c>
      <c r="G56" s="75">
        <v>78</v>
      </c>
      <c r="H56" s="76">
        <v>23.4</v>
      </c>
      <c r="I56" s="102">
        <f t="shared" si="4"/>
        <v>0.7</v>
      </c>
      <c r="J56" s="103">
        <v>0.05</v>
      </c>
      <c r="K56" s="104">
        <f t="shared" si="3"/>
        <v>3.9</v>
      </c>
      <c r="L56" s="75">
        <v>4</v>
      </c>
      <c r="M56" s="75">
        <v>2</v>
      </c>
      <c r="N56" s="75">
        <v>2</v>
      </c>
      <c r="O56" s="105"/>
      <c r="P56" s="105"/>
      <c r="Q56" s="105"/>
      <c r="R56" s="105"/>
    </row>
    <row r="57" ht="17" customHeight="1" spans="1:18">
      <c r="A57" s="83"/>
      <c r="B57" s="83"/>
      <c r="C57" s="73">
        <v>159518</v>
      </c>
      <c r="D57" s="82" t="s">
        <v>163</v>
      </c>
      <c r="E57" s="82" t="s">
        <v>164</v>
      </c>
      <c r="F57" s="82" t="s">
        <v>165</v>
      </c>
      <c r="G57" s="75">
        <v>218</v>
      </c>
      <c r="H57" s="76">
        <v>65.4</v>
      </c>
      <c r="I57" s="102">
        <f t="shared" si="4"/>
        <v>0.7</v>
      </c>
      <c r="J57" s="103">
        <v>0.08</v>
      </c>
      <c r="K57" s="104">
        <f t="shared" si="3"/>
        <v>17.44</v>
      </c>
      <c r="L57" s="75">
        <v>3</v>
      </c>
      <c r="M57" s="75">
        <v>2</v>
      </c>
      <c r="N57" s="75">
        <v>2</v>
      </c>
      <c r="O57" s="105"/>
      <c r="P57" s="105"/>
      <c r="Q57" s="105"/>
      <c r="R57" s="105"/>
    </row>
    <row r="58" ht="17" customHeight="1" spans="1:18">
      <c r="A58" s="83"/>
      <c r="B58" s="83"/>
      <c r="C58" s="73">
        <v>203192</v>
      </c>
      <c r="D58" s="85" t="s">
        <v>166</v>
      </c>
      <c r="E58" s="85" t="s">
        <v>167</v>
      </c>
      <c r="F58" s="85" t="s">
        <v>168</v>
      </c>
      <c r="G58" s="75">
        <v>428</v>
      </c>
      <c r="H58" s="76">
        <v>149.8</v>
      </c>
      <c r="I58" s="102">
        <f t="shared" si="4"/>
        <v>0.65</v>
      </c>
      <c r="J58" s="103">
        <v>0.08</v>
      </c>
      <c r="K58" s="104">
        <f t="shared" si="3"/>
        <v>34.24</v>
      </c>
      <c r="L58" s="75">
        <v>4</v>
      </c>
      <c r="M58" s="75">
        <v>2</v>
      </c>
      <c r="N58" s="75">
        <v>2</v>
      </c>
      <c r="O58" s="105"/>
      <c r="P58" s="105"/>
      <c r="Q58" s="105"/>
      <c r="R58" s="105"/>
    </row>
    <row r="59" ht="17" customHeight="1" spans="1:18">
      <c r="A59" s="83"/>
      <c r="B59" s="83"/>
      <c r="C59" s="73">
        <v>197355</v>
      </c>
      <c r="D59" s="85" t="s">
        <v>169</v>
      </c>
      <c r="E59" s="85" t="s">
        <v>170</v>
      </c>
      <c r="F59" s="85" t="s">
        <v>171</v>
      </c>
      <c r="G59" s="75">
        <v>169</v>
      </c>
      <c r="H59" s="76">
        <v>59.15</v>
      </c>
      <c r="I59" s="102">
        <f t="shared" si="4"/>
        <v>0.65</v>
      </c>
      <c r="J59" s="103">
        <v>0.08</v>
      </c>
      <c r="K59" s="104">
        <f t="shared" si="3"/>
        <v>13.52</v>
      </c>
      <c r="L59" s="75">
        <v>5</v>
      </c>
      <c r="M59" s="75">
        <v>2</v>
      </c>
      <c r="N59" s="75">
        <v>2</v>
      </c>
      <c r="O59" s="105"/>
      <c r="P59" s="105"/>
      <c r="Q59" s="105"/>
      <c r="R59" s="105"/>
    </row>
    <row r="60" ht="17" customHeight="1" spans="1:18">
      <c r="A60" s="83">
        <v>8</v>
      </c>
      <c r="B60" s="83" t="s">
        <v>172</v>
      </c>
      <c r="C60" s="73">
        <v>25343</v>
      </c>
      <c r="D60" s="77" t="s">
        <v>173</v>
      </c>
      <c r="E60" s="77" t="s">
        <v>174</v>
      </c>
      <c r="F60" s="77" t="s">
        <v>61</v>
      </c>
      <c r="G60" s="75">
        <v>17.5</v>
      </c>
      <c r="H60" s="76">
        <v>15</v>
      </c>
      <c r="I60" s="102">
        <f t="shared" si="4"/>
        <v>0.142857142857143</v>
      </c>
      <c r="J60" s="103">
        <v>0.02</v>
      </c>
      <c r="K60" s="104">
        <f t="shared" si="3"/>
        <v>0.35</v>
      </c>
      <c r="L60" s="75">
        <v>2</v>
      </c>
      <c r="M60" s="75">
        <v>1</v>
      </c>
      <c r="N60" s="75">
        <v>1</v>
      </c>
      <c r="O60" s="105"/>
      <c r="P60" s="105"/>
      <c r="Q60" s="105"/>
      <c r="R60" s="105"/>
    </row>
    <row r="61" ht="17" customHeight="1" spans="1:18">
      <c r="A61" s="83"/>
      <c r="B61" s="83"/>
      <c r="C61" s="73">
        <v>1271</v>
      </c>
      <c r="D61" s="77" t="s">
        <v>175</v>
      </c>
      <c r="E61" s="77" t="s">
        <v>176</v>
      </c>
      <c r="F61" s="77" t="s">
        <v>177</v>
      </c>
      <c r="G61" s="75">
        <v>39.8</v>
      </c>
      <c r="H61" s="76">
        <v>27.5</v>
      </c>
      <c r="I61" s="102">
        <f t="shared" si="4"/>
        <v>0.309045226130653</v>
      </c>
      <c r="J61" s="103">
        <v>0.03</v>
      </c>
      <c r="K61" s="104">
        <f t="shared" si="3"/>
        <v>1.194</v>
      </c>
      <c r="L61" s="75">
        <v>2</v>
      </c>
      <c r="M61" s="75">
        <v>1</v>
      </c>
      <c r="N61" s="75">
        <v>1</v>
      </c>
      <c r="O61" s="105"/>
      <c r="P61" s="105"/>
      <c r="Q61" s="105"/>
      <c r="R61" s="105"/>
    </row>
    <row r="62" ht="17" customHeight="1" spans="1:18">
      <c r="A62" s="83"/>
      <c r="B62" s="83"/>
      <c r="C62" s="73">
        <v>2585</v>
      </c>
      <c r="D62" s="77" t="s">
        <v>178</v>
      </c>
      <c r="E62" s="77" t="s">
        <v>138</v>
      </c>
      <c r="F62" s="77" t="s">
        <v>179</v>
      </c>
      <c r="G62" s="75">
        <v>36</v>
      </c>
      <c r="H62" s="76">
        <v>14.4</v>
      </c>
      <c r="I62" s="102">
        <f t="shared" si="4"/>
        <v>0.6</v>
      </c>
      <c r="J62" s="103">
        <v>0.04</v>
      </c>
      <c r="K62" s="104">
        <f t="shared" si="3"/>
        <v>1.44</v>
      </c>
      <c r="L62" s="75">
        <v>1</v>
      </c>
      <c r="M62" s="75">
        <v>1</v>
      </c>
      <c r="N62" s="75">
        <v>1</v>
      </c>
      <c r="O62" s="105"/>
      <c r="P62" s="105"/>
      <c r="Q62" s="105"/>
      <c r="R62" s="105"/>
    </row>
    <row r="63" ht="17" customHeight="1" spans="1:18">
      <c r="A63" s="83"/>
      <c r="B63" s="83"/>
      <c r="C63" s="73">
        <v>148955</v>
      </c>
      <c r="D63" s="85" t="s">
        <v>180</v>
      </c>
      <c r="E63" s="85" t="s">
        <v>181</v>
      </c>
      <c r="F63" s="85" t="s">
        <v>182</v>
      </c>
      <c r="G63" s="75">
        <v>198</v>
      </c>
      <c r="H63" s="76">
        <v>122.9792148</v>
      </c>
      <c r="I63" s="102">
        <f t="shared" si="4"/>
        <v>0.378892854545455</v>
      </c>
      <c r="J63" s="103">
        <v>0.03</v>
      </c>
      <c r="K63" s="104">
        <f t="shared" si="3"/>
        <v>5.94</v>
      </c>
      <c r="L63" s="75">
        <v>5</v>
      </c>
      <c r="M63" s="75">
        <v>3</v>
      </c>
      <c r="N63" s="75">
        <v>2</v>
      </c>
      <c r="O63" s="105"/>
      <c r="P63" s="105"/>
      <c r="Q63" s="105"/>
      <c r="R63" s="105"/>
    </row>
    <row r="64" ht="17" customHeight="1" spans="1:18">
      <c r="A64" s="83"/>
      <c r="B64" s="83"/>
      <c r="C64" s="73">
        <v>166413</v>
      </c>
      <c r="D64" s="94" t="s">
        <v>183</v>
      </c>
      <c r="E64" s="94" t="s">
        <v>184</v>
      </c>
      <c r="F64" s="95" t="s">
        <v>185</v>
      </c>
      <c r="G64" s="75">
        <v>68</v>
      </c>
      <c r="H64" s="76">
        <v>38.8</v>
      </c>
      <c r="I64" s="102">
        <f t="shared" si="4"/>
        <v>0.429411764705882</v>
      </c>
      <c r="J64" s="103">
        <v>0.03</v>
      </c>
      <c r="K64" s="104">
        <f t="shared" si="3"/>
        <v>2.04</v>
      </c>
      <c r="L64" s="75">
        <v>4</v>
      </c>
      <c r="M64" s="75">
        <v>3</v>
      </c>
      <c r="N64" s="75">
        <v>2</v>
      </c>
      <c r="O64" s="105"/>
      <c r="P64" s="105"/>
      <c r="Q64" s="105"/>
      <c r="R64" s="105"/>
    </row>
    <row r="65" ht="17" customHeight="1" spans="1:18">
      <c r="A65" s="72">
        <v>9</v>
      </c>
      <c r="B65" s="72" t="s">
        <v>186</v>
      </c>
      <c r="C65" s="73">
        <v>185564</v>
      </c>
      <c r="D65" s="82" t="s">
        <v>187</v>
      </c>
      <c r="E65" s="82" t="s">
        <v>188</v>
      </c>
      <c r="F65" s="82" t="s">
        <v>189</v>
      </c>
      <c r="G65" s="75">
        <v>139.3</v>
      </c>
      <c r="H65" s="76">
        <v>133</v>
      </c>
      <c r="I65" s="102">
        <f t="shared" si="4"/>
        <v>0.0452261306532664</v>
      </c>
      <c r="J65" s="103">
        <v>0.01</v>
      </c>
      <c r="K65" s="104">
        <f t="shared" si="3"/>
        <v>1.393</v>
      </c>
      <c r="L65" s="75">
        <v>10</v>
      </c>
      <c r="M65" s="75">
        <v>8</v>
      </c>
      <c r="N65" s="75">
        <v>5</v>
      </c>
      <c r="O65" s="105"/>
      <c r="P65" s="105"/>
      <c r="Q65" s="105"/>
      <c r="R65" s="105"/>
    </row>
    <row r="66" ht="17" customHeight="1" spans="1:18">
      <c r="A66" s="72"/>
      <c r="B66" s="72"/>
      <c r="C66" s="73">
        <v>185564</v>
      </c>
      <c r="D66" s="82" t="s">
        <v>187</v>
      </c>
      <c r="E66" s="82" t="s">
        <v>190</v>
      </c>
      <c r="F66" s="82" t="s">
        <v>191</v>
      </c>
      <c r="G66" s="75">
        <v>139.3</v>
      </c>
      <c r="H66" s="76">
        <v>163.8</v>
      </c>
      <c r="I66" s="102">
        <f t="shared" si="4"/>
        <v>-0.175879396984925</v>
      </c>
      <c r="J66" s="103">
        <v>0</v>
      </c>
      <c r="K66" s="104">
        <f t="shared" si="3"/>
        <v>0</v>
      </c>
      <c r="L66" s="75">
        <v>10</v>
      </c>
      <c r="M66" s="75">
        <v>8</v>
      </c>
      <c r="N66" s="75">
        <v>5</v>
      </c>
      <c r="O66" s="105"/>
      <c r="P66" s="105"/>
      <c r="Q66" s="105"/>
      <c r="R66" s="105"/>
    </row>
    <row r="67" ht="17" customHeight="1" spans="1:18">
      <c r="A67" s="72"/>
      <c r="B67" s="72"/>
      <c r="C67" s="73">
        <v>201535</v>
      </c>
      <c r="D67" s="89" t="s">
        <v>192</v>
      </c>
      <c r="E67" s="89" t="s">
        <v>193</v>
      </c>
      <c r="F67" s="89" t="s">
        <v>194</v>
      </c>
      <c r="G67" s="75">
        <v>116.8</v>
      </c>
      <c r="H67" s="76">
        <v>93.93</v>
      </c>
      <c r="I67" s="102">
        <f t="shared" si="4"/>
        <v>0.195804794520548</v>
      </c>
      <c r="J67" s="103">
        <v>0.02</v>
      </c>
      <c r="K67" s="104">
        <f t="shared" si="3"/>
        <v>2.336</v>
      </c>
      <c r="L67" s="75">
        <v>5</v>
      </c>
      <c r="M67" s="75">
        <v>5</v>
      </c>
      <c r="N67" s="75">
        <v>4</v>
      </c>
      <c r="O67" s="105"/>
      <c r="P67" s="105"/>
      <c r="Q67" s="105"/>
      <c r="R67" s="105"/>
    </row>
    <row r="68" ht="17" customHeight="1" spans="1:18">
      <c r="A68" s="72"/>
      <c r="B68" s="72"/>
      <c r="C68" s="73">
        <v>204294</v>
      </c>
      <c r="D68" s="85" t="s">
        <v>195</v>
      </c>
      <c r="E68" s="85" t="s">
        <v>196</v>
      </c>
      <c r="F68" s="85" t="s">
        <v>189</v>
      </c>
      <c r="G68" s="75">
        <v>196</v>
      </c>
      <c r="H68" s="76">
        <v>183.01</v>
      </c>
      <c r="I68" s="102">
        <f t="shared" si="4"/>
        <v>0.0662755102040817</v>
      </c>
      <c r="J68" s="103">
        <v>0.01</v>
      </c>
      <c r="K68" s="104">
        <f t="shared" si="3"/>
        <v>1.96</v>
      </c>
      <c r="L68" s="75">
        <v>5</v>
      </c>
      <c r="M68" s="75">
        <v>5</v>
      </c>
      <c r="N68" s="75">
        <v>3</v>
      </c>
      <c r="O68" s="105"/>
      <c r="P68" s="105"/>
      <c r="Q68" s="105"/>
      <c r="R68" s="105"/>
    </row>
    <row r="69" ht="17" customHeight="1" spans="1:18">
      <c r="A69" s="72"/>
      <c r="B69" s="72"/>
      <c r="C69" s="73">
        <v>182086</v>
      </c>
      <c r="D69" s="82" t="s">
        <v>197</v>
      </c>
      <c r="E69" s="82" t="s">
        <v>198</v>
      </c>
      <c r="F69" s="82" t="s">
        <v>199</v>
      </c>
      <c r="G69" s="75">
        <v>99</v>
      </c>
      <c r="H69" s="76">
        <v>85.65</v>
      </c>
      <c r="I69" s="102">
        <f t="shared" si="4"/>
        <v>0.134848484848485</v>
      </c>
      <c r="J69" s="103">
        <v>0.02</v>
      </c>
      <c r="K69" s="104">
        <f t="shared" si="3"/>
        <v>1.98</v>
      </c>
      <c r="L69" s="75">
        <v>15</v>
      </c>
      <c r="M69" s="75">
        <v>10</v>
      </c>
      <c r="N69" s="75">
        <v>8</v>
      </c>
      <c r="O69" s="105"/>
      <c r="P69" s="105"/>
      <c r="Q69" s="105"/>
      <c r="R69" s="105"/>
    </row>
    <row r="70" ht="17" customHeight="1" spans="1:18">
      <c r="A70" s="72"/>
      <c r="B70" s="72"/>
      <c r="C70" s="73">
        <v>182090</v>
      </c>
      <c r="D70" s="82" t="s">
        <v>200</v>
      </c>
      <c r="E70" s="82" t="s">
        <v>201</v>
      </c>
      <c r="F70" s="82" t="s">
        <v>199</v>
      </c>
      <c r="G70" s="75">
        <v>179</v>
      </c>
      <c r="H70" s="76">
        <v>153.27</v>
      </c>
      <c r="I70" s="102">
        <f t="shared" si="4"/>
        <v>0.143743016759776</v>
      </c>
      <c r="J70" s="103">
        <v>0.02</v>
      </c>
      <c r="K70" s="104">
        <f t="shared" si="3"/>
        <v>3.58</v>
      </c>
      <c r="L70" s="75">
        <v>10</v>
      </c>
      <c r="M70" s="75">
        <v>6</v>
      </c>
      <c r="N70" s="75">
        <v>4</v>
      </c>
      <c r="O70" s="105"/>
      <c r="P70" s="105"/>
      <c r="Q70" s="105"/>
      <c r="R70" s="105"/>
    </row>
    <row r="71" ht="17" customHeight="1" spans="1:18">
      <c r="A71" s="72"/>
      <c r="B71" s="72"/>
      <c r="C71" s="73">
        <v>182085</v>
      </c>
      <c r="D71" s="82" t="s">
        <v>202</v>
      </c>
      <c r="E71" s="82" t="s">
        <v>203</v>
      </c>
      <c r="F71" s="82" t="s">
        <v>199</v>
      </c>
      <c r="G71" s="75">
        <v>98</v>
      </c>
      <c r="H71" s="76">
        <v>70.15</v>
      </c>
      <c r="I71" s="102">
        <f t="shared" si="4"/>
        <v>0.284183673469388</v>
      </c>
      <c r="J71" s="103">
        <v>0.02</v>
      </c>
      <c r="K71" s="104">
        <f t="shared" si="3"/>
        <v>1.96</v>
      </c>
      <c r="L71" s="75">
        <v>4</v>
      </c>
      <c r="M71" s="75">
        <v>3</v>
      </c>
      <c r="N71" s="75">
        <v>2</v>
      </c>
      <c r="O71" s="105"/>
      <c r="P71" s="105"/>
      <c r="Q71" s="105"/>
      <c r="R71" s="105"/>
    </row>
    <row r="72" ht="17" customHeight="1" spans="1:18">
      <c r="A72" s="72"/>
      <c r="B72" s="72"/>
      <c r="C72" s="73">
        <v>190513</v>
      </c>
      <c r="D72" s="80" t="s">
        <v>204</v>
      </c>
      <c r="E72" s="81" t="s">
        <v>205</v>
      </c>
      <c r="F72" s="82" t="s">
        <v>206</v>
      </c>
      <c r="G72" s="75">
        <v>89</v>
      </c>
      <c r="H72" s="76">
        <v>84.51</v>
      </c>
      <c r="I72" s="102">
        <f t="shared" si="4"/>
        <v>0.0504494382022471</v>
      </c>
      <c r="J72" s="103">
        <v>0.01</v>
      </c>
      <c r="K72" s="104">
        <f t="shared" si="3"/>
        <v>0.89</v>
      </c>
      <c r="L72" s="75">
        <v>15</v>
      </c>
      <c r="M72" s="75">
        <v>5</v>
      </c>
      <c r="N72" s="75">
        <v>4</v>
      </c>
      <c r="O72" s="105"/>
      <c r="P72" s="105"/>
      <c r="Q72" s="105"/>
      <c r="R72" s="105"/>
    </row>
    <row r="73" ht="17" customHeight="1" spans="1:18">
      <c r="A73" s="72"/>
      <c r="B73" s="72"/>
      <c r="C73" s="73">
        <v>190514</v>
      </c>
      <c r="D73" s="85" t="s">
        <v>207</v>
      </c>
      <c r="E73" s="85" t="s">
        <v>208</v>
      </c>
      <c r="F73" s="85" t="s">
        <v>209</v>
      </c>
      <c r="G73" s="75">
        <v>44.8</v>
      </c>
      <c r="H73" s="76">
        <v>37.24</v>
      </c>
      <c r="I73" s="102">
        <f t="shared" si="4"/>
        <v>0.16875</v>
      </c>
      <c r="J73" s="103">
        <v>0.02</v>
      </c>
      <c r="K73" s="104">
        <f t="shared" si="3"/>
        <v>0.896</v>
      </c>
      <c r="L73" s="75">
        <v>3</v>
      </c>
      <c r="M73" s="75">
        <v>3</v>
      </c>
      <c r="N73" s="75">
        <v>2</v>
      </c>
      <c r="O73" s="105"/>
      <c r="P73" s="105"/>
      <c r="Q73" s="105"/>
      <c r="R73" s="105"/>
    </row>
    <row r="74" ht="17" customHeight="1" spans="1:18">
      <c r="A74" s="72"/>
      <c r="B74" s="72"/>
      <c r="C74" s="73">
        <v>182824</v>
      </c>
      <c r="D74" s="85" t="s">
        <v>210</v>
      </c>
      <c r="E74" s="85" t="s">
        <v>211</v>
      </c>
      <c r="F74" s="85" t="s">
        <v>212</v>
      </c>
      <c r="G74" s="75">
        <v>113</v>
      </c>
      <c r="H74" s="76">
        <v>94.24</v>
      </c>
      <c r="I74" s="102">
        <f t="shared" si="4"/>
        <v>0.166017699115044</v>
      </c>
      <c r="J74" s="103">
        <v>0.02</v>
      </c>
      <c r="K74" s="104">
        <f t="shared" si="3"/>
        <v>2.26</v>
      </c>
      <c r="L74" s="75">
        <v>3</v>
      </c>
      <c r="M74" s="75">
        <v>3</v>
      </c>
      <c r="N74" s="75">
        <v>2</v>
      </c>
      <c r="O74" s="105"/>
      <c r="P74" s="105"/>
      <c r="Q74" s="105"/>
      <c r="R74" s="105"/>
    </row>
    <row r="75" ht="17" customHeight="1" spans="1:18">
      <c r="A75" s="72">
        <v>10</v>
      </c>
      <c r="B75" s="72" t="s">
        <v>213</v>
      </c>
      <c r="C75" s="73">
        <v>132358</v>
      </c>
      <c r="D75" s="110" t="s">
        <v>214</v>
      </c>
      <c r="E75" s="110" t="s">
        <v>215</v>
      </c>
      <c r="F75" s="111" t="s">
        <v>216</v>
      </c>
      <c r="G75" s="75">
        <v>4180</v>
      </c>
      <c r="H75" s="76">
        <v>2926</v>
      </c>
      <c r="I75" s="102">
        <f t="shared" si="4"/>
        <v>0.3</v>
      </c>
      <c r="J75" s="103">
        <v>0.02</v>
      </c>
      <c r="K75" s="104">
        <f t="shared" si="3"/>
        <v>83.6</v>
      </c>
      <c r="L75" s="75">
        <v>1</v>
      </c>
      <c r="M75" s="75">
        <v>1</v>
      </c>
      <c r="N75" s="75">
        <v>1</v>
      </c>
      <c r="O75" s="105"/>
      <c r="P75" s="105"/>
      <c r="Q75" s="105"/>
      <c r="R75" s="105"/>
    </row>
    <row r="76" ht="17" customHeight="1" spans="1:18">
      <c r="A76" s="72"/>
      <c r="B76" s="72"/>
      <c r="C76" s="73">
        <v>199852</v>
      </c>
      <c r="D76" s="110" t="s">
        <v>217</v>
      </c>
      <c r="E76" s="110" t="s">
        <v>218</v>
      </c>
      <c r="F76" s="111" t="s">
        <v>216</v>
      </c>
      <c r="G76" s="75">
        <v>528</v>
      </c>
      <c r="H76" s="76">
        <v>290.4</v>
      </c>
      <c r="I76" s="102">
        <f t="shared" si="4"/>
        <v>0.45</v>
      </c>
      <c r="J76" s="103">
        <v>0.03</v>
      </c>
      <c r="K76" s="104">
        <f t="shared" si="3"/>
        <v>15.84</v>
      </c>
      <c r="L76" s="75">
        <v>1</v>
      </c>
      <c r="M76" s="75">
        <v>1</v>
      </c>
      <c r="N76" s="75">
        <v>1</v>
      </c>
      <c r="O76" s="105"/>
      <c r="P76" s="105"/>
      <c r="Q76" s="105"/>
      <c r="R76" s="105"/>
    </row>
    <row r="77" ht="17" customHeight="1" spans="1:18">
      <c r="A77" s="72"/>
      <c r="B77" s="72"/>
      <c r="C77" s="73">
        <v>78006</v>
      </c>
      <c r="D77" s="110" t="s">
        <v>219</v>
      </c>
      <c r="E77" s="110" t="s">
        <v>220</v>
      </c>
      <c r="F77" s="111" t="s">
        <v>216</v>
      </c>
      <c r="G77" s="112">
        <v>468</v>
      </c>
      <c r="H77" s="76">
        <v>199</v>
      </c>
      <c r="I77" s="102">
        <f t="shared" si="4"/>
        <v>0.574786324786325</v>
      </c>
      <c r="J77" s="103">
        <v>0.04</v>
      </c>
      <c r="K77" s="104">
        <f t="shared" si="3"/>
        <v>18.72</v>
      </c>
      <c r="L77" s="75">
        <v>1</v>
      </c>
      <c r="M77" s="75">
        <v>1</v>
      </c>
      <c r="N77" s="75">
        <v>1</v>
      </c>
      <c r="O77" s="105"/>
      <c r="P77" s="105"/>
      <c r="Q77" s="105"/>
      <c r="R77" s="105"/>
    </row>
    <row r="78" ht="17" customHeight="1" spans="1:18">
      <c r="A78" s="72"/>
      <c r="B78" s="72"/>
      <c r="C78" s="73">
        <v>159617</v>
      </c>
      <c r="D78" s="110" t="s">
        <v>221</v>
      </c>
      <c r="E78" s="110" t="s">
        <v>222</v>
      </c>
      <c r="F78" s="111" t="s">
        <v>216</v>
      </c>
      <c r="G78" s="75">
        <v>580</v>
      </c>
      <c r="H78" s="76">
        <v>435</v>
      </c>
      <c r="I78" s="102">
        <f t="shared" si="4"/>
        <v>0.25</v>
      </c>
      <c r="J78" s="103">
        <v>0.02</v>
      </c>
      <c r="K78" s="104">
        <f t="shared" si="3"/>
        <v>11.6</v>
      </c>
      <c r="L78" s="75">
        <v>1</v>
      </c>
      <c r="M78" s="75">
        <v>1</v>
      </c>
      <c r="N78" s="75">
        <v>1</v>
      </c>
      <c r="O78" s="105"/>
      <c r="P78" s="105"/>
      <c r="Q78" s="105"/>
      <c r="R78" s="105"/>
    </row>
    <row r="79" ht="17" customHeight="1" spans="1:18">
      <c r="A79" s="72"/>
      <c r="B79" s="72"/>
      <c r="C79" s="73">
        <v>206514</v>
      </c>
      <c r="D79" s="110" t="s">
        <v>223</v>
      </c>
      <c r="E79" s="110" t="s">
        <v>224</v>
      </c>
      <c r="F79" s="111" t="s">
        <v>216</v>
      </c>
      <c r="G79" s="75">
        <v>199</v>
      </c>
      <c r="H79" s="76">
        <v>119</v>
      </c>
      <c r="I79" s="102">
        <f t="shared" si="4"/>
        <v>0.402010050251256</v>
      </c>
      <c r="J79" s="103">
        <v>0.03</v>
      </c>
      <c r="K79" s="104">
        <f t="shared" si="3"/>
        <v>5.97</v>
      </c>
      <c r="L79" s="75">
        <v>1</v>
      </c>
      <c r="M79" s="75">
        <v>1</v>
      </c>
      <c r="N79" s="75">
        <v>1</v>
      </c>
      <c r="O79" s="105"/>
      <c r="P79" s="105"/>
      <c r="Q79" s="105"/>
      <c r="R79" s="105"/>
    </row>
    <row r="80" ht="30" customHeight="1" spans="1:18">
      <c r="A80" s="72"/>
      <c r="B80" s="72"/>
      <c r="C80" s="73">
        <v>220987</v>
      </c>
      <c r="D80" s="113" t="s">
        <v>225</v>
      </c>
      <c r="E80" s="113" t="s">
        <v>226</v>
      </c>
      <c r="F80" s="113" t="s">
        <v>216</v>
      </c>
      <c r="G80" s="75">
        <v>268</v>
      </c>
      <c r="H80" s="76">
        <v>134</v>
      </c>
      <c r="I80" s="102">
        <f t="shared" si="4"/>
        <v>0.5</v>
      </c>
      <c r="J80" s="103">
        <v>0.03</v>
      </c>
      <c r="K80" s="104">
        <f t="shared" si="3"/>
        <v>8.04</v>
      </c>
      <c r="L80" s="75">
        <v>1</v>
      </c>
      <c r="M80" s="75">
        <v>1</v>
      </c>
      <c r="N80" s="75">
        <v>1</v>
      </c>
      <c r="O80" s="105"/>
      <c r="P80" s="105"/>
      <c r="Q80" s="105"/>
      <c r="R80" s="105"/>
    </row>
  </sheetData>
  <mergeCells count="36">
    <mergeCell ref="L1:N1"/>
    <mergeCell ref="A1:A2"/>
    <mergeCell ref="A3:A17"/>
    <mergeCell ref="A18:A25"/>
    <mergeCell ref="A26:A34"/>
    <mergeCell ref="A35:A40"/>
    <mergeCell ref="A41:A46"/>
    <mergeCell ref="A47:A52"/>
    <mergeCell ref="A53:A59"/>
    <mergeCell ref="A60:A64"/>
    <mergeCell ref="A65:A74"/>
    <mergeCell ref="A75:A80"/>
    <mergeCell ref="B1:B2"/>
    <mergeCell ref="B3:B17"/>
    <mergeCell ref="B18:B25"/>
    <mergeCell ref="B26:B34"/>
    <mergeCell ref="B35:B40"/>
    <mergeCell ref="B41:B46"/>
    <mergeCell ref="B47:B52"/>
    <mergeCell ref="B53:B59"/>
    <mergeCell ref="B60:B64"/>
    <mergeCell ref="B65:B74"/>
    <mergeCell ref="B75:B80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O1:O2"/>
    <mergeCell ref="P1:P2"/>
    <mergeCell ref="Q1:Q2"/>
    <mergeCell ref="R1:R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4"/>
  <sheetViews>
    <sheetView workbookViewId="0">
      <selection activeCell="J28" sqref="J28"/>
    </sheetView>
  </sheetViews>
  <sheetFormatPr defaultColWidth="9" defaultRowHeight="13.5" outlineLevelCol="7"/>
  <cols>
    <col min="1" max="1" width="7.625" style="53" customWidth="1"/>
    <col min="2" max="2" width="8" style="53"/>
    <col min="3" max="3" width="8.125" style="53"/>
    <col min="4" max="4" width="36.25" style="53" customWidth="1"/>
    <col min="5" max="5" width="11" style="53" customWidth="1"/>
    <col min="6" max="6" width="14.25" style="54"/>
    <col min="7" max="7" width="12.625" style="53"/>
    <col min="8" max="8" width="8" style="53"/>
  </cols>
  <sheetData>
    <row r="1" spans="1:8">
      <c r="A1" s="55" t="s">
        <v>227</v>
      </c>
      <c r="B1" s="55"/>
      <c r="C1" s="55"/>
      <c r="D1" s="55"/>
      <c r="E1" s="55"/>
      <c r="F1" s="55"/>
      <c r="G1" s="55"/>
      <c r="H1" s="55"/>
    </row>
    <row r="2" spans="1:8">
      <c r="A2" s="56" t="s">
        <v>0</v>
      </c>
      <c r="B2" s="56" t="s">
        <v>228</v>
      </c>
      <c r="C2" s="56" t="s">
        <v>229</v>
      </c>
      <c r="D2" s="56" t="s">
        <v>230</v>
      </c>
      <c r="E2" s="56" t="s">
        <v>231</v>
      </c>
      <c r="F2" s="56" t="s">
        <v>232</v>
      </c>
      <c r="G2" s="56" t="s">
        <v>233</v>
      </c>
      <c r="H2" s="56" t="s">
        <v>234</v>
      </c>
    </row>
    <row r="3" spans="1:8">
      <c r="A3" s="56">
        <v>1</v>
      </c>
      <c r="B3" s="56">
        <v>30</v>
      </c>
      <c r="C3" s="56">
        <v>307</v>
      </c>
      <c r="D3" s="56" t="s">
        <v>235</v>
      </c>
      <c r="E3" s="56" t="s">
        <v>236</v>
      </c>
      <c r="F3" s="57">
        <f>VLOOKUP(C:C,[1]实际任务!$A$1:$S$65536,19,0)</f>
        <v>2006022.53</v>
      </c>
      <c r="G3" s="57">
        <f t="shared" ref="G3:G66" si="0">F3/30</f>
        <v>66867.4176666667</v>
      </c>
      <c r="H3" s="55" t="s">
        <v>237</v>
      </c>
    </row>
    <row r="4" spans="1:8">
      <c r="A4" s="56">
        <v>2</v>
      </c>
      <c r="B4" s="56">
        <v>30</v>
      </c>
      <c r="C4" s="56">
        <v>582</v>
      </c>
      <c r="D4" s="56" t="s">
        <v>238</v>
      </c>
      <c r="E4" s="56" t="s">
        <v>239</v>
      </c>
      <c r="F4" s="57">
        <f>VLOOKUP(C:C,[1]实际任务!$A$1:$S$65536,19,0)</f>
        <v>1210640</v>
      </c>
      <c r="G4" s="57">
        <f t="shared" si="0"/>
        <v>40354.6666666667</v>
      </c>
      <c r="H4" s="55" t="s">
        <v>237</v>
      </c>
    </row>
    <row r="5" spans="1:8">
      <c r="A5" s="56">
        <v>3</v>
      </c>
      <c r="B5" s="56">
        <v>30</v>
      </c>
      <c r="C5" s="56">
        <v>517</v>
      </c>
      <c r="D5" s="56" t="s">
        <v>240</v>
      </c>
      <c r="E5" s="56" t="s">
        <v>241</v>
      </c>
      <c r="F5" s="57">
        <f>VLOOKUP(C:C,[1]实际任务!$A$1:$S$65536,19,0)</f>
        <v>950296.17</v>
      </c>
      <c r="G5" s="57">
        <f t="shared" si="0"/>
        <v>31676.539</v>
      </c>
      <c r="H5" s="55" t="s">
        <v>242</v>
      </c>
    </row>
    <row r="6" spans="1:8">
      <c r="A6" s="56">
        <v>4</v>
      </c>
      <c r="B6" s="56">
        <v>30</v>
      </c>
      <c r="C6" s="56">
        <v>750</v>
      </c>
      <c r="D6" s="56" t="s">
        <v>243</v>
      </c>
      <c r="E6" s="56" t="s">
        <v>236</v>
      </c>
      <c r="F6" s="57">
        <f>VLOOKUP(C:C,[1]实际任务!$A$1:$S$65536,19,0)</f>
        <v>778903.67</v>
      </c>
      <c r="G6" s="57">
        <f t="shared" si="0"/>
        <v>25963.4556666667</v>
      </c>
      <c r="H6" s="55" t="s">
        <v>242</v>
      </c>
    </row>
    <row r="7" spans="1:8">
      <c r="A7" s="56">
        <v>5</v>
      </c>
      <c r="B7" s="56">
        <v>30</v>
      </c>
      <c r="C7" s="56">
        <v>337</v>
      </c>
      <c r="D7" s="56" t="s">
        <v>244</v>
      </c>
      <c r="E7" s="56" t="s">
        <v>241</v>
      </c>
      <c r="F7" s="57">
        <f>VLOOKUP(C:C,[1]实际任务!$A$1:$S$65536,19,0)</f>
        <v>677683</v>
      </c>
      <c r="G7" s="57">
        <f t="shared" si="0"/>
        <v>22589.4333333333</v>
      </c>
      <c r="H7" s="55" t="s">
        <v>242</v>
      </c>
    </row>
    <row r="8" spans="1:8">
      <c r="A8" s="56">
        <v>6</v>
      </c>
      <c r="B8" s="56">
        <v>30</v>
      </c>
      <c r="C8" s="56">
        <v>114685</v>
      </c>
      <c r="D8" s="56" t="s">
        <v>245</v>
      </c>
      <c r="E8" s="56" t="s">
        <v>241</v>
      </c>
      <c r="F8" s="57">
        <f>VLOOKUP(C:C,[1]实际任务!$A$1:$S$65536,19,0)</f>
        <v>539309.3</v>
      </c>
      <c r="G8" s="57">
        <f t="shared" si="0"/>
        <v>17976.9766666667</v>
      </c>
      <c r="H8" s="55" t="s">
        <v>246</v>
      </c>
    </row>
    <row r="9" spans="1:8">
      <c r="A9" s="56">
        <v>7</v>
      </c>
      <c r="B9" s="56">
        <v>30</v>
      </c>
      <c r="C9" s="56">
        <v>343</v>
      </c>
      <c r="D9" s="56" t="s">
        <v>247</v>
      </c>
      <c r="E9" s="56" t="s">
        <v>239</v>
      </c>
      <c r="F9" s="57">
        <f>VLOOKUP(C:C,[1]实际任务!$A$1:$S$65536,19,0)</f>
        <v>490975.2</v>
      </c>
      <c r="G9" s="57">
        <f t="shared" si="0"/>
        <v>16365.84</v>
      </c>
      <c r="H9" s="55" t="s">
        <v>246</v>
      </c>
    </row>
    <row r="10" spans="1:8">
      <c r="A10" s="56">
        <v>14</v>
      </c>
      <c r="B10" s="56">
        <v>30</v>
      </c>
      <c r="C10" s="56">
        <v>385</v>
      </c>
      <c r="D10" s="56" t="s">
        <v>248</v>
      </c>
      <c r="E10" s="56" t="s">
        <v>249</v>
      </c>
      <c r="F10" s="57">
        <f>VLOOKUP(C:C,[1]实际任务!$A$1:$S$65536,19,0)</f>
        <v>410624.13</v>
      </c>
      <c r="G10" s="57">
        <f t="shared" si="0"/>
        <v>13687.471</v>
      </c>
      <c r="H10" s="55" t="s">
        <v>246</v>
      </c>
    </row>
    <row r="11" spans="1:8">
      <c r="A11" s="56">
        <v>10</v>
      </c>
      <c r="B11" s="56">
        <v>30</v>
      </c>
      <c r="C11" s="56">
        <v>571</v>
      </c>
      <c r="D11" s="56" t="s">
        <v>250</v>
      </c>
      <c r="E11" s="56" t="s">
        <v>251</v>
      </c>
      <c r="F11" s="57">
        <f>VLOOKUP(C:C,[1]实际任务!$A$1:$S$65536,19,0)</f>
        <v>355179.03</v>
      </c>
      <c r="G11" s="57">
        <f t="shared" si="0"/>
        <v>11839.301</v>
      </c>
      <c r="H11" s="55" t="s">
        <v>246</v>
      </c>
    </row>
    <row r="12" spans="1:8">
      <c r="A12" s="56">
        <v>13</v>
      </c>
      <c r="B12" s="56">
        <v>30</v>
      </c>
      <c r="C12" s="56">
        <v>707</v>
      </c>
      <c r="D12" s="56" t="s">
        <v>252</v>
      </c>
      <c r="E12" s="56" t="s">
        <v>251</v>
      </c>
      <c r="F12" s="57">
        <f>VLOOKUP(C:C,[1]实际任务!$A$1:$S$65536,19,0)</f>
        <v>352115.73</v>
      </c>
      <c r="G12" s="57">
        <f t="shared" si="0"/>
        <v>11737.191</v>
      </c>
      <c r="H12" s="55" t="s">
        <v>246</v>
      </c>
    </row>
    <row r="13" spans="1:8">
      <c r="A13" s="56">
        <v>8</v>
      </c>
      <c r="B13" s="56">
        <v>30</v>
      </c>
      <c r="C13" s="56">
        <v>341</v>
      </c>
      <c r="D13" s="56" t="s">
        <v>253</v>
      </c>
      <c r="E13" s="56" t="s">
        <v>254</v>
      </c>
      <c r="F13" s="57">
        <f>VLOOKUP(C:C,[1]实际任务!$A$1:$S$65536,19,0)</f>
        <v>346919.23</v>
      </c>
      <c r="G13" s="57">
        <f t="shared" si="0"/>
        <v>11563.9743333333</v>
      </c>
      <c r="H13" s="55" t="s">
        <v>246</v>
      </c>
    </row>
    <row r="14" spans="1:8">
      <c r="A14" s="56">
        <v>12</v>
      </c>
      <c r="B14" s="56">
        <v>30</v>
      </c>
      <c r="C14" s="56">
        <v>742</v>
      </c>
      <c r="D14" s="56" t="s">
        <v>255</v>
      </c>
      <c r="E14" s="56" t="s">
        <v>236</v>
      </c>
      <c r="F14" s="57">
        <f>VLOOKUP(C:C,[1]实际任务!$A$1:$S$65536,19,0)</f>
        <v>337678</v>
      </c>
      <c r="G14" s="57">
        <f t="shared" si="0"/>
        <v>11255.9333333333</v>
      </c>
      <c r="H14" s="55" t="s">
        <v>246</v>
      </c>
    </row>
    <row r="15" spans="1:8">
      <c r="A15" s="56">
        <v>11</v>
      </c>
      <c r="B15" s="56">
        <v>30</v>
      </c>
      <c r="C15" s="56">
        <v>712</v>
      </c>
      <c r="D15" s="56" t="s">
        <v>256</v>
      </c>
      <c r="E15" s="56" t="s">
        <v>251</v>
      </c>
      <c r="F15" s="57">
        <f>VLOOKUP(C:C,[1]实际任务!$A$1:$S$65536,19,0)</f>
        <v>307247.38</v>
      </c>
      <c r="G15" s="57">
        <f t="shared" si="0"/>
        <v>10241.5793333333</v>
      </c>
      <c r="H15" s="55" t="s">
        <v>246</v>
      </c>
    </row>
    <row r="16" spans="1:8">
      <c r="A16" s="56">
        <v>15</v>
      </c>
      <c r="B16" s="56">
        <v>30</v>
      </c>
      <c r="C16" s="56">
        <v>365</v>
      </c>
      <c r="D16" s="56" t="s">
        <v>257</v>
      </c>
      <c r="E16" s="56" t="s">
        <v>239</v>
      </c>
      <c r="F16" s="57">
        <f>VLOOKUP(C:C,[1]实际任务!$A$1:$S$65536,19,0)</f>
        <v>304051.82</v>
      </c>
      <c r="G16" s="57">
        <f t="shared" si="0"/>
        <v>10135.0606666667</v>
      </c>
      <c r="H16" s="55" t="s">
        <v>246</v>
      </c>
    </row>
    <row r="17" spans="1:8">
      <c r="A17" s="56">
        <v>53</v>
      </c>
      <c r="B17" s="56">
        <v>30</v>
      </c>
      <c r="C17" s="56">
        <v>737</v>
      </c>
      <c r="D17" s="56" t="s">
        <v>258</v>
      </c>
      <c r="E17" s="56" t="s">
        <v>251</v>
      </c>
      <c r="F17" s="57">
        <f>VLOOKUP(C:C,[1]实际任务!$A$1:$S$65536,19,0)</f>
        <v>295522.82</v>
      </c>
      <c r="G17" s="57">
        <f t="shared" si="0"/>
        <v>9850.76066666667</v>
      </c>
      <c r="H17" s="55" t="s">
        <v>259</v>
      </c>
    </row>
    <row r="18" spans="1:8">
      <c r="A18" s="56">
        <v>9</v>
      </c>
      <c r="B18" s="56">
        <v>30</v>
      </c>
      <c r="C18" s="56">
        <v>111400</v>
      </c>
      <c r="D18" s="56" t="s">
        <v>260</v>
      </c>
      <c r="E18" s="56" t="s">
        <v>254</v>
      </c>
      <c r="F18" s="57">
        <f>VLOOKUP(C:C,[1]实际任务!$A$1:$S$65536,19,0)</f>
        <v>288030.75</v>
      </c>
      <c r="G18" s="57">
        <f t="shared" si="0"/>
        <v>9601.025</v>
      </c>
      <c r="H18" s="55" t="s">
        <v>259</v>
      </c>
    </row>
    <row r="19" spans="1:8">
      <c r="A19" s="56">
        <v>21</v>
      </c>
      <c r="B19" s="56">
        <v>30</v>
      </c>
      <c r="C19" s="56">
        <v>730</v>
      </c>
      <c r="D19" s="56" t="s">
        <v>261</v>
      </c>
      <c r="E19" s="56" t="s">
        <v>262</v>
      </c>
      <c r="F19" s="57">
        <f>VLOOKUP(C:C,[1]实际任务!$A$1:$S$65536,19,0)</f>
        <v>273234</v>
      </c>
      <c r="G19" s="57">
        <f t="shared" si="0"/>
        <v>9107.8</v>
      </c>
      <c r="H19" s="55" t="s">
        <v>246</v>
      </c>
    </row>
    <row r="20" spans="1:8">
      <c r="A20" s="56">
        <v>27</v>
      </c>
      <c r="B20" s="56">
        <v>30</v>
      </c>
      <c r="C20" s="56">
        <v>514</v>
      </c>
      <c r="D20" s="56" t="s">
        <v>263</v>
      </c>
      <c r="E20" s="56" t="s">
        <v>249</v>
      </c>
      <c r="F20" s="57">
        <f>VLOOKUP(C:C,[1]实际任务!$A$1:$S$65536,19,0)</f>
        <v>263600.83</v>
      </c>
      <c r="G20" s="57">
        <f t="shared" si="0"/>
        <v>8786.69433333333</v>
      </c>
      <c r="H20" s="55" t="s">
        <v>259</v>
      </c>
    </row>
    <row r="21" spans="1:8">
      <c r="A21" s="56">
        <v>23</v>
      </c>
      <c r="B21" s="56">
        <v>30</v>
      </c>
      <c r="C21" s="56">
        <v>359</v>
      </c>
      <c r="D21" s="56" t="s">
        <v>264</v>
      </c>
      <c r="E21" s="56" t="s">
        <v>239</v>
      </c>
      <c r="F21" s="57">
        <f>VLOOKUP(C:C,[1]实际任务!$A$1:$S$65536,19,0)</f>
        <v>262274.17</v>
      </c>
      <c r="G21" s="57">
        <f t="shared" si="0"/>
        <v>8742.47233333333</v>
      </c>
      <c r="H21" s="55" t="s">
        <v>259</v>
      </c>
    </row>
    <row r="22" spans="1:8">
      <c r="A22" s="56">
        <v>16</v>
      </c>
      <c r="B22" s="56">
        <v>30</v>
      </c>
      <c r="C22" s="56">
        <v>546</v>
      </c>
      <c r="D22" s="56" t="s">
        <v>265</v>
      </c>
      <c r="E22" s="56" t="s">
        <v>251</v>
      </c>
      <c r="F22" s="57">
        <f>VLOOKUP(C:C,[1]实际任务!$A$1:$S$65536,19,0)</f>
        <v>256143.36</v>
      </c>
      <c r="G22" s="57">
        <f t="shared" si="0"/>
        <v>8538.112</v>
      </c>
      <c r="H22" s="55" t="s">
        <v>259</v>
      </c>
    </row>
    <row r="23" spans="1:8">
      <c r="A23" s="56">
        <v>28</v>
      </c>
      <c r="B23" s="56">
        <v>30</v>
      </c>
      <c r="C23" s="56">
        <v>379</v>
      </c>
      <c r="D23" s="56" t="s">
        <v>266</v>
      </c>
      <c r="E23" s="56" t="s">
        <v>239</v>
      </c>
      <c r="F23" s="57">
        <f>VLOOKUP(C:C,[1]实际任务!$A$1:$S$65536,19,0)</f>
        <v>253699.04</v>
      </c>
      <c r="G23" s="57">
        <f t="shared" si="0"/>
        <v>8456.63466666667</v>
      </c>
      <c r="H23" s="55" t="s">
        <v>259</v>
      </c>
    </row>
    <row r="24" spans="1:8">
      <c r="A24" s="56">
        <v>17</v>
      </c>
      <c r="B24" s="56">
        <v>30</v>
      </c>
      <c r="C24" s="56">
        <v>373</v>
      </c>
      <c r="D24" s="56" t="s">
        <v>267</v>
      </c>
      <c r="E24" s="56" t="s">
        <v>241</v>
      </c>
      <c r="F24" s="57">
        <f>VLOOKUP(C:C,[1]实际任务!$A$1:$S$65536,19,0)</f>
        <v>252864.99</v>
      </c>
      <c r="G24" s="57">
        <f t="shared" si="0"/>
        <v>8428.833</v>
      </c>
      <c r="H24" s="55" t="s">
        <v>259</v>
      </c>
    </row>
    <row r="25" spans="1:8">
      <c r="A25" s="56">
        <v>25</v>
      </c>
      <c r="B25" s="56">
        <v>30</v>
      </c>
      <c r="C25" s="56">
        <v>511</v>
      </c>
      <c r="D25" s="56" t="s">
        <v>268</v>
      </c>
      <c r="E25" s="56" t="s">
        <v>251</v>
      </c>
      <c r="F25" s="57">
        <f>VLOOKUP(C:C,[1]实际任务!$A$1:$S$65536,19,0)</f>
        <v>250270.05</v>
      </c>
      <c r="G25" s="57">
        <f t="shared" si="0"/>
        <v>8342.335</v>
      </c>
      <c r="H25" s="55" t="s">
        <v>259</v>
      </c>
    </row>
    <row r="26" spans="1:8">
      <c r="A26" s="56">
        <v>20</v>
      </c>
      <c r="B26" s="56">
        <v>30</v>
      </c>
      <c r="C26" s="56">
        <v>581</v>
      </c>
      <c r="D26" s="56" t="s">
        <v>269</v>
      </c>
      <c r="E26" s="56" t="s">
        <v>262</v>
      </c>
      <c r="F26" s="57">
        <f>VLOOKUP(C:C,[1]实际任务!$A$1:$S$65536,19,0)</f>
        <v>249269.55</v>
      </c>
      <c r="G26" s="57">
        <f t="shared" si="0"/>
        <v>8308.985</v>
      </c>
      <c r="H26" s="55" t="s">
        <v>259</v>
      </c>
    </row>
    <row r="27" spans="1:8">
      <c r="A27" s="56">
        <v>18</v>
      </c>
      <c r="B27" s="56">
        <v>30</v>
      </c>
      <c r="C27" s="56">
        <v>585</v>
      </c>
      <c r="D27" s="56" t="s">
        <v>270</v>
      </c>
      <c r="E27" s="56" t="s">
        <v>262</v>
      </c>
      <c r="F27" s="57">
        <f>VLOOKUP(C:C,[1]实际任务!$A$1:$S$65536,19,0)</f>
        <v>244429.52</v>
      </c>
      <c r="G27" s="57">
        <f t="shared" si="0"/>
        <v>8147.65066666667</v>
      </c>
      <c r="H27" s="55" t="s">
        <v>259</v>
      </c>
    </row>
    <row r="28" spans="1:8">
      <c r="A28" s="56">
        <v>68</v>
      </c>
      <c r="B28" s="56">
        <v>30</v>
      </c>
      <c r="C28" s="56">
        <v>329</v>
      </c>
      <c r="D28" s="56" t="s">
        <v>271</v>
      </c>
      <c r="E28" s="56" t="s">
        <v>272</v>
      </c>
      <c r="F28" s="57">
        <f>VLOOKUP(C:C,[1]实际任务!$A$1:$S$65536,19,0)</f>
        <v>241263.77</v>
      </c>
      <c r="G28" s="57">
        <f t="shared" si="0"/>
        <v>8042.12566666667</v>
      </c>
      <c r="H28" s="55" t="s">
        <v>259</v>
      </c>
    </row>
    <row r="29" spans="1:8">
      <c r="A29" s="56">
        <v>34</v>
      </c>
      <c r="B29" s="56">
        <v>30</v>
      </c>
      <c r="C29" s="56">
        <v>117491</v>
      </c>
      <c r="D29" s="56" t="s">
        <v>273</v>
      </c>
      <c r="E29" s="56" t="s">
        <v>239</v>
      </c>
      <c r="F29" s="57">
        <f>VLOOKUP(C:C,[1]实际任务!$A$1:$S$65536,19,0)</f>
        <v>234883.41</v>
      </c>
      <c r="G29" s="57">
        <f t="shared" si="0"/>
        <v>7829.447</v>
      </c>
      <c r="H29" s="55" t="s">
        <v>274</v>
      </c>
    </row>
    <row r="30" spans="1:8">
      <c r="A30" s="56">
        <v>24</v>
      </c>
      <c r="B30" s="56">
        <v>30</v>
      </c>
      <c r="C30" s="56">
        <v>106066</v>
      </c>
      <c r="D30" s="56" t="s">
        <v>275</v>
      </c>
      <c r="E30" s="56" t="s">
        <v>236</v>
      </c>
      <c r="F30" s="57">
        <f>VLOOKUP(C:C,[1]实际任务!$A$1:$S$65536,19,0)</f>
        <v>229710.91</v>
      </c>
      <c r="G30" s="57">
        <f t="shared" si="0"/>
        <v>7657.03033333333</v>
      </c>
      <c r="H30" s="55" t="s">
        <v>274</v>
      </c>
    </row>
    <row r="31" spans="1:8">
      <c r="A31" s="56">
        <v>43</v>
      </c>
      <c r="B31" s="56">
        <v>30</v>
      </c>
      <c r="C31" s="56">
        <v>724</v>
      </c>
      <c r="D31" s="56" t="s">
        <v>276</v>
      </c>
      <c r="E31" s="56" t="s">
        <v>241</v>
      </c>
      <c r="F31" s="57">
        <f>VLOOKUP(C:C,[1]实际任务!$A$1:$S$65536,19,0)</f>
        <v>225875.45</v>
      </c>
      <c r="G31" s="57">
        <f t="shared" si="0"/>
        <v>7529.18166666667</v>
      </c>
      <c r="H31" s="55" t="s">
        <v>274</v>
      </c>
    </row>
    <row r="32" spans="1:8">
      <c r="A32" s="56">
        <v>38</v>
      </c>
      <c r="B32" s="56">
        <v>30</v>
      </c>
      <c r="C32" s="56">
        <v>54</v>
      </c>
      <c r="D32" s="56" t="s">
        <v>277</v>
      </c>
      <c r="E32" s="56" t="s">
        <v>272</v>
      </c>
      <c r="F32" s="57">
        <f>VLOOKUP(C:C,[1]实际任务!$A$1:$S$65536,19,0)</f>
        <v>224146.7</v>
      </c>
      <c r="G32" s="57">
        <f t="shared" si="0"/>
        <v>7471.55666666667</v>
      </c>
      <c r="H32" s="55" t="s">
        <v>274</v>
      </c>
    </row>
    <row r="33" spans="1:8">
      <c r="A33" s="56">
        <v>48</v>
      </c>
      <c r="B33" s="56">
        <v>30</v>
      </c>
      <c r="C33" s="56">
        <v>114844</v>
      </c>
      <c r="D33" s="56" t="s">
        <v>278</v>
      </c>
      <c r="E33" s="56" t="s">
        <v>241</v>
      </c>
      <c r="F33" s="57">
        <f>VLOOKUP(C:C,[1]实际任务!$A$1:$S$65536,19,0)</f>
        <v>223560</v>
      </c>
      <c r="G33" s="57">
        <f t="shared" si="0"/>
        <v>7452</v>
      </c>
      <c r="H33" s="55" t="s">
        <v>274</v>
      </c>
    </row>
    <row r="34" spans="1:8">
      <c r="A34" s="56">
        <v>22</v>
      </c>
      <c r="B34" s="56">
        <v>30</v>
      </c>
      <c r="C34" s="56">
        <v>387</v>
      </c>
      <c r="D34" s="56" t="s">
        <v>279</v>
      </c>
      <c r="E34" s="56" t="s">
        <v>251</v>
      </c>
      <c r="F34" s="57">
        <f>VLOOKUP(C:C,[1]实际任务!$A$1:$S$65536,19,0)</f>
        <v>221999.51</v>
      </c>
      <c r="G34" s="57">
        <f t="shared" si="0"/>
        <v>7399.98366666667</v>
      </c>
      <c r="H34" s="55" t="s">
        <v>274</v>
      </c>
    </row>
    <row r="35" spans="1:8">
      <c r="A35" s="56">
        <v>29</v>
      </c>
      <c r="B35" s="56">
        <v>30</v>
      </c>
      <c r="C35" s="56">
        <v>513</v>
      </c>
      <c r="D35" s="56" t="s">
        <v>280</v>
      </c>
      <c r="E35" s="56" t="s">
        <v>262</v>
      </c>
      <c r="F35" s="57">
        <f>VLOOKUP(C:C,[1]实际任务!$A$1:$S$65536,19,0)</f>
        <v>219581.39</v>
      </c>
      <c r="G35" s="57">
        <f t="shared" si="0"/>
        <v>7319.37966666667</v>
      </c>
      <c r="H35" s="55" t="s">
        <v>274</v>
      </c>
    </row>
    <row r="36" spans="1:8">
      <c r="A36" s="56">
        <v>31</v>
      </c>
      <c r="B36" s="56">
        <v>30</v>
      </c>
      <c r="C36" s="56">
        <v>578</v>
      </c>
      <c r="D36" s="56" t="s">
        <v>281</v>
      </c>
      <c r="E36" s="56" t="s">
        <v>262</v>
      </c>
      <c r="F36" s="57">
        <f>VLOOKUP(C:C,[1]实际任务!$A$1:$S$65536,19,0)</f>
        <v>218608.1</v>
      </c>
      <c r="G36" s="57">
        <f t="shared" si="0"/>
        <v>7286.93666666667</v>
      </c>
      <c r="H36" s="55" t="s">
        <v>274</v>
      </c>
    </row>
    <row r="37" spans="1:8">
      <c r="A37" s="56">
        <v>30</v>
      </c>
      <c r="B37" s="56">
        <v>30</v>
      </c>
      <c r="C37" s="56">
        <v>357</v>
      </c>
      <c r="D37" s="56" t="s">
        <v>282</v>
      </c>
      <c r="E37" s="56" t="s">
        <v>239</v>
      </c>
      <c r="F37" s="57">
        <f>VLOOKUP(C:C,[1]实际任务!$A$1:$S$65536,19,0)</f>
        <v>217464.01</v>
      </c>
      <c r="G37" s="57">
        <f t="shared" si="0"/>
        <v>7248.80033333333</v>
      </c>
      <c r="H37" s="55" t="s">
        <v>274</v>
      </c>
    </row>
    <row r="38" spans="1:8">
      <c r="A38" s="56">
        <v>19</v>
      </c>
      <c r="B38" s="56">
        <v>30</v>
      </c>
      <c r="C38" s="56">
        <v>747</v>
      </c>
      <c r="D38" s="56" t="s">
        <v>283</v>
      </c>
      <c r="E38" s="56" t="s">
        <v>241</v>
      </c>
      <c r="F38" s="57">
        <f>VLOOKUP(C:C,[1]实际任务!$A$1:$S$65536,19,0)</f>
        <v>215519.77</v>
      </c>
      <c r="G38" s="57">
        <f t="shared" si="0"/>
        <v>7183.99233333333</v>
      </c>
      <c r="H38" s="55" t="s">
        <v>274</v>
      </c>
    </row>
    <row r="39" spans="1:8">
      <c r="A39" s="56">
        <v>36</v>
      </c>
      <c r="B39" s="56">
        <v>30</v>
      </c>
      <c r="C39" s="56">
        <v>709</v>
      </c>
      <c r="D39" s="56" t="s">
        <v>284</v>
      </c>
      <c r="E39" s="56" t="s">
        <v>262</v>
      </c>
      <c r="F39" s="57">
        <f>VLOOKUP(C:C,[1]实际任务!$A$1:$S$65536,19,0)</f>
        <v>213669.93</v>
      </c>
      <c r="G39" s="57">
        <f t="shared" si="0"/>
        <v>7122.331</v>
      </c>
      <c r="H39" s="55" t="s">
        <v>274</v>
      </c>
    </row>
    <row r="40" spans="1:8">
      <c r="A40" s="56">
        <v>65</v>
      </c>
      <c r="B40" s="56">
        <v>30</v>
      </c>
      <c r="C40" s="56">
        <v>311</v>
      </c>
      <c r="D40" s="56" t="s">
        <v>285</v>
      </c>
      <c r="E40" s="56" t="s">
        <v>239</v>
      </c>
      <c r="F40" s="57">
        <f>VLOOKUP(C:C,[1]实际任务!$A$1:$S$65536,19,0)</f>
        <v>209271.31</v>
      </c>
      <c r="G40" s="57">
        <f t="shared" si="0"/>
        <v>6975.71033333333</v>
      </c>
      <c r="H40" s="55" t="s">
        <v>274</v>
      </c>
    </row>
    <row r="41" spans="1:8">
      <c r="A41" s="56">
        <v>40</v>
      </c>
      <c r="B41" s="56">
        <v>30</v>
      </c>
      <c r="C41" s="56">
        <v>107658</v>
      </c>
      <c r="D41" s="56" t="s">
        <v>286</v>
      </c>
      <c r="E41" s="56" t="s">
        <v>262</v>
      </c>
      <c r="F41" s="57">
        <f>VLOOKUP(C:C,[1]实际任务!$A$1:$S$65536,19,0)</f>
        <v>206345.54</v>
      </c>
      <c r="G41" s="57">
        <f t="shared" si="0"/>
        <v>6878.18466666667</v>
      </c>
      <c r="H41" s="55" t="s">
        <v>274</v>
      </c>
    </row>
    <row r="42" spans="1:8">
      <c r="A42" s="56">
        <v>26</v>
      </c>
      <c r="B42" s="56">
        <v>30</v>
      </c>
      <c r="C42" s="56">
        <v>108656</v>
      </c>
      <c r="D42" s="56" t="s">
        <v>287</v>
      </c>
      <c r="E42" s="56" t="s">
        <v>249</v>
      </c>
      <c r="F42" s="57">
        <f>VLOOKUP(C:C,[1]实际任务!$A$1:$S$65536,19,0)</f>
        <v>200278.75</v>
      </c>
      <c r="G42" s="57">
        <f t="shared" si="0"/>
        <v>6675.95833333333</v>
      </c>
      <c r="H42" s="55" t="s">
        <v>274</v>
      </c>
    </row>
    <row r="43" spans="1:8">
      <c r="A43" s="56">
        <v>33</v>
      </c>
      <c r="B43" s="56">
        <v>30</v>
      </c>
      <c r="C43" s="56">
        <v>105267</v>
      </c>
      <c r="D43" s="56" t="s">
        <v>288</v>
      </c>
      <c r="E43" s="56" t="s">
        <v>239</v>
      </c>
      <c r="F43" s="57">
        <f>VLOOKUP(C:C,[1]实际任务!$A$1:$S$65536,19,0)</f>
        <v>197405.33</v>
      </c>
      <c r="G43" s="57">
        <f t="shared" si="0"/>
        <v>6580.17766666667</v>
      </c>
      <c r="H43" s="55" t="s">
        <v>274</v>
      </c>
    </row>
    <row r="44" spans="1:8">
      <c r="A44" s="56">
        <v>35</v>
      </c>
      <c r="B44" s="56">
        <v>30</v>
      </c>
      <c r="C44" s="56">
        <v>746</v>
      </c>
      <c r="D44" s="56" t="s">
        <v>289</v>
      </c>
      <c r="E44" s="56" t="s">
        <v>254</v>
      </c>
      <c r="F44" s="57">
        <f>VLOOKUP(C:C,[1]实际任务!$A$1:$S$65536,19,0)</f>
        <v>196783.8</v>
      </c>
      <c r="G44" s="57">
        <f t="shared" si="0"/>
        <v>6559.46</v>
      </c>
      <c r="H44" s="55" t="s">
        <v>274</v>
      </c>
    </row>
    <row r="45" spans="1:8">
      <c r="A45" s="56">
        <v>41</v>
      </c>
      <c r="B45" s="56">
        <v>30</v>
      </c>
      <c r="C45" s="56">
        <v>111219</v>
      </c>
      <c r="D45" s="56" t="s">
        <v>290</v>
      </c>
      <c r="E45" s="56" t="s">
        <v>239</v>
      </c>
      <c r="F45" s="57">
        <f>VLOOKUP(C:C,[1]实际任务!$A$1:$S$65536,19,0)</f>
        <v>196607.63</v>
      </c>
      <c r="G45" s="57">
        <f t="shared" si="0"/>
        <v>6553.58766666667</v>
      </c>
      <c r="H45" s="55" t="s">
        <v>274</v>
      </c>
    </row>
    <row r="46" spans="1:8">
      <c r="A46" s="56">
        <v>37</v>
      </c>
      <c r="B46" s="56">
        <v>30</v>
      </c>
      <c r="C46" s="56">
        <v>726</v>
      </c>
      <c r="D46" s="56" t="s">
        <v>291</v>
      </c>
      <c r="E46" s="56" t="s">
        <v>239</v>
      </c>
      <c r="F46" s="57">
        <f>VLOOKUP(C:C,[1]实际任务!$A$1:$S$65536,19,0)</f>
        <v>194732.13</v>
      </c>
      <c r="G46" s="57">
        <f t="shared" si="0"/>
        <v>6491.071</v>
      </c>
      <c r="H46" s="55" t="s">
        <v>274</v>
      </c>
    </row>
    <row r="47" spans="1:8">
      <c r="A47" s="56">
        <v>55</v>
      </c>
      <c r="B47" s="56">
        <v>30</v>
      </c>
      <c r="C47" s="56">
        <v>106399</v>
      </c>
      <c r="D47" s="56" t="s">
        <v>292</v>
      </c>
      <c r="E47" s="56" t="s">
        <v>262</v>
      </c>
      <c r="F47" s="57">
        <f>VLOOKUP(C:C,[1]实际任务!$A$1:$S$65536,19,0)</f>
        <v>192715.21</v>
      </c>
      <c r="G47" s="57">
        <f t="shared" si="0"/>
        <v>6423.84033333333</v>
      </c>
      <c r="H47" s="55" t="s">
        <v>274</v>
      </c>
    </row>
    <row r="48" spans="1:8">
      <c r="A48" s="56">
        <v>50</v>
      </c>
      <c r="B48" s="56">
        <v>30</v>
      </c>
      <c r="C48" s="56">
        <v>377</v>
      </c>
      <c r="D48" s="56" t="s">
        <v>293</v>
      </c>
      <c r="E48" s="56" t="s">
        <v>251</v>
      </c>
      <c r="F48" s="57">
        <f>VLOOKUP(C:C,[1]实际任务!$A$1:$S$65536,19,0)</f>
        <v>189399.79</v>
      </c>
      <c r="G48" s="57">
        <f t="shared" si="0"/>
        <v>6313.32633333333</v>
      </c>
      <c r="H48" s="55" t="s">
        <v>274</v>
      </c>
    </row>
    <row r="49" spans="1:8">
      <c r="A49" s="56">
        <v>51</v>
      </c>
      <c r="B49" s="56">
        <v>30</v>
      </c>
      <c r="C49" s="56">
        <v>103198</v>
      </c>
      <c r="D49" s="56" t="s">
        <v>294</v>
      </c>
      <c r="E49" s="56" t="s">
        <v>262</v>
      </c>
      <c r="F49" s="57">
        <f>VLOOKUP(C:C,[1]实际任务!$A$1:$S$65536,19,0)</f>
        <v>189067.68</v>
      </c>
      <c r="G49" s="57">
        <f t="shared" si="0"/>
        <v>6302.256</v>
      </c>
      <c r="H49" s="55" t="s">
        <v>274</v>
      </c>
    </row>
    <row r="50" spans="1:8">
      <c r="A50" s="56">
        <v>44</v>
      </c>
      <c r="B50" s="56">
        <v>30</v>
      </c>
      <c r="C50" s="56">
        <v>598</v>
      </c>
      <c r="D50" s="56" t="s">
        <v>295</v>
      </c>
      <c r="E50" s="56" t="s">
        <v>241</v>
      </c>
      <c r="F50" s="57">
        <f>VLOOKUP(C:C,[1]实际任务!$A$1:$S$65536,19,0)</f>
        <v>188939.73</v>
      </c>
      <c r="G50" s="57">
        <f t="shared" si="0"/>
        <v>6297.991</v>
      </c>
      <c r="H50" s="55" t="s">
        <v>274</v>
      </c>
    </row>
    <row r="51" spans="1:8">
      <c r="A51" s="56">
        <v>49</v>
      </c>
      <c r="B51" s="56">
        <v>30</v>
      </c>
      <c r="C51" s="56">
        <v>114622</v>
      </c>
      <c r="D51" s="56" t="s">
        <v>296</v>
      </c>
      <c r="E51" s="56" t="s">
        <v>262</v>
      </c>
      <c r="F51" s="57">
        <f>VLOOKUP(C:C,[1]实际任务!$A$1:$S$65536,19,0)</f>
        <v>188202.02</v>
      </c>
      <c r="G51" s="57">
        <f t="shared" si="0"/>
        <v>6273.40066666667</v>
      </c>
      <c r="H51" s="55" t="s">
        <v>274</v>
      </c>
    </row>
    <row r="52" spans="1:8">
      <c r="A52" s="56">
        <v>32</v>
      </c>
      <c r="B52" s="56">
        <v>30</v>
      </c>
      <c r="C52" s="56">
        <v>102934</v>
      </c>
      <c r="D52" s="56" t="s">
        <v>297</v>
      </c>
      <c r="E52" s="56" t="s">
        <v>239</v>
      </c>
      <c r="F52" s="57">
        <f>VLOOKUP(C:C,[1]实际任务!$A$1:$S$65536,19,0)</f>
        <v>185307.58</v>
      </c>
      <c r="G52" s="57">
        <f t="shared" si="0"/>
        <v>6176.91933333333</v>
      </c>
      <c r="H52" s="55" t="s">
        <v>274</v>
      </c>
    </row>
    <row r="53" spans="1:8">
      <c r="A53" s="56">
        <v>45</v>
      </c>
      <c r="B53" s="56">
        <v>30</v>
      </c>
      <c r="C53" s="56">
        <v>101453</v>
      </c>
      <c r="D53" s="56" t="s">
        <v>298</v>
      </c>
      <c r="E53" s="56" t="s">
        <v>272</v>
      </c>
      <c r="F53" s="57">
        <f>VLOOKUP(C:C,[1]实际任务!$A$1:$S$65536,19,0)</f>
        <v>176378.58</v>
      </c>
      <c r="G53" s="57">
        <f t="shared" si="0"/>
        <v>5879.286</v>
      </c>
      <c r="H53" s="55" t="s">
        <v>299</v>
      </c>
    </row>
    <row r="54" spans="1:8">
      <c r="A54" s="56">
        <v>57</v>
      </c>
      <c r="B54" s="56">
        <v>30</v>
      </c>
      <c r="C54" s="56">
        <v>117184</v>
      </c>
      <c r="D54" s="56" t="s">
        <v>300</v>
      </c>
      <c r="E54" s="56" t="s">
        <v>241</v>
      </c>
      <c r="F54" s="57">
        <f>VLOOKUP(C:C,[1]实际任务!$A$1:$S$65536,19,0)</f>
        <v>173749.69</v>
      </c>
      <c r="G54" s="57">
        <f t="shared" si="0"/>
        <v>5791.65633333333</v>
      </c>
      <c r="H54" s="55" t="s">
        <v>299</v>
      </c>
    </row>
    <row r="55" spans="1:8">
      <c r="A55" s="56">
        <v>58</v>
      </c>
      <c r="B55" s="56">
        <v>30</v>
      </c>
      <c r="C55" s="56">
        <v>515</v>
      </c>
      <c r="D55" s="56" t="s">
        <v>301</v>
      </c>
      <c r="E55" s="56" t="s">
        <v>251</v>
      </c>
      <c r="F55" s="57">
        <f>VLOOKUP(C:C,[1]实际任务!$A$1:$S$65536,19,0)</f>
        <v>170528.58</v>
      </c>
      <c r="G55" s="57">
        <f t="shared" si="0"/>
        <v>5684.286</v>
      </c>
      <c r="H55" s="55" t="s">
        <v>299</v>
      </c>
    </row>
    <row r="56" spans="1:8">
      <c r="A56" s="56">
        <v>47</v>
      </c>
      <c r="B56" s="56">
        <v>30</v>
      </c>
      <c r="C56" s="56">
        <v>105751</v>
      </c>
      <c r="D56" s="56" t="s">
        <v>302</v>
      </c>
      <c r="E56" s="56" t="s">
        <v>251</v>
      </c>
      <c r="F56" s="57">
        <f>VLOOKUP(C:C,[1]实际任务!$A$1:$S$65536,19,0)</f>
        <v>167155.73</v>
      </c>
      <c r="G56" s="57">
        <f t="shared" si="0"/>
        <v>5571.85766666667</v>
      </c>
      <c r="H56" s="55" t="s">
        <v>299</v>
      </c>
    </row>
    <row r="57" spans="1:8">
      <c r="A57" s="56">
        <v>46</v>
      </c>
      <c r="B57" s="56">
        <v>30</v>
      </c>
      <c r="C57" s="56">
        <v>399</v>
      </c>
      <c r="D57" s="56" t="s">
        <v>303</v>
      </c>
      <c r="E57" s="56" t="s">
        <v>241</v>
      </c>
      <c r="F57" s="57">
        <f>VLOOKUP(C:C,[1]实际任务!$A$1:$S$65536,19,0)</f>
        <v>166923.07</v>
      </c>
      <c r="G57" s="57">
        <f t="shared" si="0"/>
        <v>5564.10233333333</v>
      </c>
      <c r="H57" s="55" t="s">
        <v>299</v>
      </c>
    </row>
    <row r="58" spans="1:8">
      <c r="A58" s="56">
        <v>39</v>
      </c>
      <c r="B58" s="56">
        <v>30</v>
      </c>
      <c r="C58" s="56">
        <v>102565</v>
      </c>
      <c r="D58" s="56" t="s">
        <v>304</v>
      </c>
      <c r="E58" s="56" t="s">
        <v>262</v>
      </c>
      <c r="F58" s="57">
        <f>VLOOKUP(C:C,[1]实际任务!$A$1:$S$65536,19,0)</f>
        <v>166227.84</v>
      </c>
      <c r="G58" s="57">
        <f t="shared" si="0"/>
        <v>5540.928</v>
      </c>
      <c r="H58" s="55" t="s">
        <v>299</v>
      </c>
    </row>
    <row r="59" spans="1:8">
      <c r="A59" s="56">
        <v>62</v>
      </c>
      <c r="B59" s="56">
        <v>30</v>
      </c>
      <c r="C59" s="56">
        <v>721</v>
      </c>
      <c r="D59" s="56" t="s">
        <v>305</v>
      </c>
      <c r="E59" s="56" t="s">
        <v>254</v>
      </c>
      <c r="F59" s="57">
        <f>VLOOKUP(C:C,[1]实际任务!$A$1:$S$65536,19,0)</f>
        <v>163375.29</v>
      </c>
      <c r="G59" s="57">
        <f t="shared" si="0"/>
        <v>5445.843</v>
      </c>
      <c r="H59" s="55" t="s">
        <v>299</v>
      </c>
    </row>
    <row r="60" spans="1:8">
      <c r="A60" s="56">
        <v>52</v>
      </c>
      <c r="B60" s="56">
        <v>30</v>
      </c>
      <c r="C60" s="56">
        <v>106569</v>
      </c>
      <c r="D60" s="56" t="s">
        <v>306</v>
      </c>
      <c r="E60" s="56" t="s">
        <v>262</v>
      </c>
      <c r="F60" s="57">
        <f>VLOOKUP(C:C,[1]实际任务!$A$1:$S$65536,19,0)</f>
        <v>162861.79</v>
      </c>
      <c r="G60" s="57">
        <f t="shared" si="0"/>
        <v>5428.72633333333</v>
      </c>
      <c r="H60" s="55" t="s">
        <v>299</v>
      </c>
    </row>
    <row r="61" spans="1:8">
      <c r="A61" s="56">
        <v>78</v>
      </c>
      <c r="B61" s="56">
        <v>30</v>
      </c>
      <c r="C61" s="56">
        <v>539</v>
      </c>
      <c r="D61" s="56" t="s">
        <v>307</v>
      </c>
      <c r="E61" s="56" t="s">
        <v>254</v>
      </c>
      <c r="F61" s="57">
        <f>VLOOKUP(C:C,[1]实际任务!$A$1:$S$65536,19,0)</f>
        <v>162417.18</v>
      </c>
      <c r="G61" s="57">
        <f t="shared" si="0"/>
        <v>5413.906</v>
      </c>
      <c r="H61" s="55" t="s">
        <v>299</v>
      </c>
    </row>
    <row r="62" spans="1:8">
      <c r="A62" s="56">
        <v>59</v>
      </c>
      <c r="B62" s="56">
        <v>30</v>
      </c>
      <c r="C62" s="56">
        <v>105910</v>
      </c>
      <c r="D62" s="56" t="s">
        <v>308</v>
      </c>
      <c r="E62" s="56" t="s">
        <v>241</v>
      </c>
      <c r="F62" s="57">
        <f>VLOOKUP(C:C,[1]实际任务!$A$1:$S$65536,19,0)</f>
        <v>162151.9</v>
      </c>
      <c r="G62" s="57">
        <f t="shared" si="0"/>
        <v>5405.06333333333</v>
      </c>
      <c r="H62" s="55" t="s">
        <v>299</v>
      </c>
    </row>
    <row r="63" spans="1:8">
      <c r="A63" s="56">
        <v>42</v>
      </c>
      <c r="B63" s="56">
        <v>30</v>
      </c>
      <c r="C63" s="56">
        <v>744</v>
      </c>
      <c r="D63" s="56" t="s">
        <v>309</v>
      </c>
      <c r="E63" s="56" t="s">
        <v>241</v>
      </c>
      <c r="F63" s="57">
        <f>VLOOKUP(C:C,[1]实际任务!$A$1:$S$65536,19,0)</f>
        <v>161803.49</v>
      </c>
      <c r="G63" s="57">
        <f t="shared" si="0"/>
        <v>5393.44966666667</v>
      </c>
      <c r="H63" s="55" t="s">
        <v>299</v>
      </c>
    </row>
    <row r="64" spans="1:8">
      <c r="A64" s="56">
        <v>56</v>
      </c>
      <c r="B64" s="56">
        <v>30</v>
      </c>
      <c r="C64" s="56">
        <v>103639</v>
      </c>
      <c r="D64" s="56" t="s">
        <v>310</v>
      </c>
      <c r="E64" s="56" t="s">
        <v>251</v>
      </c>
      <c r="F64" s="57">
        <f>VLOOKUP(C:C,[1]实际任务!$A$1:$S$65536,19,0)</f>
        <v>160006.63</v>
      </c>
      <c r="G64" s="57">
        <f t="shared" si="0"/>
        <v>5333.55433333333</v>
      </c>
      <c r="H64" s="55" t="s">
        <v>299</v>
      </c>
    </row>
    <row r="65" spans="1:8">
      <c r="A65" s="56">
        <v>75</v>
      </c>
      <c r="B65" s="56">
        <v>30</v>
      </c>
      <c r="C65" s="56">
        <v>754</v>
      </c>
      <c r="D65" s="56" t="s">
        <v>311</v>
      </c>
      <c r="E65" s="56" t="s">
        <v>272</v>
      </c>
      <c r="F65" s="57">
        <f>VLOOKUP(C:C,[1]实际任务!$A$1:$S$65536,19,0)</f>
        <v>158044.41</v>
      </c>
      <c r="G65" s="57">
        <f t="shared" si="0"/>
        <v>5268.147</v>
      </c>
      <c r="H65" s="55" t="s">
        <v>299</v>
      </c>
    </row>
    <row r="66" spans="1:8">
      <c r="A66" s="56">
        <v>64</v>
      </c>
      <c r="B66" s="56">
        <v>30</v>
      </c>
      <c r="C66" s="56">
        <v>748</v>
      </c>
      <c r="D66" s="56" t="s">
        <v>312</v>
      </c>
      <c r="E66" s="56" t="s">
        <v>254</v>
      </c>
      <c r="F66" s="57">
        <f>VLOOKUP(C:C,[1]实际任务!$A$1:$S$65536,19,0)</f>
        <v>155146.46</v>
      </c>
      <c r="G66" s="57">
        <f t="shared" si="0"/>
        <v>5171.54866666667</v>
      </c>
      <c r="H66" s="55" t="s">
        <v>299</v>
      </c>
    </row>
    <row r="67" spans="1:8">
      <c r="A67" s="56">
        <v>71</v>
      </c>
      <c r="B67" s="56">
        <v>30</v>
      </c>
      <c r="C67" s="56">
        <v>716</v>
      </c>
      <c r="D67" s="56" t="s">
        <v>313</v>
      </c>
      <c r="E67" s="56" t="s">
        <v>254</v>
      </c>
      <c r="F67" s="57">
        <f>VLOOKUP(C:C,[1]实际任务!$A$1:$S$65536,19,0)</f>
        <v>154523.72</v>
      </c>
      <c r="G67" s="57">
        <f t="shared" ref="G67:G130" si="1">F67/30</f>
        <v>5150.79066666667</v>
      </c>
      <c r="H67" s="55" t="s">
        <v>299</v>
      </c>
    </row>
    <row r="68" spans="1:8">
      <c r="A68" s="56">
        <v>66</v>
      </c>
      <c r="B68" s="56">
        <v>30</v>
      </c>
      <c r="C68" s="56">
        <v>587</v>
      </c>
      <c r="D68" s="56" t="s">
        <v>314</v>
      </c>
      <c r="E68" s="56" t="s">
        <v>272</v>
      </c>
      <c r="F68" s="57">
        <f>VLOOKUP(C:C,[1]实际任务!$A$1:$S$65536,19,0)</f>
        <v>154200.53</v>
      </c>
      <c r="G68" s="57">
        <f t="shared" si="1"/>
        <v>5140.01766666667</v>
      </c>
      <c r="H68" s="55" t="s">
        <v>299</v>
      </c>
    </row>
    <row r="69" spans="1:8">
      <c r="A69" s="56">
        <v>69</v>
      </c>
      <c r="B69" s="56">
        <v>30</v>
      </c>
      <c r="C69" s="56">
        <v>391</v>
      </c>
      <c r="D69" s="56" t="s">
        <v>315</v>
      </c>
      <c r="E69" s="56" t="s">
        <v>241</v>
      </c>
      <c r="F69" s="57">
        <f>VLOOKUP(C:C,[1]实际任务!$A$1:$S$65536,19,0)</f>
        <v>152167.01</v>
      </c>
      <c r="G69" s="57">
        <f t="shared" si="1"/>
        <v>5072.23366666667</v>
      </c>
      <c r="H69" s="55" t="s">
        <v>299</v>
      </c>
    </row>
    <row r="70" spans="1:8">
      <c r="A70" s="56">
        <v>86</v>
      </c>
      <c r="B70" s="56">
        <v>30</v>
      </c>
      <c r="C70" s="56">
        <v>717</v>
      </c>
      <c r="D70" s="56" t="s">
        <v>316</v>
      </c>
      <c r="E70" s="56" t="s">
        <v>254</v>
      </c>
      <c r="F70" s="57">
        <f>VLOOKUP(C:C,[1]实际任务!$A$1:$S$65536,19,0)</f>
        <v>148812.72</v>
      </c>
      <c r="G70" s="57">
        <f t="shared" si="1"/>
        <v>4960.424</v>
      </c>
      <c r="H70" s="55" t="s">
        <v>317</v>
      </c>
    </row>
    <row r="71" spans="1:8">
      <c r="A71" s="56">
        <v>61</v>
      </c>
      <c r="B71" s="56">
        <v>30</v>
      </c>
      <c r="C71" s="56">
        <v>355</v>
      </c>
      <c r="D71" s="56" t="s">
        <v>318</v>
      </c>
      <c r="E71" s="56" t="s">
        <v>251</v>
      </c>
      <c r="F71" s="57">
        <f>VLOOKUP(C:C,[1]实际任务!$A$1:$S$65536,19,0)</f>
        <v>148379.67</v>
      </c>
      <c r="G71" s="57">
        <f t="shared" si="1"/>
        <v>4945.989</v>
      </c>
      <c r="H71" s="55" t="s">
        <v>317</v>
      </c>
    </row>
    <row r="72" spans="1:8">
      <c r="A72" s="56">
        <v>77</v>
      </c>
      <c r="B72" s="56">
        <v>30</v>
      </c>
      <c r="C72" s="56">
        <v>594</v>
      </c>
      <c r="D72" s="56" t="s">
        <v>319</v>
      </c>
      <c r="E72" s="56" t="s">
        <v>254</v>
      </c>
      <c r="F72" s="57">
        <f>VLOOKUP(C:C,[1]实际任务!$A$1:$S$65536,19,0)</f>
        <v>146238.44</v>
      </c>
      <c r="G72" s="57">
        <f t="shared" si="1"/>
        <v>4874.61466666667</v>
      </c>
      <c r="H72" s="55" t="s">
        <v>317</v>
      </c>
    </row>
    <row r="73" spans="1:8">
      <c r="A73" s="56">
        <v>67</v>
      </c>
      <c r="B73" s="56">
        <v>30</v>
      </c>
      <c r="C73" s="56">
        <v>104428</v>
      </c>
      <c r="D73" s="56" t="s">
        <v>320</v>
      </c>
      <c r="E73" s="56" t="s">
        <v>272</v>
      </c>
      <c r="F73" s="57">
        <f>VLOOKUP(C:C,[1]实际任务!$A$1:$S$65536,19,0)</f>
        <v>146122.5</v>
      </c>
      <c r="G73" s="57">
        <f t="shared" si="1"/>
        <v>4870.75</v>
      </c>
      <c r="H73" s="55" t="s">
        <v>317</v>
      </c>
    </row>
    <row r="74" spans="1:8">
      <c r="A74" s="56">
        <v>54</v>
      </c>
      <c r="B74" s="56">
        <v>30</v>
      </c>
      <c r="C74" s="56">
        <v>572</v>
      </c>
      <c r="D74" s="56" t="s">
        <v>321</v>
      </c>
      <c r="E74" s="56" t="s">
        <v>241</v>
      </c>
      <c r="F74" s="57">
        <f>VLOOKUP(C:C,[1]实际任务!$A$1:$S$65536,19,0)</f>
        <v>144574.17</v>
      </c>
      <c r="G74" s="57">
        <f t="shared" si="1"/>
        <v>4819.139</v>
      </c>
      <c r="H74" s="55" t="s">
        <v>317</v>
      </c>
    </row>
    <row r="75" spans="1:8">
      <c r="A75" s="56">
        <v>70</v>
      </c>
      <c r="B75" s="56">
        <v>30</v>
      </c>
      <c r="C75" s="56">
        <v>745</v>
      </c>
      <c r="D75" s="56" t="s">
        <v>322</v>
      </c>
      <c r="E75" s="56" t="s">
        <v>239</v>
      </c>
      <c r="F75" s="57">
        <f>VLOOKUP(C:C,[1]实际任务!$A$1:$S$65536,19,0)</f>
        <v>141162.26</v>
      </c>
      <c r="G75" s="57">
        <f t="shared" si="1"/>
        <v>4705.40866666667</v>
      </c>
      <c r="H75" s="55" t="s">
        <v>317</v>
      </c>
    </row>
    <row r="76" spans="1:8">
      <c r="A76" s="56">
        <v>76</v>
      </c>
      <c r="B76" s="56">
        <v>30</v>
      </c>
      <c r="C76" s="56">
        <v>108277</v>
      </c>
      <c r="D76" s="56" t="s">
        <v>323</v>
      </c>
      <c r="E76" s="56" t="s">
        <v>239</v>
      </c>
      <c r="F76" s="57">
        <f>VLOOKUP(C:C,[1]实际任务!$A$1:$S$65536,19,0)</f>
        <v>138625.97</v>
      </c>
      <c r="G76" s="57">
        <f t="shared" si="1"/>
        <v>4620.86566666667</v>
      </c>
      <c r="H76" s="55" t="s">
        <v>317</v>
      </c>
    </row>
    <row r="77" spans="1:8">
      <c r="A77" s="56">
        <v>101</v>
      </c>
      <c r="B77" s="56">
        <v>30</v>
      </c>
      <c r="C77" s="56">
        <v>347</v>
      </c>
      <c r="D77" s="56" t="s">
        <v>324</v>
      </c>
      <c r="E77" s="56" t="s">
        <v>239</v>
      </c>
      <c r="F77" s="57">
        <f>VLOOKUP(C:C,[1]实际任务!$A$1:$S$65536,19,0)</f>
        <v>136310.92</v>
      </c>
      <c r="G77" s="57">
        <f t="shared" si="1"/>
        <v>4543.69733333333</v>
      </c>
      <c r="H77" s="55" t="s">
        <v>317</v>
      </c>
    </row>
    <row r="78" spans="1:8">
      <c r="A78" s="56">
        <v>96</v>
      </c>
      <c r="B78" s="56">
        <v>30</v>
      </c>
      <c r="C78" s="56">
        <v>114286</v>
      </c>
      <c r="D78" s="56" t="s">
        <v>325</v>
      </c>
      <c r="E78" s="56" t="s">
        <v>239</v>
      </c>
      <c r="F78" s="57">
        <f>VLOOKUP(C:C,[1]实际任务!$A$1:$S$65536,19,0)</f>
        <v>135081.93</v>
      </c>
      <c r="G78" s="57">
        <f t="shared" si="1"/>
        <v>4502.731</v>
      </c>
      <c r="H78" s="55" t="s">
        <v>317</v>
      </c>
    </row>
    <row r="79" spans="1:8">
      <c r="A79" s="56">
        <v>90</v>
      </c>
      <c r="B79" s="56">
        <v>30</v>
      </c>
      <c r="C79" s="56">
        <v>107728</v>
      </c>
      <c r="D79" s="56" t="s">
        <v>326</v>
      </c>
      <c r="E79" s="56" t="s">
        <v>254</v>
      </c>
      <c r="F79" s="57">
        <f>VLOOKUP(C:C,[1]实际任务!$A$1:$S$65536,19,0)</f>
        <v>132581.03</v>
      </c>
      <c r="G79" s="57">
        <f t="shared" si="1"/>
        <v>4419.36766666667</v>
      </c>
      <c r="H79" s="55" t="s">
        <v>317</v>
      </c>
    </row>
    <row r="80" spans="1:8">
      <c r="A80" s="56">
        <v>109</v>
      </c>
      <c r="B80" s="56">
        <v>30</v>
      </c>
      <c r="C80" s="56">
        <v>752</v>
      </c>
      <c r="D80" s="56" t="s">
        <v>327</v>
      </c>
      <c r="E80" s="56" t="s">
        <v>262</v>
      </c>
      <c r="F80" s="57">
        <f>VLOOKUP(C:C,[1]实际任务!$A$1:$S$65536,19,0)</f>
        <v>132258.28</v>
      </c>
      <c r="G80" s="57">
        <f t="shared" si="1"/>
        <v>4408.60933333333</v>
      </c>
      <c r="H80" s="55" t="s">
        <v>317</v>
      </c>
    </row>
    <row r="81" spans="1:8">
      <c r="A81" s="56">
        <v>81</v>
      </c>
      <c r="B81" s="56">
        <v>30</v>
      </c>
      <c r="C81" s="56">
        <v>106865</v>
      </c>
      <c r="D81" s="56" t="s">
        <v>328</v>
      </c>
      <c r="E81" s="56" t="s">
        <v>236</v>
      </c>
      <c r="F81" s="57">
        <f>VLOOKUP(C:C,[1]实际任务!$A$1:$S$65536,19,0)</f>
        <v>132197.41</v>
      </c>
      <c r="G81" s="57">
        <f t="shared" si="1"/>
        <v>4406.58033333333</v>
      </c>
      <c r="H81" s="55" t="s">
        <v>317</v>
      </c>
    </row>
    <row r="82" spans="1:8">
      <c r="A82" s="56">
        <v>60</v>
      </c>
      <c r="B82" s="56">
        <v>30</v>
      </c>
      <c r="C82" s="56">
        <v>349</v>
      </c>
      <c r="D82" s="56" t="s">
        <v>329</v>
      </c>
      <c r="E82" s="56" t="s">
        <v>241</v>
      </c>
      <c r="F82" s="57">
        <f>VLOOKUP(C:C,[1]实际任务!$A$1:$S$65536,19,0)</f>
        <v>130167.95</v>
      </c>
      <c r="G82" s="57">
        <f t="shared" si="1"/>
        <v>4338.93166666667</v>
      </c>
      <c r="H82" s="55" t="s">
        <v>317</v>
      </c>
    </row>
    <row r="83" spans="1:8">
      <c r="A83" s="56">
        <v>79</v>
      </c>
      <c r="B83" s="56">
        <v>30</v>
      </c>
      <c r="C83" s="56">
        <v>102479</v>
      </c>
      <c r="D83" s="56" t="s">
        <v>330</v>
      </c>
      <c r="E83" s="56" t="s">
        <v>241</v>
      </c>
      <c r="F83" s="57">
        <f>VLOOKUP(C:C,[1]实际任务!$A$1:$S$65536,19,0)</f>
        <v>129200.75</v>
      </c>
      <c r="G83" s="57">
        <f t="shared" si="1"/>
        <v>4306.69166666667</v>
      </c>
      <c r="H83" s="55" t="s">
        <v>317</v>
      </c>
    </row>
    <row r="84" spans="1:8">
      <c r="A84" s="56">
        <v>74</v>
      </c>
      <c r="B84" s="56">
        <v>30</v>
      </c>
      <c r="C84" s="56">
        <v>367</v>
      </c>
      <c r="D84" s="56" t="s">
        <v>331</v>
      </c>
      <c r="E84" s="56" t="s">
        <v>272</v>
      </c>
      <c r="F84" s="57">
        <f>VLOOKUP(C:C,[1]实际任务!$A$1:$S$65536,19,0)</f>
        <v>128335.46</v>
      </c>
      <c r="G84" s="57">
        <f t="shared" si="1"/>
        <v>4277.84866666667</v>
      </c>
      <c r="H84" s="55" t="s">
        <v>317</v>
      </c>
    </row>
    <row r="85" spans="1:8">
      <c r="A85" s="56">
        <v>102</v>
      </c>
      <c r="B85" s="56">
        <v>30</v>
      </c>
      <c r="C85" s="56">
        <v>733</v>
      </c>
      <c r="D85" s="56" t="s">
        <v>332</v>
      </c>
      <c r="E85" s="56" t="s">
        <v>251</v>
      </c>
      <c r="F85" s="57">
        <f>VLOOKUP(C:C,[1]实际任务!$A$1:$S$65536,19,0)</f>
        <v>127710.81</v>
      </c>
      <c r="G85" s="57">
        <f t="shared" si="1"/>
        <v>4257.027</v>
      </c>
      <c r="H85" s="55" t="s">
        <v>317</v>
      </c>
    </row>
    <row r="86" spans="1:8">
      <c r="A86" s="56">
        <v>85</v>
      </c>
      <c r="B86" s="56">
        <v>30</v>
      </c>
      <c r="C86" s="56">
        <v>720</v>
      </c>
      <c r="D86" s="56" t="s">
        <v>333</v>
      </c>
      <c r="E86" s="56" t="s">
        <v>254</v>
      </c>
      <c r="F86" s="57">
        <f>VLOOKUP(C:C,[1]实际任务!$A$1:$S$65536,19,0)</f>
        <v>127314.35</v>
      </c>
      <c r="G86" s="57">
        <f t="shared" si="1"/>
        <v>4243.81166666667</v>
      </c>
      <c r="H86" s="55" t="s">
        <v>317</v>
      </c>
    </row>
    <row r="87" spans="1:8">
      <c r="A87" s="56">
        <v>73</v>
      </c>
      <c r="B87" s="56">
        <v>30</v>
      </c>
      <c r="C87" s="56">
        <v>743</v>
      </c>
      <c r="D87" s="56" t="s">
        <v>334</v>
      </c>
      <c r="E87" s="56" t="s">
        <v>251</v>
      </c>
      <c r="F87" s="57">
        <f>VLOOKUP(C:C,[1]实际任务!$A$1:$S$65536,19,0)</f>
        <v>127138.9</v>
      </c>
      <c r="G87" s="57">
        <f t="shared" si="1"/>
        <v>4237.96333333333</v>
      </c>
      <c r="H87" s="55" t="s">
        <v>317</v>
      </c>
    </row>
    <row r="88" spans="1:8">
      <c r="A88" s="56">
        <v>84</v>
      </c>
      <c r="B88" s="56">
        <v>30</v>
      </c>
      <c r="C88" s="56">
        <v>710</v>
      </c>
      <c r="D88" s="56" t="s">
        <v>335</v>
      </c>
      <c r="E88" s="56" t="s">
        <v>272</v>
      </c>
      <c r="F88" s="57">
        <f>VLOOKUP(C:C,[1]实际任务!$A$1:$S$65536,19,0)</f>
        <v>127071</v>
      </c>
      <c r="G88" s="57">
        <f t="shared" si="1"/>
        <v>4235.7</v>
      </c>
      <c r="H88" s="55" t="s">
        <v>317</v>
      </c>
    </row>
    <row r="89" spans="1:8">
      <c r="A89" s="56">
        <v>72</v>
      </c>
      <c r="B89" s="56">
        <v>30</v>
      </c>
      <c r="C89" s="56">
        <v>308</v>
      </c>
      <c r="D89" s="56" t="s">
        <v>336</v>
      </c>
      <c r="E89" s="56" t="s">
        <v>241</v>
      </c>
      <c r="F89" s="57">
        <f>VLOOKUP(C:C,[1]实际任务!$A$1:$S$65536,19,0)</f>
        <v>124884.08</v>
      </c>
      <c r="G89" s="57">
        <f t="shared" si="1"/>
        <v>4162.80266666667</v>
      </c>
      <c r="H89" s="55" t="s">
        <v>317</v>
      </c>
    </row>
    <row r="90" spans="1:8">
      <c r="A90" s="56">
        <v>108</v>
      </c>
      <c r="B90" s="56">
        <v>30</v>
      </c>
      <c r="C90" s="56">
        <v>351</v>
      </c>
      <c r="D90" s="56" t="s">
        <v>337</v>
      </c>
      <c r="E90" s="56" t="s">
        <v>272</v>
      </c>
      <c r="F90" s="57">
        <f>VLOOKUP(C:C,[1]实际任务!$A$1:$S$65536,19,0)</f>
        <v>124608.95</v>
      </c>
      <c r="G90" s="57">
        <f t="shared" si="1"/>
        <v>4153.63166666667</v>
      </c>
      <c r="H90" s="55" t="s">
        <v>317</v>
      </c>
    </row>
    <row r="91" spans="1:8">
      <c r="A91" s="56">
        <v>87</v>
      </c>
      <c r="B91" s="56">
        <v>30</v>
      </c>
      <c r="C91" s="56">
        <v>740</v>
      </c>
      <c r="D91" s="56" t="s">
        <v>338</v>
      </c>
      <c r="E91" s="56" t="s">
        <v>251</v>
      </c>
      <c r="F91" s="57">
        <f>VLOOKUP(C:C,[1]实际任务!$A$1:$S$65536,19,0)</f>
        <v>123652.23</v>
      </c>
      <c r="G91" s="57">
        <f t="shared" si="1"/>
        <v>4121.741</v>
      </c>
      <c r="H91" s="55" t="s">
        <v>317</v>
      </c>
    </row>
    <row r="92" spans="1:8">
      <c r="A92" s="56">
        <v>82</v>
      </c>
      <c r="B92" s="56">
        <v>30</v>
      </c>
      <c r="C92" s="56">
        <v>103199</v>
      </c>
      <c r="D92" s="56" t="s">
        <v>339</v>
      </c>
      <c r="E92" s="56" t="s">
        <v>262</v>
      </c>
      <c r="F92" s="57">
        <f>VLOOKUP(C:C,[1]实际任务!$A$1:$S$65536,19,0)</f>
        <v>121863.52</v>
      </c>
      <c r="G92" s="57">
        <f t="shared" si="1"/>
        <v>4062.11733333333</v>
      </c>
      <c r="H92" s="55" t="s">
        <v>317</v>
      </c>
    </row>
    <row r="93" spans="1:8">
      <c r="A93" s="56">
        <v>100</v>
      </c>
      <c r="B93" s="56">
        <v>30</v>
      </c>
      <c r="C93" s="56">
        <v>573</v>
      </c>
      <c r="D93" s="56" t="s">
        <v>340</v>
      </c>
      <c r="E93" s="56" t="s">
        <v>251</v>
      </c>
      <c r="F93" s="57">
        <f>VLOOKUP(C:C,[1]实际任务!$A$1:$S$65536,19,0)</f>
        <v>121804.76</v>
      </c>
      <c r="G93" s="57">
        <f t="shared" si="1"/>
        <v>4060.15866666667</v>
      </c>
      <c r="H93" s="55" t="s">
        <v>317</v>
      </c>
    </row>
    <row r="94" spans="1:8">
      <c r="A94" s="56">
        <v>83</v>
      </c>
      <c r="B94" s="56">
        <v>30</v>
      </c>
      <c r="C94" s="56">
        <v>116919</v>
      </c>
      <c r="D94" s="56" t="s">
        <v>341</v>
      </c>
      <c r="E94" s="56" t="s">
        <v>241</v>
      </c>
      <c r="F94" s="57">
        <f>VLOOKUP(C:C,[1]实际任务!$A$1:$S$65536,19,0)</f>
        <v>120866.81</v>
      </c>
      <c r="G94" s="57">
        <f t="shared" si="1"/>
        <v>4028.89366666667</v>
      </c>
      <c r="H94" s="55" t="s">
        <v>317</v>
      </c>
    </row>
    <row r="95" spans="1:8">
      <c r="A95" s="56">
        <v>89</v>
      </c>
      <c r="B95" s="56">
        <v>30</v>
      </c>
      <c r="C95" s="56">
        <v>704</v>
      </c>
      <c r="D95" s="56" t="s">
        <v>342</v>
      </c>
      <c r="E95" s="56" t="s">
        <v>272</v>
      </c>
      <c r="F95" s="57">
        <f>VLOOKUP(C:C,[1]实际任务!$A$1:$S$65536,19,0)</f>
        <v>118845.66</v>
      </c>
      <c r="G95" s="57">
        <f t="shared" si="1"/>
        <v>3961.522</v>
      </c>
      <c r="H95" s="55" t="s">
        <v>317</v>
      </c>
    </row>
    <row r="96" spans="1:8">
      <c r="A96" s="56">
        <v>93</v>
      </c>
      <c r="B96" s="56">
        <v>30</v>
      </c>
      <c r="C96" s="56">
        <v>549</v>
      </c>
      <c r="D96" s="56" t="s">
        <v>343</v>
      </c>
      <c r="E96" s="56" t="s">
        <v>254</v>
      </c>
      <c r="F96" s="57">
        <f>VLOOKUP(C:C,[1]实际任务!$A$1:$S$65536,19,0)</f>
        <v>116687.89</v>
      </c>
      <c r="G96" s="57">
        <f t="shared" si="1"/>
        <v>3889.59633333333</v>
      </c>
      <c r="H96" s="55" t="s">
        <v>317</v>
      </c>
    </row>
    <row r="97" spans="1:8">
      <c r="A97" s="56">
        <v>104</v>
      </c>
      <c r="B97" s="56">
        <v>30</v>
      </c>
      <c r="C97" s="56">
        <v>723</v>
      </c>
      <c r="D97" s="56" t="s">
        <v>344</v>
      </c>
      <c r="E97" s="56" t="s">
        <v>251</v>
      </c>
      <c r="F97" s="57">
        <f>VLOOKUP(C:C,[1]实际任务!$A$1:$S$65536,19,0)</f>
        <v>116450.57</v>
      </c>
      <c r="G97" s="57">
        <f t="shared" si="1"/>
        <v>3881.68566666667</v>
      </c>
      <c r="H97" s="55" t="s">
        <v>317</v>
      </c>
    </row>
    <row r="98" spans="1:8">
      <c r="A98" s="56">
        <v>113</v>
      </c>
      <c r="B98" s="56">
        <v>30</v>
      </c>
      <c r="C98" s="56">
        <v>104430</v>
      </c>
      <c r="D98" s="56" t="s">
        <v>345</v>
      </c>
      <c r="E98" s="56" t="s">
        <v>251</v>
      </c>
      <c r="F98" s="57">
        <f>VLOOKUP(C:C,[1]实际任务!$A$1:$S$65536,19,0)</f>
        <v>115983.07</v>
      </c>
      <c r="G98" s="57">
        <f t="shared" si="1"/>
        <v>3866.10233333333</v>
      </c>
      <c r="H98" s="55" t="s">
        <v>317</v>
      </c>
    </row>
    <row r="99" spans="1:8">
      <c r="A99" s="56">
        <v>80</v>
      </c>
      <c r="B99" s="56">
        <v>30</v>
      </c>
      <c r="C99" s="56">
        <v>116482</v>
      </c>
      <c r="D99" s="56" t="s">
        <v>346</v>
      </c>
      <c r="E99" s="56" t="s">
        <v>241</v>
      </c>
      <c r="F99" s="57">
        <f>VLOOKUP(C:C,[1]实际任务!$A$1:$S$65536,19,0)</f>
        <v>114006.23</v>
      </c>
      <c r="G99" s="57">
        <f t="shared" si="1"/>
        <v>3800.20766666667</v>
      </c>
      <c r="H99" s="55" t="s">
        <v>317</v>
      </c>
    </row>
    <row r="100" spans="1:8">
      <c r="A100" s="56">
        <v>103</v>
      </c>
      <c r="B100" s="56">
        <v>30</v>
      </c>
      <c r="C100" s="56">
        <v>112888</v>
      </c>
      <c r="D100" s="56" t="s">
        <v>347</v>
      </c>
      <c r="E100" s="56" t="s">
        <v>239</v>
      </c>
      <c r="F100" s="57">
        <f>VLOOKUP(C:C,[1]实际任务!$A$1:$S$65536,19,0)</f>
        <v>113996.52</v>
      </c>
      <c r="G100" s="57">
        <f t="shared" si="1"/>
        <v>3799.884</v>
      </c>
      <c r="H100" s="55" t="s">
        <v>317</v>
      </c>
    </row>
    <row r="101" spans="1:8">
      <c r="A101" s="56">
        <v>97</v>
      </c>
      <c r="B101" s="56">
        <v>30</v>
      </c>
      <c r="C101" s="56">
        <v>102935</v>
      </c>
      <c r="D101" s="56" t="s">
        <v>348</v>
      </c>
      <c r="E101" s="56" t="s">
        <v>262</v>
      </c>
      <c r="F101" s="57">
        <f>VLOOKUP(C:C,[1]实际任务!$A$1:$S$65536,19,0)</f>
        <v>113059.07</v>
      </c>
      <c r="G101" s="57">
        <f t="shared" si="1"/>
        <v>3768.63566666667</v>
      </c>
      <c r="H101" s="55" t="s">
        <v>317</v>
      </c>
    </row>
    <row r="102" spans="1:8">
      <c r="A102" s="56">
        <v>95</v>
      </c>
      <c r="B102" s="56">
        <v>30</v>
      </c>
      <c r="C102" s="56">
        <v>102564</v>
      </c>
      <c r="D102" s="56" t="s">
        <v>349</v>
      </c>
      <c r="E102" s="56" t="s">
        <v>254</v>
      </c>
      <c r="F102" s="57">
        <f>VLOOKUP(C:C,[1]实际任务!$A$1:$S$65536,19,0)</f>
        <v>111629.53</v>
      </c>
      <c r="G102" s="57">
        <f t="shared" si="1"/>
        <v>3720.98433333333</v>
      </c>
      <c r="H102" s="55" t="s">
        <v>317</v>
      </c>
    </row>
    <row r="103" spans="1:8">
      <c r="A103" s="56">
        <v>92</v>
      </c>
      <c r="B103" s="56">
        <v>30</v>
      </c>
      <c r="C103" s="56">
        <v>738</v>
      </c>
      <c r="D103" s="56" t="s">
        <v>350</v>
      </c>
      <c r="E103" s="56" t="s">
        <v>272</v>
      </c>
      <c r="F103" s="57">
        <f>VLOOKUP(C:C,[1]实际任务!$A$1:$S$65536,19,0)</f>
        <v>110510</v>
      </c>
      <c r="G103" s="57">
        <f t="shared" si="1"/>
        <v>3683.66666666667</v>
      </c>
      <c r="H103" s="55" t="s">
        <v>317</v>
      </c>
    </row>
    <row r="104" spans="1:8">
      <c r="A104" s="56">
        <v>106</v>
      </c>
      <c r="B104" s="56">
        <v>30</v>
      </c>
      <c r="C104" s="56">
        <v>106485</v>
      </c>
      <c r="D104" s="56" t="s">
        <v>351</v>
      </c>
      <c r="E104" s="56" t="s">
        <v>241</v>
      </c>
      <c r="F104" s="57">
        <f>VLOOKUP(C:C,[1]实际任务!$A$1:$S$65536,19,0)</f>
        <v>108051.37</v>
      </c>
      <c r="G104" s="57">
        <f t="shared" si="1"/>
        <v>3601.71233333333</v>
      </c>
      <c r="H104" s="55" t="s">
        <v>317</v>
      </c>
    </row>
    <row r="105" spans="1:8">
      <c r="A105" s="56">
        <v>111</v>
      </c>
      <c r="B105" s="56">
        <v>30</v>
      </c>
      <c r="C105" s="56">
        <v>713</v>
      </c>
      <c r="D105" s="56" t="s">
        <v>352</v>
      </c>
      <c r="E105" s="56" t="s">
        <v>272</v>
      </c>
      <c r="F105" s="57">
        <f>VLOOKUP(C:C,[1]实际任务!$A$1:$S$65536,19,0)</f>
        <v>107046.03</v>
      </c>
      <c r="G105" s="57">
        <f t="shared" si="1"/>
        <v>3568.201</v>
      </c>
      <c r="H105" s="55" t="s">
        <v>317</v>
      </c>
    </row>
    <row r="106" spans="1:8">
      <c r="A106" s="56">
        <v>99</v>
      </c>
      <c r="B106" s="56">
        <v>30</v>
      </c>
      <c r="C106" s="56">
        <v>732</v>
      </c>
      <c r="D106" s="56" t="s">
        <v>353</v>
      </c>
      <c r="E106" s="56" t="s">
        <v>254</v>
      </c>
      <c r="F106" s="57">
        <f>VLOOKUP(C:C,[1]实际任务!$A$1:$S$65536,19,0)</f>
        <v>106235.11</v>
      </c>
      <c r="G106" s="57">
        <f t="shared" si="1"/>
        <v>3541.17033333333</v>
      </c>
      <c r="H106" s="55" t="s">
        <v>317</v>
      </c>
    </row>
    <row r="107" spans="1:8">
      <c r="A107" s="56">
        <v>110</v>
      </c>
      <c r="B107" s="56">
        <v>30</v>
      </c>
      <c r="C107" s="56">
        <v>115971</v>
      </c>
      <c r="D107" s="56" t="s">
        <v>354</v>
      </c>
      <c r="E107" s="56" t="s">
        <v>241</v>
      </c>
      <c r="F107" s="57">
        <f>VLOOKUP(C:C,[1]实际任务!$A$1:$S$65536,19,0)</f>
        <v>105915.92</v>
      </c>
      <c r="G107" s="57">
        <f t="shared" si="1"/>
        <v>3530.53066666667</v>
      </c>
      <c r="H107" s="55" t="s">
        <v>317</v>
      </c>
    </row>
    <row r="108" spans="1:8">
      <c r="A108" s="56">
        <v>98</v>
      </c>
      <c r="B108" s="56">
        <v>30</v>
      </c>
      <c r="C108" s="56">
        <v>706</v>
      </c>
      <c r="D108" s="56" t="s">
        <v>355</v>
      </c>
      <c r="E108" s="56" t="s">
        <v>272</v>
      </c>
      <c r="F108" s="57">
        <f>VLOOKUP(C:C,[1]实际任务!$A$1:$S$65536,19,0)</f>
        <v>105067.81</v>
      </c>
      <c r="G108" s="57">
        <f t="shared" si="1"/>
        <v>3502.26033333333</v>
      </c>
      <c r="H108" s="55" t="s">
        <v>317</v>
      </c>
    </row>
    <row r="109" spans="1:8">
      <c r="A109" s="56">
        <v>91</v>
      </c>
      <c r="B109" s="56">
        <v>30</v>
      </c>
      <c r="C109" s="56">
        <v>104533</v>
      </c>
      <c r="D109" s="56" t="s">
        <v>356</v>
      </c>
      <c r="E109" s="56" t="s">
        <v>254</v>
      </c>
      <c r="F109" s="57">
        <f>VLOOKUP(C:C,[1]实际任务!$A$1:$S$65536,19,0)</f>
        <v>104753.62</v>
      </c>
      <c r="G109" s="57">
        <f t="shared" si="1"/>
        <v>3491.78733333333</v>
      </c>
      <c r="H109" s="55" t="s">
        <v>317</v>
      </c>
    </row>
    <row r="110" spans="1:8">
      <c r="A110" s="56">
        <v>88</v>
      </c>
      <c r="B110" s="56">
        <v>30</v>
      </c>
      <c r="C110" s="56">
        <v>104838</v>
      </c>
      <c r="D110" s="56" t="s">
        <v>357</v>
      </c>
      <c r="E110" s="56" t="s">
        <v>272</v>
      </c>
      <c r="F110" s="57">
        <f>VLOOKUP(C:C,[1]实际任务!$A$1:$S$65536,19,0)</f>
        <v>104640.86</v>
      </c>
      <c r="G110" s="57">
        <f t="shared" si="1"/>
        <v>3488.02866666667</v>
      </c>
      <c r="H110" s="55" t="s">
        <v>317</v>
      </c>
    </row>
    <row r="111" spans="1:8">
      <c r="A111" s="56">
        <v>107</v>
      </c>
      <c r="B111" s="56">
        <v>30</v>
      </c>
      <c r="C111" s="56">
        <v>339</v>
      </c>
      <c r="D111" s="56" t="s">
        <v>358</v>
      </c>
      <c r="E111" s="56" t="s">
        <v>239</v>
      </c>
      <c r="F111" s="57">
        <f>VLOOKUP(C:C,[1]实际任务!$A$1:$S$65536,19,0)</f>
        <v>104397.37</v>
      </c>
      <c r="G111" s="57">
        <f t="shared" si="1"/>
        <v>3479.91233333333</v>
      </c>
      <c r="H111" s="55" t="s">
        <v>317</v>
      </c>
    </row>
    <row r="112" spans="1:8">
      <c r="A112" s="56">
        <v>105</v>
      </c>
      <c r="B112" s="56">
        <v>30</v>
      </c>
      <c r="C112" s="56">
        <v>112415</v>
      </c>
      <c r="D112" s="56" t="s">
        <v>359</v>
      </c>
      <c r="E112" s="56" t="s">
        <v>239</v>
      </c>
      <c r="F112" s="57">
        <f>VLOOKUP(C:C,[1]实际任务!$A$1:$S$65536,19,0)</f>
        <v>104326.9</v>
      </c>
      <c r="G112" s="57">
        <f t="shared" si="1"/>
        <v>3477.56333333333</v>
      </c>
      <c r="H112" s="55" t="s">
        <v>317</v>
      </c>
    </row>
    <row r="113" spans="1:8">
      <c r="A113" s="56">
        <v>63</v>
      </c>
      <c r="B113" s="56">
        <v>30</v>
      </c>
      <c r="C113" s="56">
        <v>727</v>
      </c>
      <c r="D113" s="56" t="s">
        <v>360</v>
      </c>
      <c r="E113" s="56" t="s">
        <v>239</v>
      </c>
      <c r="F113" s="57">
        <f>VLOOKUP(C:C,[1]实际任务!$A$1:$S$65536,19,0)</f>
        <v>101648.56</v>
      </c>
      <c r="G113" s="57">
        <f t="shared" si="1"/>
        <v>3388.28533333333</v>
      </c>
      <c r="H113" s="55" t="s">
        <v>317</v>
      </c>
    </row>
    <row r="114" spans="1:8">
      <c r="A114" s="56">
        <v>120</v>
      </c>
      <c r="B114" s="56">
        <v>30</v>
      </c>
      <c r="C114" s="56">
        <v>113299</v>
      </c>
      <c r="D114" s="56" t="s">
        <v>361</v>
      </c>
      <c r="E114" s="56" t="s">
        <v>241</v>
      </c>
      <c r="F114" s="57">
        <f>VLOOKUP(C:C,[1]实际任务!$A$1:$S$65536,19,0)</f>
        <v>101427.26</v>
      </c>
      <c r="G114" s="57">
        <f t="shared" si="1"/>
        <v>3380.90866666667</v>
      </c>
      <c r="H114" s="55" t="s">
        <v>317</v>
      </c>
    </row>
    <row r="115" spans="1:8">
      <c r="A115" s="56">
        <v>94</v>
      </c>
      <c r="B115" s="56">
        <v>30</v>
      </c>
      <c r="C115" s="56">
        <v>570</v>
      </c>
      <c r="D115" s="56" t="s">
        <v>362</v>
      </c>
      <c r="E115" s="56" t="s">
        <v>239</v>
      </c>
      <c r="F115" s="57">
        <f>VLOOKUP(C:C,[1]实际任务!$A$1:$S$65536,19,0)</f>
        <v>98993.05</v>
      </c>
      <c r="G115" s="57">
        <f t="shared" si="1"/>
        <v>3299.76833333333</v>
      </c>
      <c r="H115" s="55" t="s">
        <v>317</v>
      </c>
    </row>
    <row r="116" spans="1:8">
      <c r="A116" s="56">
        <v>112</v>
      </c>
      <c r="B116" s="56">
        <v>30</v>
      </c>
      <c r="C116" s="56">
        <v>113025</v>
      </c>
      <c r="D116" s="56" t="s">
        <v>363</v>
      </c>
      <c r="E116" s="56" t="s">
        <v>262</v>
      </c>
      <c r="F116" s="57">
        <f>VLOOKUP(C:C,[1]实际任务!$A$1:$S$65536,19,0)</f>
        <v>98782.06</v>
      </c>
      <c r="G116" s="57">
        <f t="shared" si="1"/>
        <v>3292.73533333333</v>
      </c>
      <c r="H116" s="55" t="s">
        <v>317</v>
      </c>
    </row>
    <row r="117" spans="1:8">
      <c r="A117" s="56">
        <v>117</v>
      </c>
      <c r="B117" s="56">
        <v>30</v>
      </c>
      <c r="C117" s="56">
        <v>105396</v>
      </c>
      <c r="D117" s="56" t="s">
        <v>364</v>
      </c>
      <c r="E117" s="56" t="s">
        <v>241</v>
      </c>
      <c r="F117" s="57">
        <f>VLOOKUP(C:C,[1]实际任务!$A$1:$S$65536,19,0)</f>
        <v>96196.92</v>
      </c>
      <c r="G117" s="57">
        <f t="shared" si="1"/>
        <v>3206.564</v>
      </c>
      <c r="H117" s="55" t="s">
        <v>317</v>
      </c>
    </row>
    <row r="118" spans="1:8">
      <c r="A118" s="56">
        <v>115</v>
      </c>
      <c r="B118" s="56">
        <v>30</v>
      </c>
      <c r="C118" s="56">
        <v>113298</v>
      </c>
      <c r="D118" s="56" t="s">
        <v>365</v>
      </c>
      <c r="E118" s="56" t="s">
        <v>239</v>
      </c>
      <c r="F118" s="57">
        <f>VLOOKUP(C:C,[1]实际任务!$A$1:$S$65536,19,0)</f>
        <v>95360.4</v>
      </c>
      <c r="G118" s="57">
        <f t="shared" si="1"/>
        <v>3178.68</v>
      </c>
      <c r="H118" s="55" t="s">
        <v>317</v>
      </c>
    </row>
    <row r="119" spans="1:8">
      <c r="A119" s="56">
        <v>130</v>
      </c>
      <c r="B119" s="56">
        <v>30</v>
      </c>
      <c r="C119" s="56">
        <v>117310</v>
      </c>
      <c r="D119" s="56" t="s">
        <v>366</v>
      </c>
      <c r="E119" s="56" t="s">
        <v>241</v>
      </c>
      <c r="F119" s="57">
        <f>VLOOKUP(C:C,[1]实际任务!$A$1:$S$65536,19,0)</f>
        <v>88238.73</v>
      </c>
      <c r="G119" s="57">
        <f t="shared" si="1"/>
        <v>2941.291</v>
      </c>
      <c r="H119" s="55" t="s">
        <v>367</v>
      </c>
    </row>
    <row r="120" spans="1:8">
      <c r="A120" s="56">
        <v>124</v>
      </c>
      <c r="B120" s="56">
        <v>30</v>
      </c>
      <c r="C120" s="56">
        <v>371</v>
      </c>
      <c r="D120" s="56" t="s">
        <v>368</v>
      </c>
      <c r="E120" s="56" t="s">
        <v>249</v>
      </c>
      <c r="F120" s="57">
        <f>VLOOKUP(C:C,[1]实际任务!$A$1:$S$65536,19,0)</f>
        <v>87751.1</v>
      </c>
      <c r="G120" s="57">
        <f t="shared" si="1"/>
        <v>2925.03666666667</v>
      </c>
      <c r="H120" s="55" t="s">
        <v>367</v>
      </c>
    </row>
    <row r="121" spans="1:8">
      <c r="A121" s="56">
        <v>118</v>
      </c>
      <c r="B121" s="56">
        <v>30</v>
      </c>
      <c r="C121" s="56">
        <v>56</v>
      </c>
      <c r="D121" s="56" t="s">
        <v>369</v>
      </c>
      <c r="E121" s="56" t="s">
        <v>272</v>
      </c>
      <c r="F121" s="57">
        <f>VLOOKUP(C:C,[1]实际任务!$A$1:$S$65536,19,0)</f>
        <v>87074.9</v>
      </c>
      <c r="G121" s="57">
        <f t="shared" si="1"/>
        <v>2902.49666666667</v>
      </c>
      <c r="H121" s="55" t="s">
        <v>367</v>
      </c>
    </row>
    <row r="122" spans="1:8">
      <c r="A122" s="56">
        <v>123</v>
      </c>
      <c r="B122" s="56">
        <v>30</v>
      </c>
      <c r="C122" s="56">
        <v>116773</v>
      </c>
      <c r="D122" s="56" t="s">
        <v>370</v>
      </c>
      <c r="E122" s="56" t="s">
        <v>239</v>
      </c>
      <c r="F122" s="57">
        <f>VLOOKUP(C:C,[1]实际任务!$A$1:$S$65536,19,0)</f>
        <v>86833.16</v>
      </c>
      <c r="G122" s="57">
        <f t="shared" si="1"/>
        <v>2894.43866666667</v>
      </c>
      <c r="H122" s="55" t="s">
        <v>367</v>
      </c>
    </row>
    <row r="123" spans="1:8">
      <c r="A123" s="56">
        <v>116</v>
      </c>
      <c r="B123" s="56">
        <v>30</v>
      </c>
      <c r="C123" s="56">
        <v>104429</v>
      </c>
      <c r="D123" s="56" t="s">
        <v>371</v>
      </c>
      <c r="E123" s="56" t="s">
        <v>262</v>
      </c>
      <c r="F123" s="57">
        <f>VLOOKUP(C:C,[1]实际任务!$A$1:$S$65536,19,0)</f>
        <v>86290.21</v>
      </c>
      <c r="G123" s="57">
        <f t="shared" si="1"/>
        <v>2876.34033333333</v>
      </c>
      <c r="H123" s="55" t="s">
        <v>367</v>
      </c>
    </row>
    <row r="124" spans="1:8">
      <c r="A124" s="56">
        <v>121</v>
      </c>
      <c r="B124" s="56">
        <v>30</v>
      </c>
      <c r="C124" s="56">
        <v>113833</v>
      </c>
      <c r="D124" s="56" t="s">
        <v>372</v>
      </c>
      <c r="E124" s="56" t="s">
        <v>239</v>
      </c>
      <c r="F124" s="57">
        <f>VLOOKUP(C:C,[1]实际任务!$A$1:$S$65536,19,0)</f>
        <v>86195.17</v>
      </c>
      <c r="G124" s="57">
        <f t="shared" si="1"/>
        <v>2873.17233333333</v>
      </c>
      <c r="H124" s="55" t="s">
        <v>367</v>
      </c>
    </row>
    <row r="125" spans="1:8">
      <c r="A125" s="56">
        <v>119</v>
      </c>
      <c r="B125" s="56">
        <v>30</v>
      </c>
      <c r="C125" s="56">
        <v>110378</v>
      </c>
      <c r="D125" s="56" t="s">
        <v>373</v>
      </c>
      <c r="E125" s="56" t="s">
        <v>272</v>
      </c>
      <c r="F125" s="57">
        <f>VLOOKUP(C:C,[1]实际任务!$A$1:$S$65536,19,0)</f>
        <v>85786.64</v>
      </c>
      <c r="G125" s="57">
        <f t="shared" si="1"/>
        <v>2859.55466666667</v>
      </c>
      <c r="H125" s="55" t="s">
        <v>367</v>
      </c>
    </row>
    <row r="126" spans="1:8">
      <c r="A126" s="56">
        <v>114</v>
      </c>
      <c r="B126" s="56">
        <v>30</v>
      </c>
      <c r="C126" s="56">
        <v>102567</v>
      </c>
      <c r="D126" s="56" t="s">
        <v>374</v>
      </c>
      <c r="E126" s="56" t="s">
        <v>249</v>
      </c>
      <c r="F126" s="57">
        <f>VLOOKUP(C:C,[1]实际任务!$A$1:$S$65536,19,0)</f>
        <v>81977.58</v>
      </c>
      <c r="G126" s="57">
        <f t="shared" si="1"/>
        <v>2732.586</v>
      </c>
      <c r="H126" s="55" t="s">
        <v>367</v>
      </c>
    </row>
    <row r="127" spans="1:8">
      <c r="A127" s="56">
        <v>131</v>
      </c>
      <c r="B127" s="56">
        <v>30</v>
      </c>
      <c r="C127" s="56">
        <v>118074</v>
      </c>
      <c r="D127" s="56" t="s">
        <v>375</v>
      </c>
      <c r="E127" s="56" t="s">
        <v>251</v>
      </c>
      <c r="F127" s="57">
        <f>VLOOKUP(C:C,[1]实际任务!$A$1:$S$65536,19,0)</f>
        <v>81061.45</v>
      </c>
      <c r="G127" s="57">
        <f t="shared" si="1"/>
        <v>2702.04833333333</v>
      </c>
      <c r="H127" s="55" t="s">
        <v>367</v>
      </c>
    </row>
    <row r="128" spans="1:8">
      <c r="A128" s="56">
        <v>122</v>
      </c>
      <c r="B128" s="56">
        <v>30</v>
      </c>
      <c r="C128" s="56">
        <v>52</v>
      </c>
      <c r="D128" s="56" t="s">
        <v>376</v>
      </c>
      <c r="E128" s="56" t="s">
        <v>272</v>
      </c>
      <c r="F128" s="57">
        <f>VLOOKUP(C:C,[1]实际任务!$A$1:$S$65536,19,0)</f>
        <v>76902.13</v>
      </c>
      <c r="G128" s="57">
        <f t="shared" si="1"/>
        <v>2563.40433333333</v>
      </c>
      <c r="H128" s="55" t="s">
        <v>367</v>
      </c>
    </row>
    <row r="129" spans="1:8">
      <c r="A129" s="56">
        <v>129</v>
      </c>
      <c r="B129" s="56">
        <v>30</v>
      </c>
      <c r="C129" s="56">
        <v>118151</v>
      </c>
      <c r="D129" s="56" t="s">
        <v>377</v>
      </c>
      <c r="E129" s="56" t="s">
        <v>239</v>
      </c>
      <c r="F129" s="57">
        <f>VLOOKUP(C:C,[1]实际任务!$A$1:$S$65536,19,0)</f>
        <v>72299.4</v>
      </c>
      <c r="G129" s="57">
        <f t="shared" si="1"/>
        <v>2409.98</v>
      </c>
      <c r="H129" s="55" t="s">
        <v>367</v>
      </c>
    </row>
    <row r="130" spans="1:8">
      <c r="A130" s="56">
        <v>132</v>
      </c>
      <c r="B130" s="56">
        <v>30</v>
      </c>
      <c r="C130" s="56">
        <v>114069</v>
      </c>
      <c r="D130" s="56" t="s">
        <v>378</v>
      </c>
      <c r="E130" s="56" t="s">
        <v>251</v>
      </c>
      <c r="F130" s="57">
        <f>VLOOKUP(C:C,[1]实际任务!$A$1:$S$65536,19,0)</f>
        <v>69809.38</v>
      </c>
      <c r="G130" s="57">
        <f t="shared" si="1"/>
        <v>2326.97933333333</v>
      </c>
      <c r="H130" s="55" t="s">
        <v>367</v>
      </c>
    </row>
    <row r="131" spans="1:8">
      <c r="A131" s="56">
        <v>126</v>
      </c>
      <c r="B131" s="56">
        <v>30</v>
      </c>
      <c r="C131" s="56">
        <v>106568</v>
      </c>
      <c r="D131" s="56" t="s">
        <v>379</v>
      </c>
      <c r="E131" s="56" t="s">
        <v>251</v>
      </c>
      <c r="F131" s="57">
        <f>VLOOKUP(C:C,[1]实际任务!$A$1:$S$65536,19,0)</f>
        <v>60309.89</v>
      </c>
      <c r="G131" s="57">
        <f t="shared" ref="G131:G141" si="2">F131/30</f>
        <v>2010.32966666667</v>
      </c>
      <c r="H131" s="55" t="s">
        <v>367</v>
      </c>
    </row>
    <row r="132" spans="1:8">
      <c r="A132" s="56">
        <v>133</v>
      </c>
      <c r="B132" s="56">
        <v>30</v>
      </c>
      <c r="C132" s="56">
        <v>117637</v>
      </c>
      <c r="D132" s="56" t="s">
        <v>380</v>
      </c>
      <c r="E132" s="56" t="s">
        <v>254</v>
      </c>
      <c r="F132" s="57">
        <f>VLOOKUP(C:C,[1]实际任务!$A$1:$S$65536,19,0)</f>
        <v>56925.72</v>
      </c>
      <c r="G132" s="57">
        <f t="shared" si="2"/>
        <v>1897.524</v>
      </c>
      <c r="H132" s="55" t="s">
        <v>367</v>
      </c>
    </row>
    <row r="133" spans="1:8">
      <c r="A133" s="56">
        <v>135</v>
      </c>
      <c r="B133" s="56">
        <v>30</v>
      </c>
      <c r="C133" s="56">
        <v>118951</v>
      </c>
      <c r="D133" s="56" t="s">
        <v>381</v>
      </c>
      <c r="E133" s="56" t="s">
        <v>262</v>
      </c>
      <c r="F133" s="57">
        <f>VLOOKUP(C:C,[1]实际任务!$A$1:$S$65536,19,0)</f>
        <v>55439.67</v>
      </c>
      <c r="G133" s="57">
        <f t="shared" si="2"/>
        <v>1847.989</v>
      </c>
      <c r="H133" s="55" t="s">
        <v>367</v>
      </c>
    </row>
    <row r="134" spans="1:8">
      <c r="A134" s="56">
        <v>139</v>
      </c>
      <c r="B134" s="56">
        <v>30</v>
      </c>
      <c r="C134" s="58">
        <v>119263</v>
      </c>
      <c r="D134" s="58" t="s">
        <v>382</v>
      </c>
      <c r="E134" s="56" t="s">
        <v>262</v>
      </c>
      <c r="F134" s="57">
        <f>VLOOKUP(C:C,[1]实际任务!$A$1:$S$65536,19,0)</f>
        <v>51118.77</v>
      </c>
      <c r="G134" s="57">
        <f t="shared" si="2"/>
        <v>1703.959</v>
      </c>
      <c r="H134" s="55" t="s">
        <v>367</v>
      </c>
    </row>
    <row r="135" spans="1:8">
      <c r="A135" s="56">
        <v>128</v>
      </c>
      <c r="B135" s="56">
        <v>30</v>
      </c>
      <c r="C135" s="56">
        <v>753</v>
      </c>
      <c r="D135" s="56" t="s">
        <v>383</v>
      </c>
      <c r="E135" s="56" t="s">
        <v>241</v>
      </c>
      <c r="F135" s="57">
        <f>VLOOKUP(C:C,[1]实际任务!$A$1:$S$65536,19,0)</f>
        <v>51091.04</v>
      </c>
      <c r="G135" s="57">
        <f t="shared" si="2"/>
        <v>1703.03466666667</v>
      </c>
      <c r="H135" s="55" t="s">
        <v>367</v>
      </c>
    </row>
    <row r="136" spans="1:8">
      <c r="A136" s="56">
        <v>125</v>
      </c>
      <c r="B136" s="56">
        <v>30</v>
      </c>
      <c r="C136" s="56">
        <v>545</v>
      </c>
      <c r="D136" s="56" t="s">
        <v>384</v>
      </c>
      <c r="E136" s="56" t="s">
        <v>251</v>
      </c>
      <c r="F136" s="57">
        <f>VLOOKUP(C:C,[1]实际任务!$A$1:$S$65536,19,0)</f>
        <v>49438.55</v>
      </c>
      <c r="G136" s="57">
        <f t="shared" si="2"/>
        <v>1647.95166666667</v>
      </c>
      <c r="H136" s="55" t="s">
        <v>367</v>
      </c>
    </row>
    <row r="137" spans="1:8">
      <c r="A137" s="56">
        <v>136</v>
      </c>
      <c r="B137" s="56">
        <v>30</v>
      </c>
      <c r="C137" s="56">
        <v>118758</v>
      </c>
      <c r="D137" s="56" t="s">
        <v>385</v>
      </c>
      <c r="E137" s="56" t="s">
        <v>251</v>
      </c>
      <c r="F137" s="57">
        <f>VLOOKUP(C:C,[1]实际任务!$A$1:$S$65536,19,0)</f>
        <v>42352.57</v>
      </c>
      <c r="G137" s="57">
        <f t="shared" si="2"/>
        <v>1411.75233333333</v>
      </c>
      <c r="H137" s="55" t="s">
        <v>367</v>
      </c>
    </row>
    <row r="138" spans="1:8">
      <c r="A138" s="56">
        <v>137</v>
      </c>
      <c r="B138" s="56">
        <v>30</v>
      </c>
      <c r="C138" s="56">
        <v>117923</v>
      </c>
      <c r="D138" s="56" t="s">
        <v>386</v>
      </c>
      <c r="E138" s="56" t="s">
        <v>254</v>
      </c>
      <c r="F138" s="57">
        <f>VLOOKUP(C:C,[1]实际任务!$A$1:$S$65536,19,0)</f>
        <v>40762.27</v>
      </c>
      <c r="G138" s="57">
        <f t="shared" si="2"/>
        <v>1358.74233333333</v>
      </c>
      <c r="H138" s="55" t="s">
        <v>367</v>
      </c>
    </row>
    <row r="139" spans="1:8">
      <c r="A139" s="56">
        <v>134</v>
      </c>
      <c r="B139" s="56">
        <v>30</v>
      </c>
      <c r="C139" s="56">
        <v>113023</v>
      </c>
      <c r="D139" s="56" t="s">
        <v>387</v>
      </c>
      <c r="E139" s="56" t="s">
        <v>262</v>
      </c>
      <c r="F139" s="57">
        <f>VLOOKUP(C:C,[1]实际任务!$A$1:$S$65536,19,0)</f>
        <v>38323.87</v>
      </c>
      <c r="G139" s="57">
        <f t="shared" si="2"/>
        <v>1277.46233333333</v>
      </c>
      <c r="H139" s="55" t="s">
        <v>367</v>
      </c>
    </row>
    <row r="140" spans="1:8">
      <c r="A140" s="56">
        <v>138</v>
      </c>
      <c r="B140" s="56">
        <v>30</v>
      </c>
      <c r="C140" s="56">
        <v>111064</v>
      </c>
      <c r="D140" s="56" t="s">
        <v>388</v>
      </c>
      <c r="E140" s="56" t="s">
        <v>254</v>
      </c>
      <c r="F140" s="57">
        <f>VLOOKUP(C:C,[1]实际任务!$A$1:$S$65536,19,0)</f>
        <v>32771.96</v>
      </c>
      <c r="G140" s="57">
        <f t="shared" si="2"/>
        <v>1092.39866666667</v>
      </c>
      <c r="H140" s="55" t="s">
        <v>367</v>
      </c>
    </row>
    <row r="141" spans="1:8">
      <c r="A141" s="56">
        <v>127</v>
      </c>
      <c r="B141" s="56">
        <v>30</v>
      </c>
      <c r="C141" s="56">
        <v>591</v>
      </c>
      <c r="D141" s="56" t="s">
        <v>389</v>
      </c>
      <c r="E141" s="56" t="s">
        <v>254</v>
      </c>
      <c r="F141" s="57">
        <f>VLOOKUP(C:C,[1]实际任务!$A$1:$S$65536,19,0)</f>
        <v>26554.1</v>
      </c>
      <c r="G141" s="57">
        <f t="shared" si="2"/>
        <v>885.136666666667</v>
      </c>
      <c r="H141" s="55" t="s">
        <v>367</v>
      </c>
    </row>
    <row r="146" spans="1:4">
      <c r="A146" s="58" t="s">
        <v>390</v>
      </c>
      <c r="B146" s="58" t="s">
        <v>391</v>
      </c>
      <c r="C146" s="58" t="s">
        <v>392</v>
      </c>
      <c r="D146" s="58" t="s">
        <v>393</v>
      </c>
    </row>
    <row r="147" spans="1:4">
      <c r="A147" s="55" t="s">
        <v>394</v>
      </c>
      <c r="B147" s="55" t="s">
        <v>237</v>
      </c>
      <c r="C147" s="55" t="s">
        <v>395</v>
      </c>
      <c r="D147" s="55">
        <v>2</v>
      </c>
    </row>
    <row r="148" spans="1:4">
      <c r="A148" s="55" t="s">
        <v>396</v>
      </c>
      <c r="B148" s="55" t="s">
        <v>242</v>
      </c>
      <c r="C148" s="55" t="s">
        <v>397</v>
      </c>
      <c r="D148" s="55">
        <v>3</v>
      </c>
    </row>
    <row r="149" spans="1:4">
      <c r="A149" s="55"/>
      <c r="B149" s="55" t="s">
        <v>246</v>
      </c>
      <c r="C149" s="55" t="s">
        <v>398</v>
      </c>
      <c r="D149" s="55">
        <v>10</v>
      </c>
    </row>
    <row r="150" spans="1:4">
      <c r="A150" s="55"/>
      <c r="B150" s="55" t="s">
        <v>259</v>
      </c>
      <c r="C150" s="55" t="s">
        <v>399</v>
      </c>
      <c r="D150" s="55">
        <v>11</v>
      </c>
    </row>
    <row r="151" spans="1:4">
      <c r="A151" s="55" t="s">
        <v>400</v>
      </c>
      <c r="B151" s="55" t="s">
        <v>274</v>
      </c>
      <c r="C151" s="55" t="s">
        <v>401</v>
      </c>
      <c r="D151" s="55">
        <v>24</v>
      </c>
    </row>
    <row r="152" spans="1:4">
      <c r="A152" s="55"/>
      <c r="B152" s="55" t="s">
        <v>299</v>
      </c>
      <c r="C152" s="55" t="s">
        <v>402</v>
      </c>
      <c r="D152" s="55">
        <v>17</v>
      </c>
    </row>
    <row r="153" spans="1:4">
      <c r="A153" s="55" t="s">
        <v>403</v>
      </c>
      <c r="B153" s="55" t="s">
        <v>317</v>
      </c>
      <c r="C153" s="55" t="s">
        <v>404</v>
      </c>
      <c r="D153" s="55">
        <v>49</v>
      </c>
    </row>
    <row r="154" spans="1:4">
      <c r="A154" s="55"/>
      <c r="B154" s="55" t="s">
        <v>367</v>
      </c>
      <c r="C154" s="55" t="s">
        <v>405</v>
      </c>
      <c r="D154" s="55">
        <v>23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3"/>
  <sheetViews>
    <sheetView topLeftCell="A61" workbookViewId="0">
      <selection activeCell="G258" sqref="G258"/>
    </sheetView>
  </sheetViews>
  <sheetFormatPr defaultColWidth="9" defaultRowHeight="18" customHeight="1" outlineLevelCol="6"/>
  <cols>
    <col min="1" max="1" width="6.125" style="1" customWidth="1"/>
    <col min="2" max="2" width="12.125" style="1" customWidth="1"/>
    <col min="3" max="3" width="11.25" style="1" customWidth="1"/>
    <col min="4" max="4" width="9" style="1"/>
    <col min="5" max="5" width="14.375" style="2" customWidth="1"/>
    <col min="6" max="6" width="14.625" style="2" customWidth="1"/>
    <col min="7" max="7" width="49.125" style="2" customWidth="1"/>
    <col min="8" max="16384" width="9" style="2"/>
  </cols>
  <sheetData>
    <row r="1" customHeight="1" spans="1:7">
      <c r="A1" s="3" t="s">
        <v>0</v>
      </c>
      <c r="B1" s="3" t="s">
        <v>406</v>
      </c>
      <c r="C1" s="3" t="s">
        <v>407</v>
      </c>
      <c r="D1" s="3" t="s">
        <v>2</v>
      </c>
      <c r="E1" s="4" t="s">
        <v>3</v>
      </c>
      <c r="F1" s="5" t="s">
        <v>4</v>
      </c>
      <c r="G1" s="5" t="s">
        <v>5</v>
      </c>
    </row>
    <row r="2" customHeight="1" spans="1:7">
      <c r="A2" s="6">
        <v>1</v>
      </c>
      <c r="B2" s="6" t="s">
        <v>408</v>
      </c>
      <c r="C2" s="6">
        <v>7583</v>
      </c>
      <c r="D2" s="6">
        <v>53805</v>
      </c>
      <c r="E2" s="7" t="s">
        <v>20</v>
      </c>
      <c r="F2" s="7" t="s">
        <v>21</v>
      </c>
      <c r="G2" s="7" t="s">
        <v>22</v>
      </c>
    </row>
    <row r="3" customHeight="1" spans="1:7">
      <c r="A3" s="6">
        <v>2</v>
      </c>
      <c r="B3" s="6" t="s">
        <v>408</v>
      </c>
      <c r="C3" s="6">
        <v>7583</v>
      </c>
      <c r="D3" s="6">
        <v>159751</v>
      </c>
      <c r="E3" s="7" t="s">
        <v>20</v>
      </c>
      <c r="F3" s="7" t="s">
        <v>23</v>
      </c>
      <c r="G3" s="7" t="s">
        <v>22</v>
      </c>
    </row>
    <row r="4" customHeight="1" spans="1:7">
      <c r="A4" s="6">
        <v>3</v>
      </c>
      <c r="B4" s="6" t="s">
        <v>408</v>
      </c>
      <c r="C4" s="6">
        <v>7583</v>
      </c>
      <c r="D4" s="6">
        <v>39926</v>
      </c>
      <c r="E4" s="7" t="s">
        <v>24</v>
      </c>
      <c r="F4" s="7" t="s">
        <v>25</v>
      </c>
      <c r="G4" s="7" t="s">
        <v>22</v>
      </c>
    </row>
    <row r="5" customHeight="1" spans="1:7">
      <c r="A5" s="6">
        <v>4</v>
      </c>
      <c r="B5" s="6" t="s">
        <v>408</v>
      </c>
      <c r="C5" s="6">
        <v>7583</v>
      </c>
      <c r="D5" s="6">
        <v>124097</v>
      </c>
      <c r="E5" s="7" t="s">
        <v>24</v>
      </c>
      <c r="F5" s="7" t="s">
        <v>26</v>
      </c>
      <c r="G5" s="7" t="s">
        <v>22</v>
      </c>
    </row>
    <row r="6" customHeight="1" spans="1:7">
      <c r="A6" s="6">
        <v>5</v>
      </c>
      <c r="B6" s="6" t="s">
        <v>408</v>
      </c>
      <c r="C6" s="6">
        <v>7583</v>
      </c>
      <c r="D6" s="6">
        <v>73105</v>
      </c>
      <c r="E6" s="7" t="s">
        <v>27</v>
      </c>
      <c r="F6" s="7" t="s">
        <v>28</v>
      </c>
      <c r="G6" s="7" t="s">
        <v>22</v>
      </c>
    </row>
    <row r="7" customHeight="1" spans="1:7">
      <c r="A7" s="6">
        <v>6</v>
      </c>
      <c r="B7" s="6" t="s">
        <v>408</v>
      </c>
      <c r="C7" s="6">
        <v>7583</v>
      </c>
      <c r="D7" s="6">
        <v>159753</v>
      </c>
      <c r="E7" s="7" t="s">
        <v>29</v>
      </c>
      <c r="F7" s="7" t="s">
        <v>30</v>
      </c>
      <c r="G7" s="7" t="s">
        <v>22</v>
      </c>
    </row>
    <row r="8" customHeight="1" spans="1:7">
      <c r="A8" s="6">
        <v>7</v>
      </c>
      <c r="B8" s="6" t="s">
        <v>408</v>
      </c>
      <c r="C8" s="6">
        <v>7583</v>
      </c>
      <c r="D8" s="6">
        <v>77860</v>
      </c>
      <c r="E8" s="7" t="s">
        <v>31</v>
      </c>
      <c r="F8" s="7" t="s">
        <v>32</v>
      </c>
      <c r="G8" s="7" t="s">
        <v>22</v>
      </c>
    </row>
    <row r="9" customHeight="1" spans="1:7">
      <c r="A9" s="6">
        <v>8</v>
      </c>
      <c r="B9" s="6" t="s">
        <v>408</v>
      </c>
      <c r="C9" s="6">
        <v>7583</v>
      </c>
      <c r="D9" s="6">
        <v>158376</v>
      </c>
      <c r="E9" s="7" t="s">
        <v>33</v>
      </c>
      <c r="F9" s="7" t="s">
        <v>34</v>
      </c>
      <c r="G9" s="7" t="s">
        <v>22</v>
      </c>
    </row>
    <row r="10" customHeight="1" spans="1:7">
      <c r="A10" s="6">
        <v>9</v>
      </c>
      <c r="B10" s="6" t="s">
        <v>408</v>
      </c>
      <c r="C10" s="6">
        <v>7583</v>
      </c>
      <c r="D10" s="6">
        <v>187804</v>
      </c>
      <c r="E10" s="7" t="s">
        <v>35</v>
      </c>
      <c r="F10" s="7" t="s">
        <v>36</v>
      </c>
      <c r="G10" s="7" t="s">
        <v>22</v>
      </c>
    </row>
    <row r="11" customHeight="1" spans="1:7">
      <c r="A11" s="6">
        <v>10</v>
      </c>
      <c r="B11" s="6" t="s">
        <v>408</v>
      </c>
      <c r="C11" s="6">
        <v>7583</v>
      </c>
      <c r="D11" s="6">
        <v>198815</v>
      </c>
      <c r="E11" s="7" t="s">
        <v>37</v>
      </c>
      <c r="F11" s="7" t="s">
        <v>38</v>
      </c>
      <c r="G11" s="7" t="s">
        <v>22</v>
      </c>
    </row>
    <row r="12" customHeight="1" spans="1:7">
      <c r="A12" s="6">
        <v>11</v>
      </c>
      <c r="B12" s="6" t="s">
        <v>408</v>
      </c>
      <c r="C12" s="6">
        <v>7583</v>
      </c>
      <c r="D12" s="6">
        <v>200586</v>
      </c>
      <c r="E12" s="7" t="s">
        <v>39</v>
      </c>
      <c r="F12" s="7" t="s">
        <v>40</v>
      </c>
      <c r="G12" s="7" t="s">
        <v>22</v>
      </c>
    </row>
    <row r="13" customHeight="1" spans="1:7">
      <c r="A13" s="6">
        <v>12</v>
      </c>
      <c r="B13" s="6" t="s">
        <v>408</v>
      </c>
      <c r="C13" s="6">
        <v>7583</v>
      </c>
      <c r="D13" s="6">
        <v>211501</v>
      </c>
      <c r="E13" s="7" t="s">
        <v>41</v>
      </c>
      <c r="F13" s="7" t="s">
        <v>409</v>
      </c>
      <c r="G13" s="7" t="s">
        <v>22</v>
      </c>
    </row>
    <row r="14" customHeight="1" spans="1:7">
      <c r="A14" s="6">
        <v>13</v>
      </c>
      <c r="B14" s="6" t="s">
        <v>408</v>
      </c>
      <c r="C14" s="6">
        <v>7583</v>
      </c>
      <c r="D14" s="6">
        <v>197923</v>
      </c>
      <c r="E14" s="7" t="s">
        <v>43</v>
      </c>
      <c r="F14" s="7" t="s">
        <v>44</v>
      </c>
      <c r="G14" s="7" t="s">
        <v>22</v>
      </c>
    </row>
    <row r="15" customHeight="1" spans="1:7">
      <c r="A15" s="6">
        <v>14</v>
      </c>
      <c r="B15" s="6" t="s">
        <v>408</v>
      </c>
      <c r="C15" s="6">
        <v>7583</v>
      </c>
      <c r="D15" s="6">
        <v>172593</v>
      </c>
      <c r="E15" s="7" t="s">
        <v>45</v>
      </c>
      <c r="F15" s="7" t="s">
        <v>46</v>
      </c>
      <c r="G15" s="7" t="s">
        <v>22</v>
      </c>
    </row>
    <row r="16" customHeight="1" spans="1:7">
      <c r="A16" s="6">
        <v>15</v>
      </c>
      <c r="B16" s="6" t="s">
        <v>408</v>
      </c>
      <c r="C16" s="6">
        <v>7583</v>
      </c>
      <c r="D16" s="6">
        <v>145563</v>
      </c>
      <c r="E16" s="7" t="s">
        <v>47</v>
      </c>
      <c r="F16" s="7" t="s">
        <v>48</v>
      </c>
      <c r="G16" s="7" t="s">
        <v>22</v>
      </c>
    </row>
    <row r="17" customHeight="1" spans="1:7">
      <c r="A17" s="6">
        <v>16</v>
      </c>
      <c r="B17" s="6" t="s">
        <v>408</v>
      </c>
      <c r="C17" s="6">
        <v>7583</v>
      </c>
      <c r="D17" s="6">
        <v>167024</v>
      </c>
      <c r="E17" s="7" t="s">
        <v>50</v>
      </c>
      <c r="F17" s="7" t="s">
        <v>51</v>
      </c>
      <c r="G17" s="7" t="s">
        <v>52</v>
      </c>
    </row>
    <row r="18" customHeight="1" spans="1:7">
      <c r="A18" s="6">
        <v>17</v>
      </c>
      <c r="B18" s="6" t="s">
        <v>408</v>
      </c>
      <c r="C18" s="6">
        <v>7583</v>
      </c>
      <c r="D18" s="6">
        <v>43628</v>
      </c>
      <c r="E18" s="7" t="s">
        <v>53</v>
      </c>
      <c r="F18" s="7" t="s">
        <v>54</v>
      </c>
      <c r="G18" s="7" t="s">
        <v>55</v>
      </c>
    </row>
    <row r="19" customHeight="1" spans="1:7">
      <c r="A19" s="6">
        <v>18</v>
      </c>
      <c r="B19" s="6" t="s">
        <v>408</v>
      </c>
      <c r="C19" s="6">
        <v>7583</v>
      </c>
      <c r="D19" s="6">
        <v>205458</v>
      </c>
      <c r="E19" s="7" t="s">
        <v>56</v>
      </c>
      <c r="F19" s="7" t="s">
        <v>57</v>
      </c>
      <c r="G19" s="7" t="s">
        <v>58</v>
      </c>
    </row>
    <row r="20" customHeight="1" spans="1:7">
      <c r="A20" s="6">
        <v>19</v>
      </c>
      <c r="B20" s="6" t="s">
        <v>408</v>
      </c>
      <c r="C20" s="6">
        <v>7583</v>
      </c>
      <c r="D20" s="6">
        <v>1440</v>
      </c>
      <c r="E20" s="7" t="s">
        <v>59</v>
      </c>
      <c r="F20" s="7" t="s">
        <v>60</v>
      </c>
      <c r="G20" s="7" t="s">
        <v>61</v>
      </c>
    </row>
    <row r="21" customHeight="1" spans="1:7">
      <c r="A21" s="6">
        <v>20</v>
      </c>
      <c r="B21" s="6" t="s">
        <v>408</v>
      </c>
      <c r="C21" s="6">
        <v>7583</v>
      </c>
      <c r="D21" s="6">
        <v>219041</v>
      </c>
      <c r="E21" s="7" t="s">
        <v>62</v>
      </c>
      <c r="F21" s="7" t="s">
        <v>63</v>
      </c>
      <c r="G21" s="7" t="s">
        <v>64</v>
      </c>
    </row>
    <row r="22" customHeight="1" spans="1:7">
      <c r="A22" s="6">
        <v>21</v>
      </c>
      <c r="B22" s="6" t="s">
        <v>408</v>
      </c>
      <c r="C22" s="6">
        <v>7583</v>
      </c>
      <c r="D22" s="6">
        <v>123717</v>
      </c>
      <c r="E22" s="7" t="s">
        <v>65</v>
      </c>
      <c r="F22" s="7" t="s">
        <v>410</v>
      </c>
      <c r="G22" s="7" t="s">
        <v>67</v>
      </c>
    </row>
    <row r="23" customHeight="1" spans="1:7">
      <c r="A23" s="6">
        <v>22</v>
      </c>
      <c r="B23" s="6" t="s">
        <v>408</v>
      </c>
      <c r="C23" s="6">
        <v>7583</v>
      </c>
      <c r="D23" s="6">
        <v>44368</v>
      </c>
      <c r="E23" s="7" t="s">
        <v>68</v>
      </c>
      <c r="F23" s="7" t="s">
        <v>57</v>
      </c>
      <c r="G23" s="7" t="s">
        <v>69</v>
      </c>
    </row>
    <row r="24" customHeight="1" spans="1:7">
      <c r="A24" s="6">
        <v>23</v>
      </c>
      <c r="B24" s="6" t="s">
        <v>408</v>
      </c>
      <c r="C24" s="6">
        <v>7583</v>
      </c>
      <c r="D24" s="6">
        <v>58027</v>
      </c>
      <c r="E24" s="7" t="s">
        <v>70</v>
      </c>
      <c r="F24" s="7" t="s">
        <v>71</v>
      </c>
      <c r="G24" s="7" t="s">
        <v>72</v>
      </c>
    </row>
    <row r="25" customHeight="1" spans="1:7">
      <c r="A25" s="6">
        <v>24</v>
      </c>
      <c r="B25" s="6" t="s">
        <v>408</v>
      </c>
      <c r="C25" s="6">
        <v>7583</v>
      </c>
      <c r="D25" s="6">
        <v>218216</v>
      </c>
      <c r="E25" s="7" t="s">
        <v>74</v>
      </c>
      <c r="F25" s="7" t="s">
        <v>411</v>
      </c>
      <c r="G25" s="7" t="s">
        <v>76</v>
      </c>
    </row>
    <row r="26" customHeight="1" spans="1:7">
      <c r="A26" s="6">
        <v>25</v>
      </c>
      <c r="B26" s="6" t="s">
        <v>408</v>
      </c>
      <c r="C26" s="6">
        <v>7583</v>
      </c>
      <c r="D26" s="6">
        <v>218217</v>
      </c>
      <c r="E26" s="7" t="s">
        <v>77</v>
      </c>
      <c r="F26" s="7" t="s">
        <v>412</v>
      </c>
      <c r="G26" s="7" t="s">
        <v>76</v>
      </c>
    </row>
    <row r="27" customHeight="1" spans="1:7">
      <c r="A27" s="6">
        <v>26</v>
      </c>
      <c r="B27" s="6" t="s">
        <v>408</v>
      </c>
      <c r="C27" s="6">
        <v>7583</v>
      </c>
      <c r="D27" s="6">
        <v>218220</v>
      </c>
      <c r="E27" s="7" t="s">
        <v>79</v>
      </c>
      <c r="F27" s="7" t="s">
        <v>413</v>
      </c>
      <c r="G27" s="7" t="s">
        <v>76</v>
      </c>
    </row>
    <row r="28" customHeight="1" spans="1:7">
      <c r="A28" s="6">
        <v>27</v>
      </c>
      <c r="B28" s="6" t="s">
        <v>408</v>
      </c>
      <c r="C28" s="6">
        <v>7583</v>
      </c>
      <c r="D28" s="6">
        <v>217484</v>
      </c>
      <c r="E28" s="7" t="s">
        <v>81</v>
      </c>
      <c r="F28" s="7" t="s">
        <v>82</v>
      </c>
      <c r="G28" s="7" t="s">
        <v>83</v>
      </c>
    </row>
    <row r="29" customHeight="1" spans="1:7">
      <c r="A29" s="6">
        <v>28</v>
      </c>
      <c r="B29" s="6" t="s">
        <v>408</v>
      </c>
      <c r="C29" s="6">
        <v>7583</v>
      </c>
      <c r="D29" s="6">
        <v>209341</v>
      </c>
      <c r="E29" s="7" t="s">
        <v>84</v>
      </c>
      <c r="F29" s="7" t="s">
        <v>414</v>
      </c>
      <c r="G29" s="7" t="s">
        <v>86</v>
      </c>
    </row>
    <row r="30" customHeight="1" spans="1:7">
      <c r="A30" s="6">
        <v>29</v>
      </c>
      <c r="B30" s="6" t="s">
        <v>408</v>
      </c>
      <c r="C30" s="6">
        <v>7583</v>
      </c>
      <c r="D30" s="6">
        <v>191516</v>
      </c>
      <c r="E30" s="7" t="s">
        <v>87</v>
      </c>
      <c r="F30" s="7" t="s">
        <v>88</v>
      </c>
      <c r="G30" s="7" t="s">
        <v>89</v>
      </c>
    </row>
    <row r="31" customHeight="1" spans="1:7">
      <c r="A31" s="6">
        <v>30</v>
      </c>
      <c r="B31" s="6" t="s">
        <v>408</v>
      </c>
      <c r="C31" s="6">
        <v>7583</v>
      </c>
      <c r="D31" s="6">
        <v>205855</v>
      </c>
      <c r="E31" s="7" t="s">
        <v>90</v>
      </c>
      <c r="F31" s="7" t="s">
        <v>415</v>
      </c>
      <c r="G31" s="7" t="s">
        <v>86</v>
      </c>
    </row>
    <row r="32" customHeight="1" spans="1:7">
      <c r="A32" s="6">
        <v>31</v>
      </c>
      <c r="B32" s="6" t="s">
        <v>408</v>
      </c>
      <c r="C32" s="6">
        <v>7583</v>
      </c>
      <c r="D32" s="6">
        <v>218877</v>
      </c>
      <c r="E32" s="7" t="s">
        <v>92</v>
      </c>
      <c r="F32" s="7" t="s">
        <v>416</v>
      </c>
      <c r="G32" s="7" t="s">
        <v>86</v>
      </c>
    </row>
    <row r="33" customHeight="1" spans="1:7">
      <c r="A33" s="6">
        <v>32</v>
      </c>
      <c r="B33" s="6" t="s">
        <v>408</v>
      </c>
      <c r="C33" s="6">
        <v>7583</v>
      </c>
      <c r="D33" s="6">
        <v>124627</v>
      </c>
      <c r="E33" s="7" t="s">
        <v>94</v>
      </c>
      <c r="F33" s="7" t="s">
        <v>417</v>
      </c>
      <c r="G33" s="7" t="s">
        <v>96</v>
      </c>
    </row>
    <row r="34" customHeight="1" spans="1:7">
      <c r="A34" s="6">
        <v>33</v>
      </c>
      <c r="B34" s="6" t="s">
        <v>408</v>
      </c>
      <c r="C34" s="6">
        <v>7583</v>
      </c>
      <c r="D34" s="6">
        <v>123845</v>
      </c>
      <c r="E34" s="7" t="s">
        <v>98</v>
      </c>
      <c r="F34" s="7" t="s">
        <v>99</v>
      </c>
      <c r="G34" s="7" t="s">
        <v>100</v>
      </c>
    </row>
    <row r="35" customHeight="1" spans="1:7">
      <c r="A35" s="6">
        <v>34</v>
      </c>
      <c r="B35" s="6" t="s">
        <v>408</v>
      </c>
      <c r="C35" s="6">
        <v>7583</v>
      </c>
      <c r="D35" s="6">
        <v>186426</v>
      </c>
      <c r="E35" s="7" t="s">
        <v>101</v>
      </c>
      <c r="F35" s="7" t="s">
        <v>102</v>
      </c>
      <c r="G35" s="7" t="s">
        <v>103</v>
      </c>
    </row>
    <row r="36" customHeight="1" spans="1:7">
      <c r="A36" s="6">
        <v>35</v>
      </c>
      <c r="B36" s="6" t="s">
        <v>408</v>
      </c>
      <c r="C36" s="6">
        <v>7583</v>
      </c>
      <c r="D36" s="6">
        <v>90457</v>
      </c>
      <c r="E36" s="7" t="s">
        <v>104</v>
      </c>
      <c r="F36" s="7" t="s">
        <v>105</v>
      </c>
      <c r="G36" s="7" t="s">
        <v>103</v>
      </c>
    </row>
    <row r="37" customHeight="1" spans="1:7">
      <c r="A37" s="6">
        <v>36</v>
      </c>
      <c r="B37" s="6" t="s">
        <v>408</v>
      </c>
      <c r="C37" s="6">
        <v>7583</v>
      </c>
      <c r="D37" s="6">
        <v>82219</v>
      </c>
      <c r="E37" s="7" t="s">
        <v>106</v>
      </c>
      <c r="F37" s="7" t="s">
        <v>107</v>
      </c>
      <c r="G37" s="7" t="s">
        <v>108</v>
      </c>
    </row>
    <row r="38" customHeight="1" spans="1:7">
      <c r="A38" s="6">
        <v>37</v>
      </c>
      <c r="B38" s="6" t="s">
        <v>408</v>
      </c>
      <c r="C38" s="6">
        <v>7583</v>
      </c>
      <c r="D38" s="6">
        <v>198959</v>
      </c>
      <c r="E38" s="7" t="s">
        <v>109</v>
      </c>
      <c r="F38" s="7" t="s">
        <v>110</v>
      </c>
      <c r="G38" s="7" t="s">
        <v>111</v>
      </c>
    </row>
    <row r="39" customHeight="1" spans="1:7">
      <c r="A39" s="6">
        <v>38</v>
      </c>
      <c r="B39" s="6" t="s">
        <v>408</v>
      </c>
      <c r="C39" s="6">
        <v>7583</v>
      </c>
      <c r="D39" s="6">
        <v>190969</v>
      </c>
      <c r="E39" s="7" t="s">
        <v>112</v>
      </c>
      <c r="F39" s="7" t="s">
        <v>113</v>
      </c>
      <c r="G39" s="7" t="s">
        <v>114</v>
      </c>
    </row>
    <row r="40" customHeight="1" spans="1:7">
      <c r="A40" s="6">
        <v>39</v>
      </c>
      <c r="B40" s="6" t="s">
        <v>418</v>
      </c>
      <c r="C40" s="6">
        <v>4024</v>
      </c>
      <c r="D40" s="8">
        <v>39926</v>
      </c>
      <c r="E40" s="9" t="s">
        <v>24</v>
      </c>
      <c r="F40" s="9" t="s">
        <v>25</v>
      </c>
      <c r="G40" s="9" t="s">
        <v>22</v>
      </c>
    </row>
    <row r="41" customHeight="1" spans="1:7">
      <c r="A41" s="6">
        <v>40</v>
      </c>
      <c r="B41" s="6" t="s">
        <v>418</v>
      </c>
      <c r="C41" s="6">
        <v>4024</v>
      </c>
      <c r="D41" s="8">
        <v>124097</v>
      </c>
      <c r="E41" s="9" t="s">
        <v>24</v>
      </c>
      <c r="F41" s="9" t="s">
        <v>26</v>
      </c>
      <c r="G41" s="9" t="s">
        <v>22</v>
      </c>
    </row>
    <row r="42" customHeight="1" spans="1:7">
      <c r="A42" s="6">
        <v>41</v>
      </c>
      <c r="B42" s="6" t="s">
        <v>418</v>
      </c>
      <c r="C42" s="6">
        <v>4026</v>
      </c>
      <c r="D42" s="8">
        <v>73105</v>
      </c>
      <c r="E42" s="9" t="s">
        <v>27</v>
      </c>
      <c r="F42" s="9" t="s">
        <v>28</v>
      </c>
      <c r="G42" s="9" t="s">
        <v>22</v>
      </c>
    </row>
    <row r="43" customHeight="1" spans="1:7">
      <c r="A43" s="6">
        <v>42</v>
      </c>
      <c r="B43" s="6" t="s">
        <v>418</v>
      </c>
      <c r="C43" s="6">
        <v>4024</v>
      </c>
      <c r="D43" s="8">
        <v>159753</v>
      </c>
      <c r="E43" s="9" t="s">
        <v>29</v>
      </c>
      <c r="F43" s="9" t="s">
        <v>30</v>
      </c>
      <c r="G43" s="9" t="s">
        <v>22</v>
      </c>
    </row>
    <row r="44" customHeight="1" spans="1:7">
      <c r="A44" s="6">
        <v>43</v>
      </c>
      <c r="B44" s="6" t="s">
        <v>418</v>
      </c>
      <c r="C44" s="6">
        <v>4024</v>
      </c>
      <c r="D44" s="8">
        <v>77860</v>
      </c>
      <c r="E44" s="9" t="s">
        <v>31</v>
      </c>
      <c r="F44" s="9" t="s">
        <v>32</v>
      </c>
      <c r="G44" s="9" t="s">
        <v>22</v>
      </c>
    </row>
    <row r="45" customHeight="1" spans="1:7">
      <c r="A45" s="6">
        <v>44</v>
      </c>
      <c r="B45" s="6" t="s">
        <v>418</v>
      </c>
      <c r="C45" s="6">
        <v>4024</v>
      </c>
      <c r="D45" s="8">
        <v>158376</v>
      </c>
      <c r="E45" s="9" t="s">
        <v>33</v>
      </c>
      <c r="F45" s="9" t="s">
        <v>34</v>
      </c>
      <c r="G45" s="9" t="s">
        <v>22</v>
      </c>
    </row>
    <row r="46" customHeight="1" spans="1:7">
      <c r="A46" s="6">
        <v>45</v>
      </c>
      <c r="B46" s="6" t="s">
        <v>418</v>
      </c>
      <c r="C46" s="6">
        <v>4024</v>
      </c>
      <c r="D46" s="8">
        <v>187804</v>
      </c>
      <c r="E46" s="9" t="s">
        <v>35</v>
      </c>
      <c r="F46" s="9" t="s">
        <v>36</v>
      </c>
      <c r="G46" s="9" t="s">
        <v>22</v>
      </c>
    </row>
    <row r="47" customHeight="1" spans="1:7">
      <c r="A47" s="6">
        <v>46</v>
      </c>
      <c r="B47" s="6" t="s">
        <v>418</v>
      </c>
      <c r="C47" s="6">
        <v>4024</v>
      </c>
      <c r="D47" s="8">
        <v>198815</v>
      </c>
      <c r="E47" s="9" t="s">
        <v>37</v>
      </c>
      <c r="F47" s="9" t="s">
        <v>38</v>
      </c>
      <c r="G47" s="9" t="s">
        <v>22</v>
      </c>
    </row>
    <row r="48" customHeight="1" spans="1:7">
      <c r="A48" s="6">
        <v>47</v>
      </c>
      <c r="B48" s="6" t="s">
        <v>418</v>
      </c>
      <c r="C48" s="6">
        <v>4032</v>
      </c>
      <c r="D48" s="8">
        <v>200586</v>
      </c>
      <c r="E48" s="9" t="s">
        <v>39</v>
      </c>
      <c r="F48" s="9" t="s">
        <v>40</v>
      </c>
      <c r="G48" s="9" t="s">
        <v>22</v>
      </c>
    </row>
    <row r="49" customHeight="1" spans="1:7">
      <c r="A49" s="6">
        <v>48</v>
      </c>
      <c r="B49" s="6" t="s">
        <v>418</v>
      </c>
      <c r="C49" s="6">
        <v>4024</v>
      </c>
      <c r="D49" s="8">
        <v>211501</v>
      </c>
      <c r="E49" s="9" t="s">
        <v>41</v>
      </c>
      <c r="F49" s="10" t="s">
        <v>419</v>
      </c>
      <c r="G49" s="9" t="s">
        <v>22</v>
      </c>
    </row>
    <row r="50" customHeight="1" spans="1:7">
      <c r="A50" s="6">
        <v>49</v>
      </c>
      <c r="B50" s="6" t="s">
        <v>418</v>
      </c>
      <c r="C50" s="6">
        <v>4024</v>
      </c>
      <c r="D50" s="11">
        <v>167024</v>
      </c>
      <c r="E50" s="12" t="s">
        <v>50</v>
      </c>
      <c r="F50" s="12" t="s">
        <v>51</v>
      </c>
      <c r="G50" s="12" t="s">
        <v>52</v>
      </c>
    </row>
    <row r="51" customHeight="1" spans="1:7">
      <c r="A51" s="6">
        <v>50</v>
      </c>
      <c r="B51" s="6" t="s">
        <v>418</v>
      </c>
      <c r="C51" s="6">
        <v>4024</v>
      </c>
      <c r="D51" s="11">
        <v>43628</v>
      </c>
      <c r="E51" s="12" t="s">
        <v>53</v>
      </c>
      <c r="F51" s="12" t="s">
        <v>54</v>
      </c>
      <c r="G51" s="12" t="s">
        <v>55</v>
      </c>
    </row>
    <row r="52" customHeight="1" spans="1:7">
      <c r="A52" s="6">
        <v>51</v>
      </c>
      <c r="B52" s="6" t="s">
        <v>418</v>
      </c>
      <c r="C52" s="6">
        <v>4024</v>
      </c>
      <c r="D52" s="11">
        <v>205458</v>
      </c>
      <c r="E52" s="12" t="s">
        <v>56</v>
      </c>
      <c r="F52" s="12" t="s">
        <v>57</v>
      </c>
      <c r="G52" s="12" t="s">
        <v>58</v>
      </c>
    </row>
    <row r="53" customHeight="1" spans="1:7">
      <c r="A53" s="6">
        <v>52</v>
      </c>
      <c r="B53" s="6" t="s">
        <v>418</v>
      </c>
      <c r="C53" s="6">
        <v>4024</v>
      </c>
      <c r="D53" s="11">
        <v>1440</v>
      </c>
      <c r="E53" s="12" t="s">
        <v>59</v>
      </c>
      <c r="F53" s="12" t="s">
        <v>60</v>
      </c>
      <c r="G53" s="12" t="s">
        <v>61</v>
      </c>
    </row>
    <row r="54" customHeight="1" spans="1:7">
      <c r="A54" s="6">
        <v>53</v>
      </c>
      <c r="B54" s="6" t="s">
        <v>418</v>
      </c>
      <c r="C54" s="6">
        <v>4024</v>
      </c>
      <c r="D54" s="11">
        <v>219041</v>
      </c>
      <c r="E54" s="12" t="s">
        <v>62</v>
      </c>
      <c r="F54" s="12" t="s">
        <v>63</v>
      </c>
      <c r="G54" s="12" t="s">
        <v>64</v>
      </c>
    </row>
    <row r="55" customHeight="1" spans="1:7">
      <c r="A55" s="6">
        <v>54</v>
      </c>
      <c r="B55" s="6" t="s">
        <v>418</v>
      </c>
      <c r="C55" s="6">
        <v>4024</v>
      </c>
      <c r="D55" s="11">
        <v>123717</v>
      </c>
      <c r="E55" s="13" t="s">
        <v>65</v>
      </c>
      <c r="F55" s="14" t="s">
        <v>420</v>
      </c>
      <c r="G55" s="13" t="s">
        <v>67</v>
      </c>
    </row>
    <row r="56" customHeight="1" spans="1:7">
      <c r="A56" s="6">
        <v>55</v>
      </c>
      <c r="B56" s="6" t="s">
        <v>418</v>
      </c>
      <c r="C56" s="6">
        <v>4024</v>
      </c>
      <c r="D56" s="11">
        <v>44368</v>
      </c>
      <c r="E56" s="12" t="s">
        <v>68</v>
      </c>
      <c r="F56" s="12" t="s">
        <v>57</v>
      </c>
      <c r="G56" s="12" t="s">
        <v>69</v>
      </c>
    </row>
    <row r="57" customHeight="1" spans="1:7">
      <c r="A57" s="6">
        <v>56</v>
      </c>
      <c r="B57" s="6" t="s">
        <v>418</v>
      </c>
      <c r="C57" s="6">
        <v>4024</v>
      </c>
      <c r="D57" s="11">
        <v>58027</v>
      </c>
      <c r="E57" s="12" t="s">
        <v>70</v>
      </c>
      <c r="F57" s="12" t="s">
        <v>71</v>
      </c>
      <c r="G57" s="12" t="s">
        <v>72</v>
      </c>
    </row>
    <row r="58" customHeight="1" spans="1:7">
      <c r="A58" s="6">
        <v>57</v>
      </c>
      <c r="B58" s="6" t="s">
        <v>418</v>
      </c>
      <c r="C58" s="6">
        <v>4024</v>
      </c>
      <c r="D58" s="11">
        <v>218216</v>
      </c>
      <c r="E58" s="15" t="s">
        <v>74</v>
      </c>
      <c r="F58" s="16" t="s">
        <v>421</v>
      </c>
      <c r="G58" s="17" t="s">
        <v>76</v>
      </c>
    </row>
    <row r="59" customHeight="1" spans="1:7">
      <c r="A59" s="6">
        <v>58</v>
      </c>
      <c r="B59" s="6" t="s">
        <v>418</v>
      </c>
      <c r="C59" s="6">
        <v>4024</v>
      </c>
      <c r="D59" s="11">
        <v>218217</v>
      </c>
      <c r="E59" s="15" t="s">
        <v>77</v>
      </c>
      <c r="F59" s="16" t="s">
        <v>422</v>
      </c>
      <c r="G59" s="17" t="s">
        <v>76</v>
      </c>
    </row>
    <row r="60" customHeight="1" spans="1:7">
      <c r="A60" s="6">
        <v>59</v>
      </c>
      <c r="B60" s="6" t="s">
        <v>418</v>
      </c>
      <c r="C60" s="6">
        <v>4024</v>
      </c>
      <c r="D60" s="11">
        <v>218220</v>
      </c>
      <c r="E60" s="15" t="s">
        <v>79</v>
      </c>
      <c r="F60" s="16" t="s">
        <v>423</v>
      </c>
      <c r="G60" s="17" t="s">
        <v>76</v>
      </c>
    </row>
    <row r="61" customHeight="1" spans="1:7">
      <c r="A61" s="6">
        <v>60</v>
      </c>
      <c r="B61" s="6" t="s">
        <v>418</v>
      </c>
      <c r="C61" s="6">
        <v>4024</v>
      </c>
      <c r="D61" s="11">
        <v>217484</v>
      </c>
      <c r="E61" s="15" t="s">
        <v>81</v>
      </c>
      <c r="F61" s="16" t="s">
        <v>82</v>
      </c>
      <c r="G61" s="17" t="s">
        <v>83</v>
      </c>
    </row>
    <row r="62" customHeight="1" spans="1:7">
      <c r="A62" s="6">
        <v>61</v>
      </c>
      <c r="B62" s="6" t="s">
        <v>418</v>
      </c>
      <c r="C62" s="6">
        <v>4024</v>
      </c>
      <c r="D62" s="11">
        <v>209341</v>
      </c>
      <c r="E62" s="15" t="s">
        <v>84</v>
      </c>
      <c r="F62" s="16" t="s">
        <v>424</v>
      </c>
      <c r="G62" s="17" t="s">
        <v>86</v>
      </c>
    </row>
    <row r="63" customHeight="1" spans="1:7">
      <c r="A63" s="6">
        <v>62</v>
      </c>
      <c r="B63" s="6" t="s">
        <v>418</v>
      </c>
      <c r="C63" s="6">
        <v>4024</v>
      </c>
      <c r="D63" s="11">
        <v>191516</v>
      </c>
      <c r="E63" s="17" t="s">
        <v>87</v>
      </c>
      <c r="F63" s="17" t="s">
        <v>88</v>
      </c>
      <c r="G63" s="17" t="s">
        <v>89</v>
      </c>
    </row>
    <row r="64" customHeight="1" spans="1:7">
      <c r="A64" s="6">
        <v>63</v>
      </c>
      <c r="B64" s="6" t="s">
        <v>418</v>
      </c>
      <c r="C64" s="6">
        <v>4024</v>
      </c>
      <c r="D64" s="11">
        <v>205855</v>
      </c>
      <c r="E64" s="15" t="s">
        <v>90</v>
      </c>
      <c r="F64" s="16" t="s">
        <v>425</v>
      </c>
      <c r="G64" s="17" t="s">
        <v>86</v>
      </c>
    </row>
    <row r="65" customHeight="1" spans="1:7">
      <c r="A65" s="6">
        <v>64</v>
      </c>
      <c r="B65" s="6" t="s">
        <v>418</v>
      </c>
      <c r="C65" s="6">
        <v>4024</v>
      </c>
      <c r="D65" s="11">
        <v>123845</v>
      </c>
      <c r="E65" s="13" t="s">
        <v>98</v>
      </c>
      <c r="F65" s="13" t="s">
        <v>99</v>
      </c>
      <c r="G65" s="13" t="s">
        <v>100</v>
      </c>
    </row>
    <row r="66" customHeight="1" spans="1:7">
      <c r="A66" s="6">
        <v>65</v>
      </c>
      <c r="B66" s="6" t="s">
        <v>418</v>
      </c>
      <c r="C66" s="6">
        <v>4024</v>
      </c>
      <c r="D66" s="11">
        <v>186426</v>
      </c>
      <c r="E66" s="13" t="s">
        <v>101</v>
      </c>
      <c r="F66" s="13" t="s">
        <v>102</v>
      </c>
      <c r="G66" s="13" t="s">
        <v>103</v>
      </c>
    </row>
    <row r="67" customHeight="1" spans="1:7">
      <c r="A67" s="6">
        <v>66</v>
      </c>
      <c r="B67" s="6" t="s">
        <v>418</v>
      </c>
      <c r="C67" s="6">
        <v>4024</v>
      </c>
      <c r="D67" s="11">
        <v>90457</v>
      </c>
      <c r="E67" s="13" t="s">
        <v>104</v>
      </c>
      <c r="F67" s="13" t="s">
        <v>105</v>
      </c>
      <c r="G67" s="13" t="s">
        <v>103</v>
      </c>
    </row>
    <row r="68" customHeight="1" spans="1:7">
      <c r="A68" s="6">
        <v>67</v>
      </c>
      <c r="B68" s="6" t="s">
        <v>418</v>
      </c>
      <c r="C68" s="6">
        <v>4024</v>
      </c>
      <c r="D68" s="11">
        <v>82219</v>
      </c>
      <c r="E68" s="13" t="s">
        <v>106</v>
      </c>
      <c r="F68" s="13" t="s">
        <v>107</v>
      </c>
      <c r="G68" s="13" t="s">
        <v>108</v>
      </c>
    </row>
    <row r="69" customHeight="1" spans="1:7">
      <c r="A69" s="6">
        <v>68</v>
      </c>
      <c r="B69" s="6" t="s">
        <v>418</v>
      </c>
      <c r="C69" s="6">
        <v>4024</v>
      </c>
      <c r="D69" s="11">
        <v>198959</v>
      </c>
      <c r="E69" s="17" t="s">
        <v>109</v>
      </c>
      <c r="F69" s="17" t="s">
        <v>110</v>
      </c>
      <c r="G69" s="17" t="s">
        <v>111</v>
      </c>
    </row>
    <row r="70" customHeight="1" spans="1:7">
      <c r="A70" s="6">
        <v>69</v>
      </c>
      <c r="B70" s="6" t="s">
        <v>418</v>
      </c>
      <c r="C70" s="6">
        <v>4024</v>
      </c>
      <c r="D70" s="11">
        <v>190969</v>
      </c>
      <c r="E70" s="12" t="s">
        <v>112</v>
      </c>
      <c r="F70" s="12" t="s">
        <v>113</v>
      </c>
      <c r="G70" s="12" t="s">
        <v>114</v>
      </c>
    </row>
    <row r="71" customHeight="1" spans="1:7">
      <c r="A71" s="6">
        <v>70</v>
      </c>
      <c r="B71" s="6" t="s">
        <v>418</v>
      </c>
      <c r="C71" s="6">
        <v>4024</v>
      </c>
      <c r="D71" s="11">
        <v>49118</v>
      </c>
      <c r="E71" s="12" t="s">
        <v>116</v>
      </c>
      <c r="F71" s="12" t="s">
        <v>117</v>
      </c>
      <c r="G71" s="12" t="s">
        <v>118</v>
      </c>
    </row>
    <row r="72" customHeight="1" spans="1:7">
      <c r="A72" s="6">
        <v>71</v>
      </c>
      <c r="B72" s="6" t="s">
        <v>418</v>
      </c>
      <c r="C72" s="6">
        <v>4024</v>
      </c>
      <c r="D72" s="11">
        <v>195323</v>
      </c>
      <c r="E72" s="13" t="s">
        <v>119</v>
      </c>
      <c r="F72" s="13" t="s">
        <v>120</v>
      </c>
      <c r="G72" s="13" t="s">
        <v>121</v>
      </c>
    </row>
    <row r="73" customHeight="1" spans="1:7">
      <c r="A73" s="6">
        <v>72</v>
      </c>
      <c r="B73" s="6" t="s">
        <v>418</v>
      </c>
      <c r="C73" s="6">
        <v>4024</v>
      </c>
      <c r="D73" s="11">
        <v>194347</v>
      </c>
      <c r="E73" s="13" t="s">
        <v>122</v>
      </c>
      <c r="F73" s="13" t="s">
        <v>123</v>
      </c>
      <c r="G73" s="13" t="s">
        <v>121</v>
      </c>
    </row>
    <row r="74" customHeight="1" spans="1:7">
      <c r="A74" s="6">
        <v>73</v>
      </c>
      <c r="B74" s="6" t="s">
        <v>418</v>
      </c>
      <c r="C74" s="6">
        <v>4024</v>
      </c>
      <c r="D74" s="11">
        <v>172554</v>
      </c>
      <c r="E74" s="13" t="s">
        <v>124</v>
      </c>
      <c r="F74" s="13" t="s">
        <v>125</v>
      </c>
      <c r="G74" s="13" t="s">
        <v>126</v>
      </c>
    </row>
    <row r="75" customHeight="1" spans="1:7">
      <c r="A75" s="6">
        <v>74</v>
      </c>
      <c r="B75" s="6" t="s">
        <v>418</v>
      </c>
      <c r="C75" s="6">
        <v>4024</v>
      </c>
      <c r="D75" s="11">
        <v>179237</v>
      </c>
      <c r="E75" s="13" t="s">
        <v>127</v>
      </c>
      <c r="F75" s="13" t="s">
        <v>128</v>
      </c>
      <c r="G75" s="13" t="s">
        <v>129</v>
      </c>
    </row>
    <row r="76" customHeight="1" spans="1:7">
      <c r="A76" s="6">
        <v>75</v>
      </c>
      <c r="B76" s="6" t="s">
        <v>418</v>
      </c>
      <c r="C76" s="6">
        <v>4024</v>
      </c>
      <c r="D76" s="11">
        <v>115733</v>
      </c>
      <c r="E76" s="15" t="s">
        <v>137</v>
      </c>
      <c r="F76" s="15" t="s">
        <v>138</v>
      </c>
      <c r="G76" s="15" t="s">
        <v>139</v>
      </c>
    </row>
    <row r="77" customHeight="1" spans="1:7">
      <c r="A77" s="6">
        <v>76</v>
      </c>
      <c r="B77" s="6" t="s">
        <v>418</v>
      </c>
      <c r="C77" s="6">
        <v>4024</v>
      </c>
      <c r="D77" s="11">
        <v>84174</v>
      </c>
      <c r="E77" s="13" t="s">
        <v>147</v>
      </c>
      <c r="F77" s="13" t="s">
        <v>148</v>
      </c>
      <c r="G77" s="13" t="s">
        <v>149</v>
      </c>
    </row>
    <row r="78" customHeight="1" spans="1:7">
      <c r="A78" s="6">
        <v>77</v>
      </c>
      <c r="B78" s="6" t="s">
        <v>418</v>
      </c>
      <c r="C78" s="6">
        <v>4024</v>
      </c>
      <c r="D78" s="11">
        <v>204294</v>
      </c>
      <c r="E78" s="17" t="s">
        <v>195</v>
      </c>
      <c r="F78" s="17" t="s">
        <v>196</v>
      </c>
      <c r="G78" s="17" t="s">
        <v>189</v>
      </c>
    </row>
    <row r="79" customHeight="1" spans="1:7">
      <c r="A79" s="6">
        <v>78</v>
      </c>
      <c r="B79" s="6" t="s">
        <v>418</v>
      </c>
      <c r="C79" s="6">
        <v>4024</v>
      </c>
      <c r="D79" s="11">
        <v>182086</v>
      </c>
      <c r="E79" s="17" t="s">
        <v>197</v>
      </c>
      <c r="F79" s="17" t="s">
        <v>198</v>
      </c>
      <c r="G79" s="17" t="s">
        <v>199</v>
      </c>
    </row>
    <row r="80" customHeight="1" spans="1:7">
      <c r="A80" s="6">
        <v>79</v>
      </c>
      <c r="B80" s="6" t="s">
        <v>418</v>
      </c>
      <c r="C80" s="6">
        <v>4024</v>
      </c>
      <c r="D80" s="11">
        <v>182090</v>
      </c>
      <c r="E80" s="17" t="s">
        <v>200</v>
      </c>
      <c r="F80" s="17" t="s">
        <v>201</v>
      </c>
      <c r="G80" s="17" t="s">
        <v>199</v>
      </c>
    </row>
    <row r="81" customHeight="1" spans="1:7">
      <c r="A81" s="6">
        <v>80</v>
      </c>
      <c r="B81" s="6" t="s">
        <v>418</v>
      </c>
      <c r="C81" s="6">
        <v>4024</v>
      </c>
      <c r="D81" s="11">
        <v>182085</v>
      </c>
      <c r="E81" s="17" t="s">
        <v>202</v>
      </c>
      <c r="F81" s="17" t="s">
        <v>203</v>
      </c>
      <c r="G81" s="17" t="s">
        <v>199</v>
      </c>
    </row>
    <row r="82" customHeight="1" spans="1:7">
      <c r="A82" s="6">
        <v>81</v>
      </c>
      <c r="B82" s="6" t="s">
        <v>418</v>
      </c>
      <c r="C82" s="6">
        <v>4024</v>
      </c>
      <c r="D82" s="11">
        <v>190513</v>
      </c>
      <c r="E82" s="15" t="s">
        <v>204</v>
      </c>
      <c r="F82" s="16" t="s">
        <v>426</v>
      </c>
      <c r="G82" s="17" t="s">
        <v>206</v>
      </c>
    </row>
    <row r="83" customHeight="1" spans="1:7">
      <c r="A83" s="6">
        <v>82</v>
      </c>
      <c r="B83" s="6" t="s">
        <v>427</v>
      </c>
      <c r="C83" s="6">
        <v>4044</v>
      </c>
      <c r="D83" s="18">
        <v>53805</v>
      </c>
      <c r="E83" s="9" t="s">
        <v>20</v>
      </c>
      <c r="F83" s="9" t="s">
        <v>21</v>
      </c>
      <c r="G83" s="9" t="s">
        <v>22</v>
      </c>
    </row>
    <row r="84" customHeight="1" spans="1:7">
      <c r="A84" s="6">
        <v>83</v>
      </c>
      <c r="B84" s="6" t="s">
        <v>427</v>
      </c>
      <c r="C84" s="6">
        <v>4044</v>
      </c>
      <c r="D84" s="18">
        <v>159751</v>
      </c>
      <c r="E84" s="9" t="s">
        <v>20</v>
      </c>
      <c r="F84" s="9" t="s">
        <v>23</v>
      </c>
      <c r="G84" s="9" t="s">
        <v>22</v>
      </c>
    </row>
    <row r="85" customHeight="1" spans="1:7">
      <c r="A85" s="6">
        <v>84</v>
      </c>
      <c r="B85" s="6" t="s">
        <v>427</v>
      </c>
      <c r="C85" s="6">
        <v>4044</v>
      </c>
      <c r="D85" s="18">
        <v>39926</v>
      </c>
      <c r="E85" s="9" t="s">
        <v>24</v>
      </c>
      <c r="F85" s="9" t="s">
        <v>25</v>
      </c>
      <c r="G85" s="9" t="s">
        <v>22</v>
      </c>
    </row>
    <row r="86" customHeight="1" spans="1:7">
      <c r="A86" s="6">
        <v>85</v>
      </c>
      <c r="B86" s="6" t="s">
        <v>427</v>
      </c>
      <c r="C86" s="6">
        <v>4044</v>
      </c>
      <c r="D86" s="18">
        <v>124097</v>
      </c>
      <c r="E86" s="9" t="s">
        <v>24</v>
      </c>
      <c r="F86" s="9" t="s">
        <v>26</v>
      </c>
      <c r="G86" s="9" t="s">
        <v>22</v>
      </c>
    </row>
    <row r="87" customHeight="1" spans="1:7">
      <c r="A87" s="6">
        <v>86</v>
      </c>
      <c r="B87" s="6" t="s">
        <v>427</v>
      </c>
      <c r="C87" s="6">
        <v>4044</v>
      </c>
      <c r="D87" s="18">
        <v>73105</v>
      </c>
      <c r="E87" s="9" t="s">
        <v>27</v>
      </c>
      <c r="F87" s="9" t="s">
        <v>28</v>
      </c>
      <c r="G87" s="9" t="s">
        <v>22</v>
      </c>
    </row>
    <row r="88" customHeight="1" spans="1:7">
      <c r="A88" s="6">
        <v>87</v>
      </c>
      <c r="B88" s="6" t="s">
        <v>427</v>
      </c>
      <c r="C88" s="6">
        <v>4044</v>
      </c>
      <c r="D88" s="18">
        <v>159753</v>
      </c>
      <c r="E88" s="9" t="s">
        <v>29</v>
      </c>
      <c r="F88" s="9" t="s">
        <v>30</v>
      </c>
      <c r="G88" s="9" t="s">
        <v>22</v>
      </c>
    </row>
    <row r="89" customHeight="1" spans="1:7">
      <c r="A89" s="6">
        <v>88</v>
      </c>
      <c r="B89" s="6" t="s">
        <v>427</v>
      </c>
      <c r="C89" s="6">
        <v>4044</v>
      </c>
      <c r="D89" s="18">
        <v>77860</v>
      </c>
      <c r="E89" s="9" t="s">
        <v>31</v>
      </c>
      <c r="F89" s="9" t="s">
        <v>32</v>
      </c>
      <c r="G89" s="9" t="s">
        <v>22</v>
      </c>
    </row>
    <row r="90" customHeight="1" spans="1:7">
      <c r="A90" s="6">
        <v>89</v>
      </c>
      <c r="B90" s="6" t="s">
        <v>427</v>
      </c>
      <c r="C90" s="6">
        <v>4044</v>
      </c>
      <c r="D90" s="18">
        <v>158376</v>
      </c>
      <c r="E90" s="9" t="s">
        <v>33</v>
      </c>
      <c r="F90" s="9" t="s">
        <v>34</v>
      </c>
      <c r="G90" s="9" t="s">
        <v>22</v>
      </c>
    </row>
    <row r="91" customHeight="1" spans="1:7">
      <c r="A91" s="6">
        <v>90</v>
      </c>
      <c r="B91" s="6" t="s">
        <v>427</v>
      </c>
      <c r="C91" s="6">
        <v>4044</v>
      </c>
      <c r="D91" s="18">
        <v>187804</v>
      </c>
      <c r="E91" s="9" t="s">
        <v>35</v>
      </c>
      <c r="F91" s="9" t="s">
        <v>36</v>
      </c>
      <c r="G91" s="9" t="s">
        <v>22</v>
      </c>
    </row>
    <row r="92" customHeight="1" spans="1:7">
      <c r="A92" s="6">
        <v>91</v>
      </c>
      <c r="B92" s="6" t="s">
        <v>427</v>
      </c>
      <c r="C92" s="6">
        <v>4044</v>
      </c>
      <c r="D92" s="18">
        <v>198815</v>
      </c>
      <c r="E92" s="9" t="s">
        <v>37</v>
      </c>
      <c r="F92" s="9" t="s">
        <v>38</v>
      </c>
      <c r="G92" s="9" t="s">
        <v>22</v>
      </c>
    </row>
    <row r="93" customHeight="1" spans="1:7">
      <c r="A93" s="6">
        <v>92</v>
      </c>
      <c r="B93" s="6" t="s">
        <v>427</v>
      </c>
      <c r="C93" s="6">
        <v>4044</v>
      </c>
      <c r="D93" s="18">
        <v>200586</v>
      </c>
      <c r="E93" s="9" t="s">
        <v>39</v>
      </c>
      <c r="F93" s="9" t="s">
        <v>40</v>
      </c>
      <c r="G93" s="9" t="s">
        <v>22</v>
      </c>
    </row>
    <row r="94" customHeight="1" spans="1:7">
      <c r="A94" s="6">
        <v>93</v>
      </c>
      <c r="B94" s="6" t="s">
        <v>427</v>
      </c>
      <c r="C94" s="6">
        <v>4044</v>
      </c>
      <c r="D94" s="18">
        <v>211501</v>
      </c>
      <c r="E94" s="9" t="s">
        <v>41</v>
      </c>
      <c r="F94" s="10" t="s">
        <v>419</v>
      </c>
      <c r="G94" s="9" t="s">
        <v>22</v>
      </c>
    </row>
    <row r="95" customHeight="1" spans="1:7">
      <c r="A95" s="6">
        <v>94</v>
      </c>
      <c r="B95" s="6" t="s">
        <v>427</v>
      </c>
      <c r="C95" s="6">
        <v>4044</v>
      </c>
      <c r="D95" s="18">
        <v>197923</v>
      </c>
      <c r="E95" s="9" t="s">
        <v>43</v>
      </c>
      <c r="F95" s="9" t="s">
        <v>44</v>
      </c>
      <c r="G95" s="9" t="s">
        <v>22</v>
      </c>
    </row>
    <row r="96" customHeight="1" spans="1:7">
      <c r="A96" s="6">
        <v>95</v>
      </c>
      <c r="B96" s="6" t="s">
        <v>427</v>
      </c>
      <c r="C96" s="6">
        <v>4044</v>
      </c>
      <c r="D96" s="18">
        <v>172593</v>
      </c>
      <c r="E96" s="9" t="s">
        <v>45</v>
      </c>
      <c r="F96" s="9" t="s">
        <v>46</v>
      </c>
      <c r="G96" s="9" t="s">
        <v>22</v>
      </c>
    </row>
    <row r="97" customHeight="1" spans="1:7">
      <c r="A97" s="6">
        <v>96</v>
      </c>
      <c r="B97" s="6" t="s">
        <v>427</v>
      </c>
      <c r="C97" s="6">
        <v>4044</v>
      </c>
      <c r="D97" s="18">
        <v>145563</v>
      </c>
      <c r="E97" s="9" t="s">
        <v>47</v>
      </c>
      <c r="F97" s="9" t="s">
        <v>48</v>
      </c>
      <c r="G97" s="9" t="s">
        <v>22</v>
      </c>
    </row>
    <row r="98" customHeight="1" spans="1:7">
      <c r="A98" s="6">
        <v>97</v>
      </c>
      <c r="B98" s="6" t="s">
        <v>427</v>
      </c>
      <c r="C98" s="6">
        <v>4044</v>
      </c>
      <c r="D98" s="19">
        <v>167024</v>
      </c>
      <c r="E98" s="20" t="s">
        <v>50</v>
      </c>
      <c r="F98" s="21" t="s">
        <v>51</v>
      </c>
      <c r="G98" s="21" t="s">
        <v>52</v>
      </c>
    </row>
    <row r="99" customHeight="1" spans="1:7">
      <c r="A99" s="6">
        <v>98</v>
      </c>
      <c r="B99" s="6" t="s">
        <v>427</v>
      </c>
      <c r="C99" s="6">
        <v>4044</v>
      </c>
      <c r="D99" s="19">
        <v>43628</v>
      </c>
      <c r="E99" s="22" t="s">
        <v>53</v>
      </c>
      <c r="F99" s="12" t="s">
        <v>54</v>
      </c>
      <c r="G99" s="12" t="s">
        <v>55</v>
      </c>
    </row>
    <row r="100" customHeight="1" spans="1:7">
      <c r="A100" s="6">
        <v>99</v>
      </c>
      <c r="B100" s="6" t="s">
        <v>427</v>
      </c>
      <c r="C100" s="6">
        <v>4044</v>
      </c>
      <c r="D100" s="19">
        <v>205458</v>
      </c>
      <c r="E100" s="22" t="s">
        <v>56</v>
      </c>
      <c r="F100" s="12" t="s">
        <v>57</v>
      </c>
      <c r="G100" s="12" t="s">
        <v>58</v>
      </c>
    </row>
    <row r="101" customHeight="1" spans="1:7">
      <c r="A101" s="6">
        <v>100</v>
      </c>
      <c r="B101" s="6" t="s">
        <v>427</v>
      </c>
      <c r="C101" s="6">
        <v>4044</v>
      </c>
      <c r="D101" s="19">
        <v>1440</v>
      </c>
      <c r="E101" s="22" t="s">
        <v>59</v>
      </c>
      <c r="F101" s="12" t="s">
        <v>60</v>
      </c>
      <c r="G101" s="12" t="s">
        <v>61</v>
      </c>
    </row>
    <row r="102" customHeight="1" spans="1:7">
      <c r="A102" s="6">
        <v>101</v>
      </c>
      <c r="B102" s="6" t="s">
        <v>427</v>
      </c>
      <c r="C102" s="6">
        <v>4044</v>
      </c>
      <c r="D102" s="19">
        <v>219041</v>
      </c>
      <c r="E102" s="22" t="s">
        <v>62</v>
      </c>
      <c r="F102" s="12" t="s">
        <v>63</v>
      </c>
      <c r="G102" s="12" t="s">
        <v>64</v>
      </c>
    </row>
    <row r="103" customHeight="1" spans="1:7">
      <c r="A103" s="6">
        <v>102</v>
      </c>
      <c r="B103" s="6" t="s">
        <v>427</v>
      </c>
      <c r="C103" s="6">
        <v>4044</v>
      </c>
      <c r="D103" s="19">
        <v>123717</v>
      </c>
      <c r="E103" s="23" t="s">
        <v>65</v>
      </c>
      <c r="F103" s="14" t="s">
        <v>420</v>
      </c>
      <c r="G103" s="13" t="s">
        <v>67</v>
      </c>
    </row>
    <row r="104" customHeight="1" spans="1:7">
      <c r="A104" s="6">
        <v>103</v>
      </c>
      <c r="B104" s="6" t="s">
        <v>427</v>
      </c>
      <c r="C104" s="6">
        <v>4044</v>
      </c>
      <c r="D104" s="19">
        <v>44368</v>
      </c>
      <c r="E104" s="22" t="s">
        <v>68</v>
      </c>
      <c r="F104" s="12" t="s">
        <v>57</v>
      </c>
      <c r="G104" s="12" t="s">
        <v>69</v>
      </c>
    </row>
    <row r="105" customHeight="1" spans="1:7">
      <c r="A105" s="6">
        <v>104</v>
      </c>
      <c r="B105" s="6" t="s">
        <v>427</v>
      </c>
      <c r="C105" s="6">
        <v>4044</v>
      </c>
      <c r="D105" s="19">
        <v>58027</v>
      </c>
      <c r="E105" s="22" t="s">
        <v>70</v>
      </c>
      <c r="F105" s="12" t="s">
        <v>71</v>
      </c>
      <c r="G105" s="12" t="s">
        <v>72</v>
      </c>
    </row>
    <row r="106" customHeight="1" spans="1:7">
      <c r="A106" s="6">
        <v>105</v>
      </c>
      <c r="B106" s="6" t="s">
        <v>427</v>
      </c>
      <c r="C106" s="6">
        <v>4044</v>
      </c>
      <c r="D106" s="19">
        <v>218216</v>
      </c>
      <c r="E106" s="24" t="s">
        <v>74</v>
      </c>
      <c r="F106" s="16" t="s">
        <v>421</v>
      </c>
      <c r="G106" s="17" t="s">
        <v>76</v>
      </c>
    </row>
    <row r="107" customHeight="1" spans="1:7">
      <c r="A107" s="6">
        <v>106</v>
      </c>
      <c r="B107" s="6" t="s">
        <v>427</v>
      </c>
      <c r="C107" s="6">
        <v>4044</v>
      </c>
      <c r="D107" s="19">
        <v>218217</v>
      </c>
      <c r="E107" s="24" t="s">
        <v>77</v>
      </c>
      <c r="F107" s="16" t="s">
        <v>422</v>
      </c>
      <c r="G107" s="17" t="s">
        <v>76</v>
      </c>
    </row>
    <row r="108" customHeight="1" spans="1:7">
      <c r="A108" s="6">
        <v>107</v>
      </c>
      <c r="B108" s="6" t="s">
        <v>427</v>
      </c>
      <c r="C108" s="6">
        <v>4044</v>
      </c>
      <c r="D108" s="19">
        <v>218220</v>
      </c>
      <c r="E108" s="24" t="s">
        <v>79</v>
      </c>
      <c r="F108" s="16" t="s">
        <v>423</v>
      </c>
      <c r="G108" s="17" t="s">
        <v>76</v>
      </c>
    </row>
    <row r="109" customHeight="1" spans="1:7">
      <c r="A109" s="6">
        <v>108</v>
      </c>
      <c r="B109" s="6" t="s">
        <v>427</v>
      </c>
      <c r="C109" s="6">
        <v>4044</v>
      </c>
      <c r="D109" s="19">
        <v>217484</v>
      </c>
      <c r="E109" s="24" t="s">
        <v>81</v>
      </c>
      <c r="F109" s="16" t="s">
        <v>82</v>
      </c>
      <c r="G109" s="17" t="s">
        <v>83</v>
      </c>
    </row>
    <row r="110" customHeight="1" spans="1:7">
      <c r="A110" s="6">
        <v>109</v>
      </c>
      <c r="B110" s="6" t="s">
        <v>427</v>
      </c>
      <c r="C110" s="6">
        <v>4044</v>
      </c>
      <c r="D110" s="19">
        <v>209341</v>
      </c>
      <c r="E110" s="24" t="s">
        <v>84</v>
      </c>
      <c r="F110" s="16" t="s">
        <v>424</v>
      </c>
      <c r="G110" s="17" t="s">
        <v>86</v>
      </c>
    </row>
    <row r="111" customHeight="1" spans="1:7">
      <c r="A111" s="6">
        <v>110</v>
      </c>
      <c r="B111" s="25" t="s">
        <v>427</v>
      </c>
      <c r="C111" s="25">
        <v>4044</v>
      </c>
      <c r="D111" s="26">
        <v>191516</v>
      </c>
      <c r="E111" s="27" t="s">
        <v>87</v>
      </c>
      <c r="F111" s="28" t="s">
        <v>88</v>
      </c>
      <c r="G111" s="28" t="s">
        <v>89</v>
      </c>
    </row>
    <row r="112" customHeight="1" spans="1:7">
      <c r="A112" s="6">
        <v>111</v>
      </c>
      <c r="B112" s="29" t="s">
        <v>427</v>
      </c>
      <c r="C112" s="29">
        <v>4044</v>
      </c>
      <c r="D112" s="30">
        <v>205855</v>
      </c>
      <c r="E112" s="31" t="s">
        <v>90</v>
      </c>
      <c r="F112" s="32" t="s">
        <v>425</v>
      </c>
      <c r="G112" s="33" t="s">
        <v>86</v>
      </c>
    </row>
    <row r="113" customHeight="1" spans="1:7">
      <c r="A113" s="6">
        <v>112</v>
      </c>
      <c r="B113" s="29" t="s">
        <v>427</v>
      </c>
      <c r="C113" s="29">
        <v>4044</v>
      </c>
      <c r="D113" s="30">
        <v>218877</v>
      </c>
      <c r="E113" s="31" t="s">
        <v>92</v>
      </c>
      <c r="F113" s="32" t="s">
        <v>428</v>
      </c>
      <c r="G113" s="33" t="s">
        <v>86</v>
      </c>
    </row>
    <row r="114" customHeight="1" spans="1:7">
      <c r="A114" s="6">
        <v>113</v>
      </c>
      <c r="B114" s="29" t="s">
        <v>427</v>
      </c>
      <c r="C114" s="29">
        <v>4044</v>
      </c>
      <c r="D114" s="30">
        <v>124627</v>
      </c>
      <c r="E114" s="33" t="s">
        <v>94</v>
      </c>
      <c r="F114" s="32" t="s">
        <v>429</v>
      </c>
      <c r="G114" s="33" t="s">
        <v>96</v>
      </c>
    </row>
    <row r="115" customHeight="1" spans="1:7">
      <c r="A115" s="6">
        <v>114</v>
      </c>
      <c r="B115" s="29" t="s">
        <v>427</v>
      </c>
      <c r="C115" s="29">
        <v>4044</v>
      </c>
      <c r="D115" s="30">
        <v>84174</v>
      </c>
      <c r="E115" s="34" t="s">
        <v>147</v>
      </c>
      <c r="F115" s="34" t="s">
        <v>148</v>
      </c>
      <c r="G115" s="34" t="s">
        <v>149</v>
      </c>
    </row>
    <row r="116" customHeight="1" spans="1:7">
      <c r="A116" s="6">
        <v>115</v>
      </c>
      <c r="B116" s="29" t="s">
        <v>427</v>
      </c>
      <c r="C116" s="29">
        <v>4044</v>
      </c>
      <c r="D116" s="30">
        <v>185564</v>
      </c>
      <c r="E116" s="33" t="s">
        <v>187</v>
      </c>
      <c r="F116" s="33" t="s">
        <v>188</v>
      </c>
      <c r="G116" s="33" t="s">
        <v>189</v>
      </c>
    </row>
    <row r="117" customHeight="1" spans="1:7">
      <c r="A117" s="6">
        <v>116</v>
      </c>
      <c r="B117" s="29" t="s">
        <v>427</v>
      </c>
      <c r="C117" s="29">
        <v>4044</v>
      </c>
      <c r="D117" s="30">
        <v>185564</v>
      </c>
      <c r="E117" s="33" t="s">
        <v>187</v>
      </c>
      <c r="F117" s="33" t="s">
        <v>190</v>
      </c>
      <c r="G117" s="33" t="s">
        <v>191</v>
      </c>
    </row>
    <row r="118" customHeight="1" spans="1:7">
      <c r="A118" s="6">
        <v>117</v>
      </c>
      <c r="B118" s="29" t="s">
        <v>427</v>
      </c>
      <c r="C118" s="29">
        <v>4044</v>
      </c>
      <c r="D118" s="30">
        <v>166413</v>
      </c>
      <c r="E118" s="33" t="s">
        <v>183</v>
      </c>
      <c r="F118" s="33" t="s">
        <v>184</v>
      </c>
      <c r="G118" s="31" t="s">
        <v>185</v>
      </c>
    </row>
    <row r="119" customHeight="1" spans="1:7">
      <c r="A119" s="6">
        <v>118</v>
      </c>
      <c r="B119" s="29" t="s">
        <v>427</v>
      </c>
      <c r="C119" s="29">
        <v>4044</v>
      </c>
      <c r="D119" s="30">
        <v>203192</v>
      </c>
      <c r="E119" s="33" t="s">
        <v>166</v>
      </c>
      <c r="F119" s="33" t="s">
        <v>167</v>
      </c>
      <c r="G119" s="33" t="s">
        <v>168</v>
      </c>
    </row>
    <row r="120" customHeight="1" spans="1:7">
      <c r="A120" s="6">
        <v>119</v>
      </c>
      <c r="B120" s="29" t="s">
        <v>427</v>
      </c>
      <c r="C120" s="29">
        <v>4044</v>
      </c>
      <c r="D120" s="30">
        <v>195323</v>
      </c>
      <c r="E120" s="34" t="s">
        <v>119</v>
      </c>
      <c r="F120" s="34" t="s">
        <v>120</v>
      </c>
      <c r="G120" s="34" t="s">
        <v>121</v>
      </c>
    </row>
    <row r="121" customHeight="1" spans="1:7">
      <c r="A121" s="6">
        <v>120</v>
      </c>
      <c r="B121" s="29" t="s">
        <v>427</v>
      </c>
      <c r="C121" s="29">
        <v>4044</v>
      </c>
      <c r="D121" s="30">
        <v>194347</v>
      </c>
      <c r="E121" s="34" t="s">
        <v>122</v>
      </c>
      <c r="F121" s="34" t="s">
        <v>123</v>
      </c>
      <c r="G121" s="34" t="s">
        <v>121</v>
      </c>
    </row>
    <row r="122" customHeight="1" spans="1:7">
      <c r="A122" s="6">
        <v>121</v>
      </c>
      <c r="B122" s="29" t="s">
        <v>427</v>
      </c>
      <c r="C122" s="29">
        <v>4044</v>
      </c>
      <c r="D122" s="30">
        <v>220987</v>
      </c>
      <c r="E122" s="33" t="s">
        <v>225</v>
      </c>
      <c r="F122" s="33" t="s">
        <v>226</v>
      </c>
      <c r="G122" s="33" t="s">
        <v>216</v>
      </c>
    </row>
    <row r="123" customHeight="1" spans="1:7">
      <c r="A123" s="6">
        <v>122</v>
      </c>
      <c r="B123" s="29" t="s">
        <v>430</v>
      </c>
      <c r="C123" s="29">
        <v>7107</v>
      </c>
      <c r="D123" s="35">
        <v>159751</v>
      </c>
      <c r="E123" s="36" t="s">
        <v>20</v>
      </c>
      <c r="F123" s="36" t="s">
        <v>23</v>
      </c>
      <c r="G123" s="36" t="s">
        <v>22</v>
      </c>
    </row>
    <row r="124" customHeight="1" spans="1:7">
      <c r="A124" s="6">
        <v>123</v>
      </c>
      <c r="B124" s="29" t="s">
        <v>430</v>
      </c>
      <c r="C124" s="29">
        <v>7107</v>
      </c>
      <c r="D124" s="35">
        <v>124097</v>
      </c>
      <c r="E124" s="36" t="s">
        <v>24</v>
      </c>
      <c r="F124" s="36" t="s">
        <v>26</v>
      </c>
      <c r="G124" s="36" t="s">
        <v>22</v>
      </c>
    </row>
    <row r="125" customHeight="1" spans="1:7">
      <c r="A125" s="6">
        <v>124</v>
      </c>
      <c r="B125" s="29" t="s">
        <v>430</v>
      </c>
      <c r="C125" s="29">
        <v>7107</v>
      </c>
      <c r="D125" s="35">
        <v>73105</v>
      </c>
      <c r="E125" s="36" t="s">
        <v>27</v>
      </c>
      <c r="F125" s="36" t="s">
        <v>28</v>
      </c>
      <c r="G125" s="36" t="s">
        <v>22</v>
      </c>
    </row>
    <row r="126" customHeight="1" spans="1:7">
      <c r="A126" s="6">
        <v>125</v>
      </c>
      <c r="B126" s="29" t="s">
        <v>430</v>
      </c>
      <c r="C126" s="29">
        <v>7107</v>
      </c>
      <c r="D126" s="35">
        <v>159753</v>
      </c>
      <c r="E126" s="36" t="s">
        <v>29</v>
      </c>
      <c r="F126" s="36" t="s">
        <v>30</v>
      </c>
      <c r="G126" s="36" t="s">
        <v>22</v>
      </c>
    </row>
    <row r="127" customHeight="1" spans="1:7">
      <c r="A127" s="6">
        <v>126</v>
      </c>
      <c r="B127" s="29" t="s">
        <v>430</v>
      </c>
      <c r="C127" s="29">
        <v>7107</v>
      </c>
      <c r="D127" s="35">
        <v>77860</v>
      </c>
      <c r="E127" s="36" t="s">
        <v>31</v>
      </c>
      <c r="F127" s="36" t="s">
        <v>32</v>
      </c>
      <c r="G127" s="36" t="s">
        <v>22</v>
      </c>
    </row>
    <row r="128" customHeight="1" spans="1:7">
      <c r="A128" s="6">
        <v>127</v>
      </c>
      <c r="B128" s="29" t="s">
        <v>430</v>
      </c>
      <c r="C128" s="29">
        <v>7107</v>
      </c>
      <c r="D128" s="35">
        <v>187804</v>
      </c>
      <c r="E128" s="36" t="s">
        <v>35</v>
      </c>
      <c r="F128" s="36" t="s">
        <v>36</v>
      </c>
      <c r="G128" s="36" t="s">
        <v>22</v>
      </c>
    </row>
    <row r="129" customHeight="1" spans="1:7">
      <c r="A129" s="6">
        <v>128</v>
      </c>
      <c r="B129" s="29" t="s">
        <v>430</v>
      </c>
      <c r="C129" s="29">
        <v>7107</v>
      </c>
      <c r="D129" s="35">
        <v>198815</v>
      </c>
      <c r="E129" s="36" t="s">
        <v>37</v>
      </c>
      <c r="F129" s="36" t="s">
        <v>38</v>
      </c>
      <c r="G129" s="36" t="s">
        <v>22</v>
      </c>
    </row>
    <row r="130" customHeight="1" spans="1:7">
      <c r="A130" s="6">
        <v>129</v>
      </c>
      <c r="B130" s="29" t="s">
        <v>430</v>
      </c>
      <c r="C130" s="29">
        <v>7107</v>
      </c>
      <c r="D130" s="35">
        <v>200586</v>
      </c>
      <c r="E130" s="36" t="s">
        <v>39</v>
      </c>
      <c r="F130" s="36" t="s">
        <v>40</v>
      </c>
      <c r="G130" s="36" t="s">
        <v>22</v>
      </c>
    </row>
    <row r="131" customHeight="1" spans="1:7">
      <c r="A131" s="6">
        <v>130</v>
      </c>
      <c r="B131" s="29" t="s">
        <v>430</v>
      </c>
      <c r="C131" s="29">
        <v>7107</v>
      </c>
      <c r="D131" s="35">
        <v>211501</v>
      </c>
      <c r="E131" s="36" t="s">
        <v>41</v>
      </c>
      <c r="F131" s="37" t="s">
        <v>419</v>
      </c>
      <c r="G131" s="36" t="s">
        <v>22</v>
      </c>
    </row>
    <row r="132" customHeight="1" spans="1:7">
      <c r="A132" s="6">
        <v>131</v>
      </c>
      <c r="B132" s="29" t="s">
        <v>430</v>
      </c>
      <c r="C132" s="29">
        <v>7107</v>
      </c>
      <c r="D132" s="35">
        <v>197923</v>
      </c>
      <c r="E132" s="36" t="s">
        <v>43</v>
      </c>
      <c r="F132" s="36" t="s">
        <v>44</v>
      </c>
      <c r="G132" s="36" t="s">
        <v>22</v>
      </c>
    </row>
    <row r="133" customHeight="1" spans="1:7">
      <c r="A133" s="6">
        <v>132</v>
      </c>
      <c r="B133" s="29" t="s">
        <v>430</v>
      </c>
      <c r="C133" s="29">
        <v>7107</v>
      </c>
      <c r="D133" s="35">
        <v>172593</v>
      </c>
      <c r="E133" s="36" t="s">
        <v>45</v>
      </c>
      <c r="F133" s="36" t="s">
        <v>46</v>
      </c>
      <c r="G133" s="36" t="s">
        <v>22</v>
      </c>
    </row>
    <row r="134" customHeight="1" spans="1:7">
      <c r="A134" s="6">
        <v>133</v>
      </c>
      <c r="B134" s="29" t="s">
        <v>430</v>
      </c>
      <c r="C134" s="29">
        <v>7107</v>
      </c>
      <c r="D134" s="30">
        <v>218216</v>
      </c>
      <c r="E134" s="31" t="s">
        <v>74</v>
      </c>
      <c r="F134" s="32" t="s">
        <v>421</v>
      </c>
      <c r="G134" s="33" t="s">
        <v>76</v>
      </c>
    </row>
    <row r="135" customHeight="1" spans="1:7">
      <c r="A135" s="6">
        <v>134</v>
      </c>
      <c r="B135" s="29" t="s">
        <v>430</v>
      </c>
      <c r="C135" s="29">
        <v>7107</v>
      </c>
      <c r="D135" s="30">
        <v>218217</v>
      </c>
      <c r="E135" s="31" t="s">
        <v>77</v>
      </c>
      <c r="F135" s="32" t="s">
        <v>422</v>
      </c>
      <c r="G135" s="33" t="s">
        <v>76</v>
      </c>
    </row>
    <row r="136" customHeight="1" spans="1:7">
      <c r="A136" s="6">
        <v>135</v>
      </c>
      <c r="B136" s="29" t="s">
        <v>430</v>
      </c>
      <c r="C136" s="29">
        <v>7107</v>
      </c>
      <c r="D136" s="30">
        <v>218220</v>
      </c>
      <c r="E136" s="31" t="s">
        <v>79</v>
      </c>
      <c r="F136" s="32" t="s">
        <v>423</v>
      </c>
      <c r="G136" s="33" t="s">
        <v>76</v>
      </c>
    </row>
    <row r="137" customHeight="1" spans="1:7">
      <c r="A137" s="6">
        <v>136</v>
      </c>
      <c r="B137" s="29" t="s">
        <v>430</v>
      </c>
      <c r="C137" s="29">
        <v>7107</v>
      </c>
      <c r="D137" s="30">
        <v>217484</v>
      </c>
      <c r="E137" s="31" t="s">
        <v>81</v>
      </c>
      <c r="F137" s="32" t="s">
        <v>82</v>
      </c>
      <c r="G137" s="33" t="s">
        <v>83</v>
      </c>
    </row>
    <row r="138" customHeight="1" spans="1:7">
      <c r="A138" s="6">
        <v>137</v>
      </c>
      <c r="B138" s="29" t="s">
        <v>430</v>
      </c>
      <c r="C138" s="29">
        <v>7107</v>
      </c>
      <c r="D138" s="30">
        <v>209341</v>
      </c>
      <c r="E138" s="31" t="s">
        <v>84</v>
      </c>
      <c r="F138" s="32" t="s">
        <v>424</v>
      </c>
      <c r="G138" s="33" t="s">
        <v>86</v>
      </c>
    </row>
    <row r="139" customHeight="1" spans="1:7">
      <c r="A139" s="6">
        <v>138</v>
      </c>
      <c r="B139" s="29" t="s">
        <v>430</v>
      </c>
      <c r="C139" s="29">
        <v>7107</v>
      </c>
      <c r="D139" s="30">
        <v>191516</v>
      </c>
      <c r="E139" s="33" t="s">
        <v>87</v>
      </c>
      <c r="F139" s="33" t="s">
        <v>88</v>
      </c>
      <c r="G139" s="33" t="s">
        <v>89</v>
      </c>
    </row>
    <row r="140" customHeight="1" spans="1:7">
      <c r="A140" s="6">
        <v>139</v>
      </c>
      <c r="B140" s="29" t="s">
        <v>430</v>
      </c>
      <c r="C140" s="29">
        <v>7107</v>
      </c>
      <c r="D140" s="30">
        <v>205855</v>
      </c>
      <c r="E140" s="31" t="s">
        <v>90</v>
      </c>
      <c r="F140" s="32" t="s">
        <v>425</v>
      </c>
      <c r="G140" s="33" t="s">
        <v>86</v>
      </c>
    </row>
    <row r="141" customHeight="1" spans="1:7">
      <c r="A141" s="6">
        <v>140</v>
      </c>
      <c r="B141" s="29" t="s">
        <v>430</v>
      </c>
      <c r="C141" s="29">
        <v>7107</v>
      </c>
      <c r="D141" s="30">
        <v>218877</v>
      </c>
      <c r="E141" s="31" t="s">
        <v>92</v>
      </c>
      <c r="F141" s="32" t="s">
        <v>428</v>
      </c>
      <c r="G141" s="33" t="s">
        <v>86</v>
      </c>
    </row>
    <row r="142" customHeight="1" spans="1:7">
      <c r="A142" s="6">
        <v>141</v>
      </c>
      <c r="B142" s="29" t="s">
        <v>430</v>
      </c>
      <c r="C142" s="29">
        <v>7107</v>
      </c>
      <c r="D142" s="30">
        <v>124627</v>
      </c>
      <c r="E142" s="33" t="s">
        <v>94</v>
      </c>
      <c r="F142" s="32" t="s">
        <v>429</v>
      </c>
      <c r="G142" s="33" t="s">
        <v>96</v>
      </c>
    </row>
    <row r="143" customHeight="1" spans="1:7">
      <c r="A143" s="6">
        <v>142</v>
      </c>
      <c r="B143" s="38" t="s">
        <v>431</v>
      </c>
      <c r="C143" s="38">
        <v>7749</v>
      </c>
      <c r="D143" s="38">
        <v>159753</v>
      </c>
      <c r="E143" s="39" t="s">
        <v>29</v>
      </c>
      <c r="F143" s="39" t="s">
        <v>30</v>
      </c>
      <c r="G143" s="39" t="s">
        <v>22</v>
      </c>
    </row>
    <row r="144" customHeight="1" spans="1:7">
      <c r="A144" s="6">
        <v>143</v>
      </c>
      <c r="B144" s="6" t="s">
        <v>431</v>
      </c>
      <c r="C144" s="6">
        <v>7749</v>
      </c>
      <c r="D144" s="6">
        <v>158376</v>
      </c>
      <c r="E144" s="7" t="s">
        <v>33</v>
      </c>
      <c r="F144" s="7" t="s">
        <v>34</v>
      </c>
      <c r="G144" s="7" t="s">
        <v>22</v>
      </c>
    </row>
    <row r="145" customHeight="1" spans="1:7">
      <c r="A145" s="6">
        <v>144</v>
      </c>
      <c r="B145" s="6" t="s">
        <v>431</v>
      </c>
      <c r="C145" s="6">
        <v>7749</v>
      </c>
      <c r="D145" s="6">
        <v>159751</v>
      </c>
      <c r="E145" s="7" t="s">
        <v>20</v>
      </c>
      <c r="F145" s="7" t="s">
        <v>23</v>
      </c>
      <c r="G145" s="7" t="s">
        <v>22</v>
      </c>
    </row>
    <row r="146" customHeight="1" spans="1:7">
      <c r="A146" s="6">
        <v>145</v>
      </c>
      <c r="B146" s="6" t="s">
        <v>431</v>
      </c>
      <c r="C146" s="6">
        <v>7749</v>
      </c>
      <c r="D146" s="6">
        <v>197923</v>
      </c>
      <c r="E146" s="7" t="s">
        <v>43</v>
      </c>
      <c r="F146" s="7" t="s">
        <v>44</v>
      </c>
      <c r="G146" s="7" t="s">
        <v>22</v>
      </c>
    </row>
    <row r="147" customHeight="1" spans="1:7">
      <c r="A147" s="6">
        <v>146</v>
      </c>
      <c r="B147" s="6" t="s">
        <v>431</v>
      </c>
      <c r="C147" s="6">
        <v>7749</v>
      </c>
      <c r="D147" s="6">
        <v>145563</v>
      </c>
      <c r="E147" s="7" t="s">
        <v>47</v>
      </c>
      <c r="F147" s="7" t="s">
        <v>48</v>
      </c>
      <c r="G147" s="7" t="s">
        <v>22</v>
      </c>
    </row>
    <row r="148" customHeight="1" spans="1:7">
      <c r="A148" s="6">
        <v>147</v>
      </c>
      <c r="B148" s="6" t="s">
        <v>431</v>
      </c>
      <c r="C148" s="6">
        <v>7749</v>
      </c>
      <c r="D148" s="6">
        <v>1440</v>
      </c>
      <c r="E148" s="7" t="s">
        <v>59</v>
      </c>
      <c r="F148" s="7" t="s">
        <v>60</v>
      </c>
      <c r="G148" s="7" t="s">
        <v>61</v>
      </c>
    </row>
    <row r="149" customHeight="1" spans="1:7">
      <c r="A149" s="6">
        <v>148</v>
      </c>
      <c r="B149" s="6" t="s">
        <v>431</v>
      </c>
      <c r="C149" s="6">
        <v>7749</v>
      </c>
      <c r="D149" s="6">
        <v>219041</v>
      </c>
      <c r="E149" s="7" t="s">
        <v>62</v>
      </c>
      <c r="F149" s="7" t="s">
        <v>63</v>
      </c>
      <c r="G149" s="7" t="s">
        <v>64</v>
      </c>
    </row>
    <row r="150" customHeight="1" spans="1:7">
      <c r="A150" s="6">
        <v>149</v>
      </c>
      <c r="B150" s="6" t="s">
        <v>431</v>
      </c>
      <c r="C150" s="6">
        <v>7749</v>
      </c>
      <c r="D150" s="6">
        <v>123717</v>
      </c>
      <c r="E150" s="7" t="s">
        <v>65</v>
      </c>
      <c r="F150" s="7" t="s">
        <v>410</v>
      </c>
      <c r="G150" s="7" t="s">
        <v>67</v>
      </c>
    </row>
    <row r="151" customHeight="1" spans="1:7">
      <c r="A151" s="6">
        <v>150</v>
      </c>
      <c r="B151" s="6" t="s">
        <v>431</v>
      </c>
      <c r="C151" s="6">
        <v>7749</v>
      </c>
      <c r="D151" s="6">
        <v>44368</v>
      </c>
      <c r="E151" s="7" t="s">
        <v>68</v>
      </c>
      <c r="F151" s="7" t="s">
        <v>57</v>
      </c>
      <c r="G151" s="7" t="s">
        <v>69</v>
      </c>
    </row>
    <row r="152" customHeight="1" spans="1:7">
      <c r="A152" s="6">
        <v>151</v>
      </c>
      <c r="B152" s="6" t="s">
        <v>431</v>
      </c>
      <c r="C152" s="6">
        <v>7749</v>
      </c>
      <c r="D152" s="6">
        <v>58027</v>
      </c>
      <c r="E152" s="7" t="s">
        <v>70</v>
      </c>
      <c r="F152" s="7" t="s">
        <v>71</v>
      </c>
      <c r="G152" s="7" t="s">
        <v>72</v>
      </c>
    </row>
    <row r="153" customHeight="1" spans="1:7">
      <c r="A153" s="6">
        <v>152</v>
      </c>
      <c r="B153" s="6" t="s">
        <v>431</v>
      </c>
      <c r="C153" s="6">
        <v>7749</v>
      </c>
      <c r="D153" s="6">
        <v>209341</v>
      </c>
      <c r="E153" s="7" t="s">
        <v>84</v>
      </c>
      <c r="F153" s="7" t="s">
        <v>414</v>
      </c>
      <c r="G153" s="7" t="s">
        <v>86</v>
      </c>
    </row>
    <row r="154" customHeight="1" spans="1:7">
      <c r="A154" s="6">
        <v>153</v>
      </c>
      <c r="B154" s="6" t="s">
        <v>431</v>
      </c>
      <c r="C154" s="6">
        <v>7749</v>
      </c>
      <c r="D154" s="6">
        <v>191516</v>
      </c>
      <c r="E154" s="7" t="s">
        <v>87</v>
      </c>
      <c r="F154" s="7" t="s">
        <v>88</v>
      </c>
      <c r="G154" s="7" t="s">
        <v>89</v>
      </c>
    </row>
    <row r="155" customHeight="1" spans="1:7">
      <c r="A155" s="6">
        <v>154</v>
      </c>
      <c r="B155" s="6" t="s">
        <v>431</v>
      </c>
      <c r="C155" s="6">
        <v>7749</v>
      </c>
      <c r="D155" s="6">
        <v>124627</v>
      </c>
      <c r="E155" s="7" t="s">
        <v>94</v>
      </c>
      <c r="F155" s="7" t="s">
        <v>417</v>
      </c>
      <c r="G155" s="7" t="s">
        <v>96</v>
      </c>
    </row>
    <row r="156" customHeight="1" spans="1:7">
      <c r="A156" s="6">
        <v>155</v>
      </c>
      <c r="B156" s="6" t="s">
        <v>431</v>
      </c>
      <c r="C156" s="6">
        <v>7749</v>
      </c>
      <c r="D156" s="6">
        <v>123845</v>
      </c>
      <c r="E156" s="7" t="s">
        <v>98</v>
      </c>
      <c r="F156" s="7" t="s">
        <v>99</v>
      </c>
      <c r="G156" s="7" t="s">
        <v>100</v>
      </c>
    </row>
    <row r="157" customHeight="1" spans="1:7">
      <c r="A157" s="6">
        <v>156</v>
      </c>
      <c r="B157" s="6" t="s">
        <v>431</v>
      </c>
      <c r="C157" s="6">
        <v>7749</v>
      </c>
      <c r="D157" s="6">
        <v>186426</v>
      </c>
      <c r="E157" s="7" t="s">
        <v>101</v>
      </c>
      <c r="F157" s="7" t="s">
        <v>102</v>
      </c>
      <c r="G157" s="7" t="s">
        <v>103</v>
      </c>
    </row>
    <row r="158" customHeight="1" spans="1:7">
      <c r="A158" s="6">
        <v>157</v>
      </c>
      <c r="B158" s="6" t="s">
        <v>431</v>
      </c>
      <c r="C158" s="6">
        <v>7749</v>
      </c>
      <c r="D158" s="6">
        <v>90457</v>
      </c>
      <c r="E158" s="7" t="s">
        <v>104</v>
      </c>
      <c r="F158" s="7" t="s">
        <v>105</v>
      </c>
      <c r="G158" s="7" t="s">
        <v>103</v>
      </c>
    </row>
    <row r="159" customHeight="1" spans="1:7">
      <c r="A159" s="6">
        <v>158</v>
      </c>
      <c r="B159" s="6" t="s">
        <v>431</v>
      </c>
      <c r="C159" s="6">
        <v>7749</v>
      </c>
      <c r="D159" s="6">
        <v>82219</v>
      </c>
      <c r="E159" s="7" t="s">
        <v>106</v>
      </c>
      <c r="F159" s="7" t="s">
        <v>107</v>
      </c>
      <c r="G159" s="7" t="s">
        <v>108</v>
      </c>
    </row>
    <row r="160" customHeight="1" spans="1:7">
      <c r="A160" s="6">
        <v>159</v>
      </c>
      <c r="B160" s="6" t="s">
        <v>431</v>
      </c>
      <c r="C160" s="6">
        <v>7749</v>
      </c>
      <c r="D160" s="6">
        <v>172554</v>
      </c>
      <c r="E160" s="7" t="s">
        <v>124</v>
      </c>
      <c r="F160" s="7" t="s">
        <v>125</v>
      </c>
      <c r="G160" s="7" t="s">
        <v>126</v>
      </c>
    </row>
    <row r="161" customHeight="1" spans="1:7">
      <c r="A161" s="6">
        <v>160</v>
      </c>
      <c r="B161" s="6" t="s">
        <v>431</v>
      </c>
      <c r="C161" s="6">
        <v>7749</v>
      </c>
      <c r="D161" s="6">
        <v>179237</v>
      </c>
      <c r="E161" s="7" t="s">
        <v>127</v>
      </c>
      <c r="F161" s="7" t="s">
        <v>128</v>
      </c>
      <c r="G161" s="7" t="s">
        <v>129</v>
      </c>
    </row>
    <row r="162" customHeight="1" spans="1:7">
      <c r="A162" s="6">
        <v>161</v>
      </c>
      <c r="B162" s="6" t="s">
        <v>431</v>
      </c>
      <c r="C162" s="6">
        <v>7749</v>
      </c>
      <c r="D162" s="6">
        <v>21580</v>
      </c>
      <c r="E162" s="7" t="s">
        <v>140</v>
      </c>
      <c r="F162" s="7" t="s">
        <v>141</v>
      </c>
      <c r="G162" s="7" t="s">
        <v>142</v>
      </c>
    </row>
    <row r="163" customHeight="1" spans="1:7">
      <c r="A163" s="6">
        <v>162</v>
      </c>
      <c r="B163" s="6" t="s">
        <v>431</v>
      </c>
      <c r="C163" s="6">
        <v>7749</v>
      </c>
      <c r="D163" s="6">
        <v>84174</v>
      </c>
      <c r="E163" s="7" t="s">
        <v>147</v>
      </c>
      <c r="F163" s="7" t="s">
        <v>148</v>
      </c>
      <c r="G163" s="7" t="s">
        <v>149</v>
      </c>
    </row>
    <row r="164" customHeight="1" spans="1:7">
      <c r="A164" s="6">
        <v>163</v>
      </c>
      <c r="B164" s="6" t="s">
        <v>431</v>
      </c>
      <c r="C164" s="6">
        <v>7749</v>
      </c>
      <c r="D164" s="6">
        <v>116987</v>
      </c>
      <c r="E164" s="7" t="s">
        <v>151</v>
      </c>
      <c r="F164" s="7" t="s">
        <v>152</v>
      </c>
      <c r="G164" s="7" t="s">
        <v>153</v>
      </c>
    </row>
    <row r="165" customHeight="1" spans="1:7">
      <c r="A165" s="6">
        <v>164</v>
      </c>
      <c r="B165" s="6" t="s">
        <v>431</v>
      </c>
      <c r="C165" s="6">
        <v>7749</v>
      </c>
      <c r="D165" s="6">
        <v>201535</v>
      </c>
      <c r="E165" s="7" t="s">
        <v>192</v>
      </c>
      <c r="F165" s="7" t="s">
        <v>193</v>
      </c>
      <c r="G165" s="7" t="s">
        <v>194</v>
      </c>
    </row>
    <row r="166" customHeight="1" spans="1:7">
      <c r="A166" s="6">
        <v>165</v>
      </c>
      <c r="B166" s="6" t="s">
        <v>431</v>
      </c>
      <c r="C166" s="6">
        <v>7749</v>
      </c>
      <c r="D166" s="6">
        <v>204294</v>
      </c>
      <c r="E166" s="7" t="s">
        <v>195</v>
      </c>
      <c r="F166" s="7" t="s">
        <v>196</v>
      </c>
      <c r="G166" s="7" t="s">
        <v>189</v>
      </c>
    </row>
    <row r="167" customHeight="1" spans="1:7">
      <c r="A167" s="6">
        <v>166</v>
      </c>
      <c r="B167" s="6" t="s">
        <v>431</v>
      </c>
      <c r="C167" s="6">
        <v>7749</v>
      </c>
      <c r="D167" s="6">
        <v>182086</v>
      </c>
      <c r="E167" s="7" t="s">
        <v>197</v>
      </c>
      <c r="F167" s="7" t="s">
        <v>198</v>
      </c>
      <c r="G167" s="7" t="s">
        <v>199</v>
      </c>
    </row>
    <row r="168" customHeight="1" spans="1:7">
      <c r="A168" s="6">
        <v>167</v>
      </c>
      <c r="B168" s="6" t="s">
        <v>431</v>
      </c>
      <c r="C168" s="6">
        <v>7749</v>
      </c>
      <c r="D168" s="6">
        <v>182090</v>
      </c>
      <c r="E168" s="7" t="s">
        <v>200</v>
      </c>
      <c r="F168" s="7" t="s">
        <v>201</v>
      </c>
      <c r="G168" s="7" t="s">
        <v>199</v>
      </c>
    </row>
    <row r="169" customHeight="1" spans="1:7">
      <c r="A169" s="6">
        <v>168</v>
      </c>
      <c r="B169" s="6" t="s">
        <v>431</v>
      </c>
      <c r="C169" s="6">
        <v>7749</v>
      </c>
      <c r="D169" s="6">
        <v>182085</v>
      </c>
      <c r="E169" s="7" t="s">
        <v>202</v>
      </c>
      <c r="F169" s="7" t="s">
        <v>203</v>
      </c>
      <c r="G169" s="7" t="s">
        <v>199</v>
      </c>
    </row>
    <row r="170" customHeight="1" spans="1:7">
      <c r="A170" s="6">
        <v>169</v>
      </c>
      <c r="B170" s="6" t="s">
        <v>431</v>
      </c>
      <c r="C170" s="6">
        <v>7749</v>
      </c>
      <c r="D170" s="6">
        <v>220987</v>
      </c>
      <c r="E170" s="7" t="s">
        <v>225</v>
      </c>
      <c r="F170" s="7" t="s">
        <v>226</v>
      </c>
      <c r="G170" s="7" t="s">
        <v>216</v>
      </c>
    </row>
    <row r="171" customHeight="1" spans="1:7">
      <c r="A171" s="6">
        <v>170</v>
      </c>
      <c r="B171" s="6" t="s">
        <v>431</v>
      </c>
      <c r="C171" s="6">
        <v>7749</v>
      </c>
      <c r="D171" s="6">
        <v>199852</v>
      </c>
      <c r="E171" s="7" t="s">
        <v>217</v>
      </c>
      <c r="F171" s="7" t="s">
        <v>218</v>
      </c>
      <c r="G171" s="7" t="s">
        <v>216</v>
      </c>
    </row>
    <row r="172" customHeight="1" spans="1:7">
      <c r="A172" s="6">
        <v>171</v>
      </c>
      <c r="B172" s="25" t="s">
        <v>431</v>
      </c>
      <c r="C172" s="25">
        <v>7749</v>
      </c>
      <c r="D172" s="25">
        <v>206514</v>
      </c>
      <c r="E172" s="40" t="s">
        <v>223</v>
      </c>
      <c r="F172" s="40" t="s">
        <v>224</v>
      </c>
      <c r="G172" s="40" t="s">
        <v>216</v>
      </c>
    </row>
    <row r="173" customHeight="1" spans="1:7">
      <c r="A173" s="6">
        <v>172</v>
      </c>
      <c r="B173" s="41" t="s">
        <v>432</v>
      </c>
      <c r="C173" s="41">
        <v>4301</v>
      </c>
      <c r="D173" s="42">
        <v>218216</v>
      </c>
      <c r="E173" s="43" t="s">
        <v>74</v>
      </c>
      <c r="F173" s="44" t="s">
        <v>411</v>
      </c>
      <c r="G173" s="45" t="s">
        <v>76</v>
      </c>
    </row>
    <row r="174" customHeight="1" spans="1:7">
      <c r="A174" s="6">
        <v>173</v>
      </c>
      <c r="B174" s="41" t="s">
        <v>432</v>
      </c>
      <c r="C174" s="41">
        <v>4301</v>
      </c>
      <c r="D174" s="42">
        <v>218217</v>
      </c>
      <c r="E174" s="43" t="s">
        <v>77</v>
      </c>
      <c r="F174" s="44" t="s">
        <v>412</v>
      </c>
      <c r="G174" s="45" t="s">
        <v>76</v>
      </c>
    </row>
    <row r="175" customHeight="1" spans="1:7">
      <c r="A175" s="6">
        <v>174</v>
      </c>
      <c r="B175" s="41" t="s">
        <v>432</v>
      </c>
      <c r="C175" s="41">
        <v>4301</v>
      </c>
      <c r="D175" s="42">
        <v>218220</v>
      </c>
      <c r="E175" s="43" t="s">
        <v>79</v>
      </c>
      <c r="F175" s="44" t="s">
        <v>413</v>
      </c>
      <c r="G175" s="45" t="s">
        <v>76</v>
      </c>
    </row>
    <row r="176" customHeight="1" spans="1:7">
      <c r="A176" s="6">
        <v>175</v>
      </c>
      <c r="B176" s="41" t="s">
        <v>432</v>
      </c>
      <c r="C176" s="41">
        <v>4301</v>
      </c>
      <c r="D176" s="42">
        <v>217484</v>
      </c>
      <c r="E176" s="43" t="s">
        <v>81</v>
      </c>
      <c r="F176" s="44" t="s">
        <v>82</v>
      </c>
      <c r="G176" s="45" t="s">
        <v>83</v>
      </c>
    </row>
    <row r="177" customHeight="1" spans="1:7">
      <c r="A177" s="6">
        <v>176</v>
      </c>
      <c r="B177" s="41" t="s">
        <v>432</v>
      </c>
      <c r="C177" s="41">
        <v>4301</v>
      </c>
      <c r="D177" s="42">
        <v>49118</v>
      </c>
      <c r="E177" s="46" t="s">
        <v>116</v>
      </c>
      <c r="F177" s="46" t="s">
        <v>117</v>
      </c>
      <c r="G177" s="46" t="s">
        <v>118</v>
      </c>
    </row>
    <row r="178" customHeight="1" spans="1:7">
      <c r="A178" s="6">
        <v>177</v>
      </c>
      <c r="B178" s="41" t="s">
        <v>432</v>
      </c>
      <c r="C178" s="41">
        <v>4301</v>
      </c>
      <c r="D178" s="42">
        <v>195323</v>
      </c>
      <c r="E178" s="47" t="s">
        <v>119</v>
      </c>
      <c r="F178" s="47" t="s">
        <v>120</v>
      </c>
      <c r="G178" s="47" t="s">
        <v>121</v>
      </c>
    </row>
    <row r="179" customHeight="1" spans="1:7">
      <c r="A179" s="6">
        <v>178</v>
      </c>
      <c r="B179" s="41" t="s">
        <v>432</v>
      </c>
      <c r="C179" s="41">
        <v>4301</v>
      </c>
      <c r="D179" s="42">
        <v>194347</v>
      </c>
      <c r="E179" s="47" t="s">
        <v>122</v>
      </c>
      <c r="F179" s="47" t="s">
        <v>123</v>
      </c>
      <c r="G179" s="47" t="s">
        <v>121</v>
      </c>
    </row>
    <row r="180" customHeight="1" spans="1:7">
      <c r="A180" s="6">
        <v>179</v>
      </c>
      <c r="B180" s="41" t="s">
        <v>432</v>
      </c>
      <c r="C180" s="41">
        <v>4301</v>
      </c>
      <c r="D180" s="42">
        <v>172554</v>
      </c>
      <c r="E180" s="47" t="s">
        <v>124</v>
      </c>
      <c r="F180" s="47" t="s">
        <v>125</v>
      </c>
      <c r="G180" s="47" t="s">
        <v>126</v>
      </c>
    </row>
    <row r="181" customHeight="1" spans="1:7">
      <c r="A181" s="6">
        <v>180</v>
      </c>
      <c r="B181" s="41" t="s">
        <v>432</v>
      </c>
      <c r="C181" s="41">
        <v>4301</v>
      </c>
      <c r="D181" s="42">
        <v>179237</v>
      </c>
      <c r="E181" s="47" t="s">
        <v>127</v>
      </c>
      <c r="F181" s="47" t="s">
        <v>128</v>
      </c>
      <c r="G181" s="47" t="s">
        <v>129</v>
      </c>
    </row>
    <row r="182" customHeight="1" spans="1:7">
      <c r="A182" s="6">
        <v>181</v>
      </c>
      <c r="B182" s="41" t="s">
        <v>432</v>
      </c>
      <c r="C182" s="41">
        <v>4301</v>
      </c>
      <c r="D182" s="42">
        <v>117370</v>
      </c>
      <c r="E182" s="48" t="s">
        <v>130</v>
      </c>
      <c r="F182" s="48" t="s">
        <v>131</v>
      </c>
      <c r="G182" s="48" t="s">
        <v>132</v>
      </c>
    </row>
    <row r="183" customHeight="1" spans="1:7">
      <c r="A183" s="6">
        <v>182</v>
      </c>
      <c r="B183" s="41" t="s">
        <v>432</v>
      </c>
      <c r="C183" s="41">
        <v>4301</v>
      </c>
      <c r="D183" s="42">
        <v>166819</v>
      </c>
      <c r="E183" s="46" t="s">
        <v>134</v>
      </c>
      <c r="F183" s="46" t="s">
        <v>135</v>
      </c>
      <c r="G183" s="46" t="s">
        <v>136</v>
      </c>
    </row>
    <row r="184" customHeight="1" spans="1:7">
      <c r="A184" s="6">
        <v>183</v>
      </c>
      <c r="B184" s="41" t="s">
        <v>432</v>
      </c>
      <c r="C184" s="41">
        <v>4301</v>
      </c>
      <c r="D184" s="42">
        <v>115733</v>
      </c>
      <c r="E184" s="43" t="s">
        <v>137</v>
      </c>
      <c r="F184" s="43" t="s">
        <v>138</v>
      </c>
      <c r="G184" s="43" t="s">
        <v>139</v>
      </c>
    </row>
    <row r="185" customHeight="1" spans="1:7">
      <c r="A185" s="6">
        <v>184</v>
      </c>
      <c r="B185" s="41" t="s">
        <v>432</v>
      </c>
      <c r="C185" s="41">
        <v>4301</v>
      </c>
      <c r="D185" s="42">
        <v>21580</v>
      </c>
      <c r="E185" s="46" t="s">
        <v>140</v>
      </c>
      <c r="F185" s="46" t="s">
        <v>141</v>
      </c>
      <c r="G185" s="46" t="s">
        <v>142</v>
      </c>
    </row>
    <row r="186" customHeight="1" spans="1:7">
      <c r="A186" s="6">
        <v>185</v>
      </c>
      <c r="B186" s="41" t="s">
        <v>432</v>
      </c>
      <c r="C186" s="41">
        <v>4301</v>
      </c>
      <c r="D186" s="42">
        <v>208794</v>
      </c>
      <c r="E186" s="47" t="s">
        <v>143</v>
      </c>
      <c r="F186" s="47" t="s">
        <v>144</v>
      </c>
      <c r="G186" s="47" t="s">
        <v>144</v>
      </c>
    </row>
    <row r="187" customHeight="1" spans="1:7">
      <c r="A187" s="6">
        <v>186</v>
      </c>
      <c r="B187" s="41" t="s">
        <v>432</v>
      </c>
      <c r="C187" s="41">
        <v>4301</v>
      </c>
      <c r="D187" s="42">
        <v>166880</v>
      </c>
      <c r="E187" s="46" t="s">
        <v>145</v>
      </c>
      <c r="F187" s="46" t="s">
        <v>146</v>
      </c>
      <c r="G187" s="46" t="s">
        <v>72</v>
      </c>
    </row>
    <row r="188" customHeight="1" spans="1:7">
      <c r="A188" s="6">
        <v>187</v>
      </c>
      <c r="B188" s="41" t="s">
        <v>432</v>
      </c>
      <c r="C188" s="41">
        <v>4301</v>
      </c>
      <c r="D188" s="42">
        <v>166880</v>
      </c>
      <c r="E188" s="46" t="s">
        <v>145</v>
      </c>
      <c r="F188" s="46" t="s">
        <v>82</v>
      </c>
      <c r="G188" s="46" t="s">
        <v>64</v>
      </c>
    </row>
    <row r="189" customHeight="1" spans="1:7">
      <c r="A189" s="6">
        <v>188</v>
      </c>
      <c r="B189" s="41" t="s">
        <v>432</v>
      </c>
      <c r="C189" s="41">
        <v>4301</v>
      </c>
      <c r="D189" s="42">
        <v>84174</v>
      </c>
      <c r="E189" s="47" t="s">
        <v>147</v>
      </c>
      <c r="F189" s="47" t="s">
        <v>148</v>
      </c>
      <c r="G189" s="47" t="s">
        <v>149</v>
      </c>
    </row>
    <row r="190" customHeight="1" spans="1:7">
      <c r="A190" s="6">
        <v>189</v>
      </c>
      <c r="B190" s="41" t="s">
        <v>432</v>
      </c>
      <c r="C190" s="41">
        <v>4301</v>
      </c>
      <c r="D190" s="42">
        <v>25343</v>
      </c>
      <c r="E190" s="46" t="s">
        <v>173</v>
      </c>
      <c r="F190" s="46" t="s">
        <v>174</v>
      </c>
      <c r="G190" s="46" t="s">
        <v>61</v>
      </c>
    </row>
    <row r="191" customHeight="1" spans="1:7">
      <c r="A191" s="6">
        <v>190</v>
      </c>
      <c r="B191" s="41" t="s">
        <v>432</v>
      </c>
      <c r="C191" s="41">
        <v>4301</v>
      </c>
      <c r="D191" s="42">
        <v>1271</v>
      </c>
      <c r="E191" s="46" t="s">
        <v>175</v>
      </c>
      <c r="F191" s="46" t="s">
        <v>176</v>
      </c>
      <c r="G191" s="46" t="s">
        <v>177</v>
      </c>
    </row>
    <row r="192" customHeight="1" spans="1:7">
      <c r="A192" s="6">
        <v>191</v>
      </c>
      <c r="B192" s="41" t="s">
        <v>432</v>
      </c>
      <c r="C192" s="41">
        <v>4301</v>
      </c>
      <c r="D192" s="42">
        <v>2585</v>
      </c>
      <c r="E192" s="46" t="s">
        <v>178</v>
      </c>
      <c r="F192" s="46" t="s">
        <v>138</v>
      </c>
      <c r="G192" s="46" t="s">
        <v>179</v>
      </c>
    </row>
    <row r="193" customHeight="1" spans="1:7">
      <c r="A193" s="6">
        <v>192</v>
      </c>
      <c r="B193" s="41" t="s">
        <v>432</v>
      </c>
      <c r="C193" s="41">
        <v>4301</v>
      </c>
      <c r="D193" s="42">
        <v>148955</v>
      </c>
      <c r="E193" s="48" t="s">
        <v>180</v>
      </c>
      <c r="F193" s="48" t="s">
        <v>181</v>
      </c>
      <c r="G193" s="48" t="s">
        <v>182</v>
      </c>
    </row>
    <row r="194" customHeight="1" spans="1:7">
      <c r="A194" s="6">
        <v>193</v>
      </c>
      <c r="B194" s="41" t="s">
        <v>432</v>
      </c>
      <c r="C194" s="41">
        <v>4301</v>
      </c>
      <c r="D194" s="42">
        <v>166413</v>
      </c>
      <c r="E194" s="45" t="s">
        <v>183</v>
      </c>
      <c r="F194" s="45" t="s">
        <v>184</v>
      </c>
      <c r="G194" s="43" t="s">
        <v>185</v>
      </c>
    </row>
    <row r="195" customHeight="1" spans="1:7">
      <c r="A195" s="6">
        <v>194</v>
      </c>
      <c r="B195" s="41" t="s">
        <v>432</v>
      </c>
      <c r="C195" s="41">
        <v>4301</v>
      </c>
      <c r="D195" s="42">
        <v>167024</v>
      </c>
      <c r="E195" s="46" t="s">
        <v>50</v>
      </c>
      <c r="F195" s="46" t="s">
        <v>51</v>
      </c>
      <c r="G195" s="46" t="s">
        <v>52</v>
      </c>
    </row>
    <row r="196" customHeight="1" spans="1:7">
      <c r="A196" s="6">
        <v>195</v>
      </c>
      <c r="B196" s="41" t="s">
        <v>432</v>
      </c>
      <c r="C196" s="41">
        <v>4301</v>
      </c>
      <c r="D196" s="42">
        <v>43628</v>
      </c>
      <c r="E196" s="46" t="s">
        <v>53</v>
      </c>
      <c r="F196" s="46" t="s">
        <v>54</v>
      </c>
      <c r="G196" s="46" t="s">
        <v>55</v>
      </c>
    </row>
    <row r="197" customHeight="1" spans="1:7">
      <c r="A197" s="6">
        <v>196</v>
      </c>
      <c r="B197" s="41" t="s">
        <v>432</v>
      </c>
      <c r="C197" s="41">
        <v>4301</v>
      </c>
      <c r="D197" s="42">
        <v>205458</v>
      </c>
      <c r="E197" s="46" t="s">
        <v>56</v>
      </c>
      <c r="F197" s="46" t="s">
        <v>57</v>
      </c>
      <c r="G197" s="46" t="s">
        <v>58</v>
      </c>
    </row>
    <row r="198" customHeight="1" spans="1:7">
      <c r="A198" s="6">
        <v>197</v>
      </c>
      <c r="B198" s="41" t="s">
        <v>432</v>
      </c>
      <c r="C198" s="41">
        <v>4301</v>
      </c>
      <c r="D198" s="42">
        <v>1440</v>
      </c>
      <c r="E198" s="46" t="s">
        <v>59</v>
      </c>
      <c r="F198" s="46" t="s">
        <v>60</v>
      </c>
      <c r="G198" s="46" t="s">
        <v>61</v>
      </c>
    </row>
    <row r="199" customHeight="1" spans="1:7">
      <c r="A199" s="6">
        <v>198</v>
      </c>
      <c r="B199" s="41" t="s">
        <v>432</v>
      </c>
      <c r="C199" s="41">
        <v>4301</v>
      </c>
      <c r="D199" s="42">
        <v>219041</v>
      </c>
      <c r="E199" s="46" t="s">
        <v>62</v>
      </c>
      <c r="F199" s="46" t="s">
        <v>63</v>
      </c>
      <c r="G199" s="46" t="s">
        <v>64</v>
      </c>
    </row>
    <row r="200" customHeight="1" spans="1:7">
      <c r="A200" s="6">
        <v>199</v>
      </c>
      <c r="B200" s="41" t="s">
        <v>432</v>
      </c>
      <c r="C200" s="41">
        <v>4301</v>
      </c>
      <c r="D200" s="42">
        <v>123717</v>
      </c>
      <c r="E200" s="47" t="s">
        <v>65</v>
      </c>
      <c r="F200" s="49" t="s">
        <v>410</v>
      </c>
      <c r="G200" s="47" t="s">
        <v>67</v>
      </c>
    </row>
    <row r="201" customHeight="1" spans="1:7">
      <c r="A201" s="6">
        <v>200</v>
      </c>
      <c r="B201" s="41" t="s">
        <v>432</v>
      </c>
      <c r="C201" s="41">
        <v>4301</v>
      </c>
      <c r="D201" s="42">
        <v>44368</v>
      </c>
      <c r="E201" s="46" t="s">
        <v>68</v>
      </c>
      <c r="F201" s="46" t="s">
        <v>57</v>
      </c>
      <c r="G201" s="46" t="s">
        <v>69</v>
      </c>
    </row>
    <row r="202" customHeight="1" spans="1:7">
      <c r="A202" s="6">
        <v>201</v>
      </c>
      <c r="B202" s="41" t="s">
        <v>432</v>
      </c>
      <c r="C202" s="41">
        <v>4301</v>
      </c>
      <c r="D202" s="42">
        <v>58027</v>
      </c>
      <c r="E202" s="46" t="s">
        <v>70</v>
      </c>
      <c r="F202" s="46" t="s">
        <v>71</v>
      </c>
      <c r="G202" s="46" t="s">
        <v>72</v>
      </c>
    </row>
    <row r="203" customHeight="1" spans="1:7">
      <c r="A203" s="6">
        <v>202</v>
      </c>
      <c r="B203" s="41" t="s">
        <v>432</v>
      </c>
      <c r="C203" s="41">
        <v>4301</v>
      </c>
      <c r="D203" s="42">
        <v>191516</v>
      </c>
      <c r="E203" s="45" t="s">
        <v>87</v>
      </c>
      <c r="F203" s="45" t="s">
        <v>88</v>
      </c>
      <c r="G203" s="45" t="s">
        <v>89</v>
      </c>
    </row>
    <row r="204" customHeight="1" spans="1:7">
      <c r="A204" s="6">
        <v>203</v>
      </c>
      <c r="B204" s="41" t="s">
        <v>432</v>
      </c>
      <c r="C204" s="41">
        <v>4301</v>
      </c>
      <c r="D204" s="42">
        <v>124627</v>
      </c>
      <c r="E204" s="45" t="s">
        <v>94</v>
      </c>
      <c r="F204" s="44" t="s">
        <v>417</v>
      </c>
      <c r="G204" s="45" t="s">
        <v>96</v>
      </c>
    </row>
    <row r="205" customHeight="1" spans="1:7">
      <c r="A205" s="6">
        <v>204</v>
      </c>
      <c r="B205" s="41" t="s">
        <v>432</v>
      </c>
      <c r="C205" s="41">
        <v>4301</v>
      </c>
      <c r="D205" s="42">
        <v>116987</v>
      </c>
      <c r="E205" s="45" t="s">
        <v>151</v>
      </c>
      <c r="F205" s="45" t="s">
        <v>152</v>
      </c>
      <c r="G205" s="45" t="s">
        <v>153</v>
      </c>
    </row>
    <row r="206" customHeight="1" spans="1:7">
      <c r="A206" s="6">
        <v>205</v>
      </c>
      <c r="B206" s="41" t="s">
        <v>432</v>
      </c>
      <c r="C206" s="41">
        <v>4301</v>
      </c>
      <c r="D206" s="42">
        <v>207563</v>
      </c>
      <c r="E206" s="45" t="s">
        <v>154</v>
      </c>
      <c r="F206" s="45" t="s">
        <v>155</v>
      </c>
      <c r="G206" s="45" t="s">
        <v>156</v>
      </c>
    </row>
    <row r="207" customHeight="1" spans="1:7">
      <c r="A207" s="6">
        <v>206</v>
      </c>
      <c r="B207" s="41" t="s">
        <v>432</v>
      </c>
      <c r="C207" s="41">
        <v>4301</v>
      </c>
      <c r="D207" s="42">
        <v>207713</v>
      </c>
      <c r="E207" s="45" t="s">
        <v>157</v>
      </c>
      <c r="F207" s="45" t="s">
        <v>158</v>
      </c>
      <c r="G207" s="45" t="s">
        <v>159</v>
      </c>
    </row>
    <row r="208" customHeight="1" spans="1:7">
      <c r="A208" s="6">
        <v>207</v>
      </c>
      <c r="B208" s="41" t="s">
        <v>432</v>
      </c>
      <c r="C208" s="41">
        <v>4301</v>
      </c>
      <c r="D208" s="42">
        <v>204098</v>
      </c>
      <c r="E208" s="47" t="s">
        <v>160</v>
      </c>
      <c r="F208" s="47" t="s">
        <v>161</v>
      </c>
      <c r="G208" s="47" t="s">
        <v>162</v>
      </c>
    </row>
    <row r="209" customHeight="1" spans="1:7">
      <c r="A209" s="6">
        <v>208</v>
      </c>
      <c r="B209" s="41" t="s">
        <v>432</v>
      </c>
      <c r="C209" s="41">
        <v>4301</v>
      </c>
      <c r="D209" s="42">
        <v>159518</v>
      </c>
      <c r="E209" s="45" t="s">
        <v>163</v>
      </c>
      <c r="F209" s="45" t="s">
        <v>164</v>
      </c>
      <c r="G209" s="45" t="s">
        <v>165</v>
      </c>
    </row>
    <row r="210" customHeight="1" spans="1:7">
      <c r="A210" s="6">
        <v>209</v>
      </c>
      <c r="B210" s="41" t="s">
        <v>432</v>
      </c>
      <c r="C210" s="41">
        <v>4301</v>
      </c>
      <c r="D210" s="42">
        <v>203192</v>
      </c>
      <c r="E210" s="45" t="s">
        <v>166</v>
      </c>
      <c r="F210" s="45" t="s">
        <v>167</v>
      </c>
      <c r="G210" s="45" t="s">
        <v>168</v>
      </c>
    </row>
    <row r="211" customHeight="1" spans="1:7">
      <c r="A211" s="6">
        <v>210</v>
      </c>
      <c r="B211" s="41" t="s">
        <v>432</v>
      </c>
      <c r="C211" s="41">
        <v>4301</v>
      </c>
      <c r="D211" s="42">
        <v>197355</v>
      </c>
      <c r="E211" s="45" t="s">
        <v>169</v>
      </c>
      <c r="F211" s="45" t="s">
        <v>170</v>
      </c>
      <c r="G211" s="45" t="s">
        <v>171</v>
      </c>
    </row>
    <row r="212" customHeight="1" spans="1:7">
      <c r="A212" s="6">
        <v>211</v>
      </c>
      <c r="B212" s="41" t="s">
        <v>433</v>
      </c>
      <c r="C212" s="41">
        <v>4117</v>
      </c>
      <c r="D212" s="41">
        <v>53805</v>
      </c>
      <c r="E212" s="50" t="s">
        <v>20</v>
      </c>
      <c r="F212" s="50" t="s">
        <v>21</v>
      </c>
      <c r="G212" s="50" t="s">
        <v>22</v>
      </c>
    </row>
    <row r="213" customHeight="1" spans="1:7">
      <c r="A213" s="6">
        <v>212</v>
      </c>
      <c r="B213" s="41" t="s">
        <v>433</v>
      </c>
      <c r="C213" s="41">
        <v>4117</v>
      </c>
      <c r="D213" s="41">
        <v>159751</v>
      </c>
      <c r="E213" s="50" t="s">
        <v>20</v>
      </c>
      <c r="F213" s="50" t="s">
        <v>23</v>
      </c>
      <c r="G213" s="50" t="s">
        <v>22</v>
      </c>
    </row>
    <row r="214" customHeight="1" spans="1:7">
      <c r="A214" s="6">
        <v>213</v>
      </c>
      <c r="B214" s="41" t="s">
        <v>433</v>
      </c>
      <c r="C214" s="41">
        <v>4117</v>
      </c>
      <c r="D214" s="41">
        <v>39926</v>
      </c>
      <c r="E214" s="50" t="s">
        <v>24</v>
      </c>
      <c r="F214" s="50" t="s">
        <v>25</v>
      </c>
      <c r="G214" s="50" t="s">
        <v>22</v>
      </c>
    </row>
    <row r="215" customHeight="1" spans="1:7">
      <c r="A215" s="6">
        <v>214</v>
      </c>
      <c r="B215" s="41" t="s">
        <v>433</v>
      </c>
      <c r="C215" s="41">
        <v>4117</v>
      </c>
      <c r="D215" s="41">
        <v>124097</v>
      </c>
      <c r="E215" s="50" t="s">
        <v>24</v>
      </c>
      <c r="F215" s="50" t="s">
        <v>26</v>
      </c>
      <c r="G215" s="50" t="s">
        <v>22</v>
      </c>
    </row>
    <row r="216" customHeight="1" spans="1:7">
      <c r="A216" s="6">
        <v>215</v>
      </c>
      <c r="B216" s="41" t="s">
        <v>433</v>
      </c>
      <c r="C216" s="41">
        <v>4117</v>
      </c>
      <c r="D216" s="41">
        <v>73105</v>
      </c>
      <c r="E216" s="50" t="s">
        <v>27</v>
      </c>
      <c r="F216" s="50" t="s">
        <v>28</v>
      </c>
      <c r="G216" s="50" t="s">
        <v>22</v>
      </c>
    </row>
    <row r="217" customHeight="1" spans="1:7">
      <c r="A217" s="6">
        <v>216</v>
      </c>
      <c r="B217" s="41" t="s">
        <v>433</v>
      </c>
      <c r="C217" s="41">
        <v>4117</v>
      </c>
      <c r="D217" s="41">
        <v>159753</v>
      </c>
      <c r="E217" s="50" t="s">
        <v>29</v>
      </c>
      <c r="F217" s="50" t="s">
        <v>30</v>
      </c>
      <c r="G217" s="50" t="s">
        <v>22</v>
      </c>
    </row>
    <row r="218" customHeight="1" spans="1:7">
      <c r="A218" s="6">
        <v>217</v>
      </c>
      <c r="B218" s="41" t="s">
        <v>433</v>
      </c>
      <c r="C218" s="41">
        <v>4117</v>
      </c>
      <c r="D218" s="41">
        <v>77860</v>
      </c>
      <c r="E218" s="50" t="s">
        <v>31</v>
      </c>
      <c r="F218" s="50" t="s">
        <v>32</v>
      </c>
      <c r="G218" s="50" t="s">
        <v>22</v>
      </c>
    </row>
    <row r="219" customHeight="1" spans="1:7">
      <c r="A219" s="6">
        <v>218</v>
      </c>
      <c r="B219" s="41" t="s">
        <v>433</v>
      </c>
      <c r="C219" s="41">
        <v>4117</v>
      </c>
      <c r="D219" s="41">
        <v>158376</v>
      </c>
      <c r="E219" s="50" t="s">
        <v>33</v>
      </c>
      <c r="F219" s="50" t="s">
        <v>34</v>
      </c>
      <c r="G219" s="50" t="s">
        <v>22</v>
      </c>
    </row>
    <row r="220" customHeight="1" spans="1:7">
      <c r="A220" s="6">
        <v>219</v>
      </c>
      <c r="B220" s="41" t="s">
        <v>433</v>
      </c>
      <c r="C220" s="41">
        <v>4117</v>
      </c>
      <c r="D220" s="41">
        <v>187804</v>
      </c>
      <c r="E220" s="50" t="s">
        <v>35</v>
      </c>
      <c r="F220" s="50" t="s">
        <v>36</v>
      </c>
      <c r="G220" s="50" t="s">
        <v>22</v>
      </c>
    </row>
    <row r="221" customHeight="1" spans="1:7">
      <c r="A221" s="6">
        <v>220</v>
      </c>
      <c r="B221" s="41" t="s">
        <v>433</v>
      </c>
      <c r="C221" s="41">
        <v>4117</v>
      </c>
      <c r="D221" s="41">
        <v>198815</v>
      </c>
      <c r="E221" s="50" t="s">
        <v>37</v>
      </c>
      <c r="F221" s="50" t="s">
        <v>38</v>
      </c>
      <c r="G221" s="50" t="s">
        <v>22</v>
      </c>
    </row>
    <row r="222" customHeight="1" spans="1:7">
      <c r="A222" s="6">
        <v>221</v>
      </c>
      <c r="B222" s="41" t="s">
        <v>433</v>
      </c>
      <c r="C222" s="41">
        <v>4117</v>
      </c>
      <c r="D222" s="41">
        <v>200586</v>
      </c>
      <c r="E222" s="50" t="s">
        <v>39</v>
      </c>
      <c r="F222" s="50" t="s">
        <v>40</v>
      </c>
      <c r="G222" s="50" t="s">
        <v>22</v>
      </c>
    </row>
    <row r="223" customHeight="1" spans="1:7">
      <c r="A223" s="6">
        <v>222</v>
      </c>
      <c r="B223" s="41" t="s">
        <v>433</v>
      </c>
      <c r="C223" s="41">
        <v>4117</v>
      </c>
      <c r="D223" s="41">
        <v>211501</v>
      </c>
      <c r="E223" s="50" t="s">
        <v>41</v>
      </c>
      <c r="F223" s="50" t="s">
        <v>409</v>
      </c>
      <c r="G223" s="50" t="s">
        <v>22</v>
      </c>
    </row>
    <row r="224" customHeight="1" spans="1:7">
      <c r="A224" s="6">
        <v>223</v>
      </c>
      <c r="B224" s="41" t="s">
        <v>433</v>
      </c>
      <c r="C224" s="41">
        <v>4117</v>
      </c>
      <c r="D224" s="41">
        <v>197923</v>
      </c>
      <c r="E224" s="50" t="s">
        <v>43</v>
      </c>
      <c r="F224" s="50" t="s">
        <v>44</v>
      </c>
      <c r="G224" s="50" t="s">
        <v>22</v>
      </c>
    </row>
    <row r="225" customHeight="1" spans="1:7">
      <c r="A225" s="6">
        <v>224</v>
      </c>
      <c r="B225" s="41" t="s">
        <v>433</v>
      </c>
      <c r="C225" s="41">
        <v>4117</v>
      </c>
      <c r="D225" s="41">
        <v>172593</v>
      </c>
      <c r="E225" s="50" t="s">
        <v>45</v>
      </c>
      <c r="F225" s="50" t="s">
        <v>46</v>
      </c>
      <c r="G225" s="50" t="s">
        <v>22</v>
      </c>
    </row>
    <row r="226" customHeight="1" spans="1:7">
      <c r="A226" s="6">
        <v>225</v>
      </c>
      <c r="B226" s="41" t="s">
        <v>433</v>
      </c>
      <c r="C226" s="41">
        <v>4117</v>
      </c>
      <c r="D226" s="41">
        <v>145563</v>
      </c>
      <c r="E226" s="50" t="s">
        <v>47</v>
      </c>
      <c r="F226" s="50" t="s">
        <v>48</v>
      </c>
      <c r="G226" s="50" t="s">
        <v>22</v>
      </c>
    </row>
    <row r="227" customHeight="1" spans="1:7">
      <c r="A227" s="6">
        <v>226</v>
      </c>
      <c r="B227" s="41" t="s">
        <v>433</v>
      </c>
      <c r="C227" s="41">
        <v>4117</v>
      </c>
      <c r="D227" s="41">
        <v>167024</v>
      </c>
      <c r="E227" s="50" t="s">
        <v>50</v>
      </c>
      <c r="F227" s="50" t="s">
        <v>51</v>
      </c>
      <c r="G227" s="50" t="s">
        <v>52</v>
      </c>
    </row>
    <row r="228" customHeight="1" spans="1:7">
      <c r="A228" s="6">
        <v>227</v>
      </c>
      <c r="B228" s="41" t="s">
        <v>433</v>
      </c>
      <c r="C228" s="41">
        <v>4117</v>
      </c>
      <c r="D228" s="41">
        <v>43628</v>
      </c>
      <c r="E228" s="50" t="s">
        <v>53</v>
      </c>
      <c r="F228" s="50" t="s">
        <v>54</v>
      </c>
      <c r="G228" s="50" t="s">
        <v>55</v>
      </c>
    </row>
    <row r="229" customHeight="1" spans="1:7">
      <c r="A229" s="6">
        <v>228</v>
      </c>
      <c r="B229" s="41" t="s">
        <v>433</v>
      </c>
      <c r="C229" s="41">
        <v>4117</v>
      </c>
      <c r="D229" s="41">
        <v>205458</v>
      </c>
      <c r="E229" s="50" t="s">
        <v>56</v>
      </c>
      <c r="F229" s="50" t="s">
        <v>57</v>
      </c>
      <c r="G229" s="50" t="s">
        <v>58</v>
      </c>
    </row>
    <row r="230" customHeight="1" spans="1:7">
      <c r="A230" s="6">
        <v>229</v>
      </c>
      <c r="B230" s="41" t="s">
        <v>433</v>
      </c>
      <c r="C230" s="41">
        <v>4117</v>
      </c>
      <c r="D230" s="41">
        <v>1440</v>
      </c>
      <c r="E230" s="50" t="s">
        <v>59</v>
      </c>
      <c r="F230" s="50" t="s">
        <v>60</v>
      </c>
      <c r="G230" s="50" t="s">
        <v>61</v>
      </c>
    </row>
    <row r="231" customHeight="1" spans="1:7">
      <c r="A231" s="6">
        <v>230</v>
      </c>
      <c r="B231" s="41" t="s">
        <v>433</v>
      </c>
      <c r="C231" s="41">
        <v>4117</v>
      </c>
      <c r="D231" s="41">
        <v>219041</v>
      </c>
      <c r="E231" s="50" t="s">
        <v>62</v>
      </c>
      <c r="F231" s="50" t="s">
        <v>63</v>
      </c>
      <c r="G231" s="50" t="s">
        <v>64</v>
      </c>
    </row>
    <row r="232" customHeight="1" spans="1:7">
      <c r="A232" s="6">
        <v>231</v>
      </c>
      <c r="B232" s="41" t="s">
        <v>433</v>
      </c>
      <c r="C232" s="41">
        <v>4117</v>
      </c>
      <c r="D232" s="41">
        <v>123717</v>
      </c>
      <c r="E232" s="50" t="s">
        <v>65</v>
      </c>
      <c r="F232" s="50" t="s">
        <v>410</v>
      </c>
      <c r="G232" s="50" t="s">
        <v>67</v>
      </c>
    </row>
    <row r="233" customHeight="1" spans="1:7">
      <c r="A233" s="6">
        <v>232</v>
      </c>
      <c r="B233" s="41" t="s">
        <v>433</v>
      </c>
      <c r="C233" s="41">
        <v>4117</v>
      </c>
      <c r="D233" s="41">
        <v>44368</v>
      </c>
      <c r="E233" s="50" t="s">
        <v>68</v>
      </c>
      <c r="F233" s="50" t="s">
        <v>57</v>
      </c>
      <c r="G233" s="50" t="s">
        <v>69</v>
      </c>
    </row>
    <row r="234" customHeight="1" spans="1:7">
      <c r="A234" s="6">
        <v>233</v>
      </c>
      <c r="B234" s="41" t="s">
        <v>433</v>
      </c>
      <c r="C234" s="41">
        <v>4117</v>
      </c>
      <c r="D234" s="41">
        <v>58027</v>
      </c>
      <c r="E234" s="50" t="s">
        <v>70</v>
      </c>
      <c r="F234" s="50" t="s">
        <v>71</v>
      </c>
      <c r="G234" s="50" t="s">
        <v>72</v>
      </c>
    </row>
    <row r="235" customHeight="1" spans="1:7">
      <c r="A235" s="6">
        <v>234</v>
      </c>
      <c r="B235" s="41" t="s">
        <v>433</v>
      </c>
      <c r="C235" s="41">
        <v>4117</v>
      </c>
      <c r="D235" s="41">
        <v>218216</v>
      </c>
      <c r="E235" s="50" t="s">
        <v>74</v>
      </c>
      <c r="F235" s="50" t="s">
        <v>411</v>
      </c>
      <c r="G235" s="50" t="s">
        <v>76</v>
      </c>
    </row>
    <row r="236" customHeight="1" spans="1:7">
      <c r="A236" s="6">
        <v>235</v>
      </c>
      <c r="B236" s="41" t="s">
        <v>433</v>
      </c>
      <c r="C236" s="41">
        <v>4117</v>
      </c>
      <c r="D236" s="41">
        <v>218217</v>
      </c>
      <c r="E236" s="50" t="s">
        <v>77</v>
      </c>
      <c r="F236" s="50" t="s">
        <v>412</v>
      </c>
      <c r="G236" s="50" t="s">
        <v>76</v>
      </c>
    </row>
    <row r="237" customHeight="1" spans="1:7">
      <c r="A237" s="6">
        <v>236</v>
      </c>
      <c r="B237" s="41" t="s">
        <v>433</v>
      </c>
      <c r="C237" s="41">
        <v>4117</v>
      </c>
      <c r="D237" s="41">
        <v>218220</v>
      </c>
      <c r="E237" s="50" t="s">
        <v>79</v>
      </c>
      <c r="F237" s="50" t="s">
        <v>413</v>
      </c>
      <c r="G237" s="50" t="s">
        <v>76</v>
      </c>
    </row>
    <row r="238" customHeight="1" spans="1:7">
      <c r="A238" s="6">
        <v>237</v>
      </c>
      <c r="B238" s="41" t="s">
        <v>433</v>
      </c>
      <c r="C238" s="41">
        <v>4117</v>
      </c>
      <c r="D238" s="41">
        <v>217484</v>
      </c>
      <c r="E238" s="50" t="s">
        <v>81</v>
      </c>
      <c r="F238" s="50" t="s">
        <v>82</v>
      </c>
      <c r="G238" s="50" t="s">
        <v>83</v>
      </c>
    </row>
    <row r="239" customHeight="1" spans="1:7">
      <c r="A239" s="6">
        <v>238</v>
      </c>
      <c r="B239" s="41" t="s">
        <v>433</v>
      </c>
      <c r="C239" s="41">
        <v>4117</v>
      </c>
      <c r="D239" s="41">
        <v>209341</v>
      </c>
      <c r="E239" s="50" t="s">
        <v>84</v>
      </c>
      <c r="F239" s="50" t="s">
        <v>414</v>
      </c>
      <c r="G239" s="50" t="s">
        <v>86</v>
      </c>
    </row>
    <row r="240" customHeight="1" spans="1:7">
      <c r="A240" s="6">
        <v>239</v>
      </c>
      <c r="B240" s="41" t="s">
        <v>433</v>
      </c>
      <c r="C240" s="41">
        <v>4117</v>
      </c>
      <c r="D240" s="41">
        <v>191516</v>
      </c>
      <c r="E240" s="50" t="s">
        <v>87</v>
      </c>
      <c r="F240" s="50" t="s">
        <v>88</v>
      </c>
      <c r="G240" s="50" t="s">
        <v>89</v>
      </c>
    </row>
    <row r="241" customHeight="1" spans="1:7">
      <c r="A241" s="6">
        <v>240</v>
      </c>
      <c r="B241" s="41" t="s">
        <v>433</v>
      </c>
      <c r="C241" s="41">
        <v>4117</v>
      </c>
      <c r="D241" s="41">
        <v>205855</v>
      </c>
      <c r="E241" s="50" t="s">
        <v>90</v>
      </c>
      <c r="F241" s="50" t="s">
        <v>415</v>
      </c>
      <c r="G241" s="50" t="s">
        <v>86</v>
      </c>
    </row>
    <row r="242" customHeight="1" spans="1:7">
      <c r="A242" s="6">
        <v>241</v>
      </c>
      <c r="B242" s="41" t="s">
        <v>433</v>
      </c>
      <c r="C242" s="41">
        <v>4117</v>
      </c>
      <c r="D242" s="41">
        <v>218877</v>
      </c>
      <c r="E242" s="50" t="s">
        <v>92</v>
      </c>
      <c r="F242" s="50" t="s">
        <v>416</v>
      </c>
      <c r="G242" s="50" t="s">
        <v>86</v>
      </c>
    </row>
    <row r="243" customHeight="1" spans="1:7">
      <c r="A243" s="6">
        <v>242</v>
      </c>
      <c r="B243" s="41" t="s">
        <v>433</v>
      </c>
      <c r="C243" s="41">
        <v>4117</v>
      </c>
      <c r="D243" s="41">
        <v>124627</v>
      </c>
      <c r="E243" s="50" t="s">
        <v>94</v>
      </c>
      <c r="F243" s="50" t="s">
        <v>417</v>
      </c>
      <c r="G243" s="50" t="s">
        <v>96</v>
      </c>
    </row>
    <row r="244" customHeight="1" spans="1:7">
      <c r="A244" s="6">
        <v>243</v>
      </c>
      <c r="B244" s="41" t="s">
        <v>433</v>
      </c>
      <c r="C244" s="41">
        <v>4117</v>
      </c>
      <c r="D244" s="41">
        <v>123845</v>
      </c>
      <c r="E244" s="50" t="s">
        <v>98</v>
      </c>
      <c r="F244" s="50" t="s">
        <v>99</v>
      </c>
      <c r="G244" s="50" t="s">
        <v>100</v>
      </c>
    </row>
    <row r="245" customHeight="1" spans="1:7">
      <c r="A245" s="6">
        <v>244</v>
      </c>
      <c r="B245" s="41" t="s">
        <v>433</v>
      </c>
      <c r="C245" s="41">
        <v>4117</v>
      </c>
      <c r="D245" s="41">
        <v>186426</v>
      </c>
      <c r="E245" s="50" t="s">
        <v>101</v>
      </c>
      <c r="F245" s="50" t="s">
        <v>102</v>
      </c>
      <c r="G245" s="50" t="s">
        <v>103</v>
      </c>
    </row>
    <row r="246" customHeight="1" spans="1:7">
      <c r="A246" s="6">
        <v>245</v>
      </c>
      <c r="B246" s="41" t="s">
        <v>433</v>
      </c>
      <c r="C246" s="41">
        <v>4117</v>
      </c>
      <c r="D246" s="41">
        <v>90457</v>
      </c>
      <c r="E246" s="50" t="s">
        <v>104</v>
      </c>
      <c r="F246" s="50" t="s">
        <v>105</v>
      </c>
      <c r="G246" s="50" t="s">
        <v>103</v>
      </c>
    </row>
    <row r="247" customHeight="1" spans="1:7">
      <c r="A247" s="6">
        <v>246</v>
      </c>
      <c r="B247" s="41" t="s">
        <v>433</v>
      </c>
      <c r="C247" s="41">
        <v>4117</v>
      </c>
      <c r="D247" s="41">
        <v>82219</v>
      </c>
      <c r="E247" s="50" t="s">
        <v>106</v>
      </c>
      <c r="F247" s="50" t="s">
        <v>107</v>
      </c>
      <c r="G247" s="50" t="s">
        <v>108</v>
      </c>
    </row>
    <row r="248" customHeight="1" spans="1:7">
      <c r="A248" s="6">
        <v>247</v>
      </c>
      <c r="B248" s="41" t="s">
        <v>433</v>
      </c>
      <c r="C248" s="41">
        <v>4117</v>
      </c>
      <c r="D248" s="41">
        <v>198959</v>
      </c>
      <c r="E248" s="50" t="s">
        <v>109</v>
      </c>
      <c r="F248" s="50" t="s">
        <v>110</v>
      </c>
      <c r="G248" s="50" t="s">
        <v>111</v>
      </c>
    </row>
    <row r="249" customHeight="1" spans="1:7">
      <c r="A249" s="6">
        <v>248</v>
      </c>
      <c r="B249" s="41" t="s">
        <v>433</v>
      </c>
      <c r="C249" s="41">
        <v>4117</v>
      </c>
      <c r="D249" s="41">
        <v>190969</v>
      </c>
      <c r="E249" s="50" t="s">
        <v>112</v>
      </c>
      <c r="F249" s="50" t="s">
        <v>113</v>
      </c>
      <c r="G249" s="50" t="s">
        <v>114</v>
      </c>
    </row>
    <row r="250" customHeight="1" spans="1:7">
      <c r="A250" s="6">
        <v>249</v>
      </c>
      <c r="B250" s="41" t="s">
        <v>434</v>
      </c>
      <c r="C250" s="41">
        <v>990280</v>
      </c>
      <c r="D250" s="51">
        <v>182881</v>
      </c>
      <c r="E250" s="52" t="s">
        <v>214</v>
      </c>
      <c r="F250" s="52" t="s">
        <v>435</v>
      </c>
      <c r="G250" s="52" t="s">
        <v>436</v>
      </c>
    </row>
    <row r="251" customHeight="1" spans="1:7">
      <c r="A251" s="6">
        <v>250</v>
      </c>
      <c r="B251" s="41" t="s">
        <v>434</v>
      </c>
      <c r="C251" s="41">
        <v>990280</v>
      </c>
      <c r="D251" s="51">
        <v>201117</v>
      </c>
      <c r="E251" s="52" t="s">
        <v>437</v>
      </c>
      <c r="F251" s="52" t="s">
        <v>438</v>
      </c>
      <c r="G251" s="52" t="s">
        <v>439</v>
      </c>
    </row>
    <row r="252" customHeight="1" spans="1:7">
      <c r="A252" s="6">
        <v>251</v>
      </c>
      <c r="B252" s="41" t="s">
        <v>434</v>
      </c>
      <c r="C252" s="41">
        <v>990280</v>
      </c>
      <c r="D252" s="51">
        <v>53680</v>
      </c>
      <c r="E252" s="52" t="s">
        <v>440</v>
      </c>
      <c r="F252" s="52" t="s">
        <v>441</v>
      </c>
      <c r="G252" s="52" t="s">
        <v>436</v>
      </c>
    </row>
    <row r="253" customHeight="1" spans="1:7">
      <c r="A253" s="6">
        <v>252</v>
      </c>
      <c r="B253" s="41" t="s">
        <v>434</v>
      </c>
      <c r="C253" s="41">
        <v>990280</v>
      </c>
      <c r="D253" s="51">
        <v>132358</v>
      </c>
      <c r="E253" s="52" t="s">
        <v>442</v>
      </c>
      <c r="F253" s="52" t="s">
        <v>215</v>
      </c>
      <c r="G253" s="52" t="s">
        <v>443</v>
      </c>
    </row>
    <row r="254" customHeight="1" spans="1:7">
      <c r="A254" s="6">
        <v>253</v>
      </c>
      <c r="B254" s="41" t="s">
        <v>434</v>
      </c>
      <c r="C254" s="41">
        <v>990280</v>
      </c>
      <c r="D254" s="51">
        <v>206514</v>
      </c>
      <c r="E254" s="52" t="s">
        <v>223</v>
      </c>
      <c r="F254" s="52" t="s">
        <v>224</v>
      </c>
      <c r="G254" s="52" t="s">
        <v>436</v>
      </c>
    </row>
    <row r="255" customHeight="1" spans="1:7">
      <c r="A255" s="6">
        <v>254</v>
      </c>
      <c r="B255" s="41" t="s">
        <v>434</v>
      </c>
      <c r="C255" s="41">
        <v>990280</v>
      </c>
      <c r="D255" s="51">
        <v>66534</v>
      </c>
      <c r="E255" s="52" t="s">
        <v>440</v>
      </c>
      <c r="F255" s="52" t="s">
        <v>444</v>
      </c>
      <c r="G255" s="52" t="s">
        <v>436</v>
      </c>
    </row>
    <row r="256" customHeight="1" spans="1:7">
      <c r="A256" s="6">
        <v>255</v>
      </c>
      <c r="B256" s="41" t="s">
        <v>434</v>
      </c>
      <c r="C256" s="41">
        <v>990280</v>
      </c>
      <c r="D256" s="51">
        <v>180355</v>
      </c>
      <c r="E256" s="52" t="s">
        <v>440</v>
      </c>
      <c r="F256" s="52" t="s">
        <v>445</v>
      </c>
      <c r="G256" s="52" t="s">
        <v>436</v>
      </c>
    </row>
    <row r="257" customHeight="1" spans="1:7">
      <c r="A257" s="6">
        <v>256</v>
      </c>
      <c r="B257" s="41" t="s">
        <v>434</v>
      </c>
      <c r="C257" s="41">
        <v>990280</v>
      </c>
      <c r="D257" s="51">
        <v>201116</v>
      </c>
      <c r="E257" s="52" t="s">
        <v>446</v>
      </c>
      <c r="F257" s="52" t="s">
        <v>447</v>
      </c>
      <c r="G257" s="52" t="s">
        <v>448</v>
      </c>
    </row>
    <row r="258" customHeight="1" spans="1:7">
      <c r="A258" s="6">
        <v>257</v>
      </c>
      <c r="B258" s="41" t="s">
        <v>434</v>
      </c>
      <c r="C258" s="41">
        <v>990280</v>
      </c>
      <c r="D258" s="51">
        <v>163222</v>
      </c>
      <c r="E258" s="52" t="s">
        <v>449</v>
      </c>
      <c r="F258" s="52" t="s">
        <v>450</v>
      </c>
      <c r="G258" s="52" t="s">
        <v>451</v>
      </c>
    </row>
    <row r="259" customHeight="1" spans="1:7">
      <c r="A259" s="6">
        <v>258</v>
      </c>
      <c r="B259" s="41" t="s">
        <v>434</v>
      </c>
      <c r="C259" s="41">
        <v>990280</v>
      </c>
      <c r="D259" s="51">
        <v>161956</v>
      </c>
      <c r="E259" s="52" t="s">
        <v>442</v>
      </c>
      <c r="F259" s="52" t="s">
        <v>452</v>
      </c>
      <c r="G259" s="52" t="s">
        <v>436</v>
      </c>
    </row>
    <row r="260" customHeight="1" spans="1:7">
      <c r="A260" s="6">
        <v>259</v>
      </c>
      <c r="B260" s="41" t="s">
        <v>434</v>
      </c>
      <c r="C260" s="41">
        <v>990280</v>
      </c>
      <c r="D260" s="51">
        <v>199852</v>
      </c>
      <c r="E260" s="52" t="s">
        <v>453</v>
      </c>
      <c r="F260" s="52" t="s">
        <v>454</v>
      </c>
      <c r="G260" s="52" t="s">
        <v>436</v>
      </c>
    </row>
    <row r="261" customHeight="1" spans="1:7">
      <c r="A261" s="6">
        <v>260</v>
      </c>
      <c r="B261" s="41" t="s">
        <v>434</v>
      </c>
      <c r="C261" s="41">
        <v>990280</v>
      </c>
      <c r="D261" s="51">
        <v>78006</v>
      </c>
      <c r="E261" s="52" t="s">
        <v>453</v>
      </c>
      <c r="F261" s="52" t="s">
        <v>455</v>
      </c>
      <c r="G261" s="52" t="s">
        <v>443</v>
      </c>
    </row>
    <row r="262" customHeight="1" spans="1:7">
      <c r="A262" s="6">
        <v>261</v>
      </c>
      <c r="B262" s="41" t="s">
        <v>434</v>
      </c>
      <c r="C262" s="41">
        <v>990280</v>
      </c>
      <c r="D262" s="51">
        <v>184048</v>
      </c>
      <c r="E262" s="52" t="s">
        <v>453</v>
      </c>
      <c r="F262" s="52" t="s">
        <v>456</v>
      </c>
      <c r="G262" s="52" t="s">
        <v>443</v>
      </c>
    </row>
    <row r="263" customHeight="1" spans="1:7">
      <c r="A263" s="6">
        <v>262</v>
      </c>
      <c r="B263" s="41" t="s">
        <v>434</v>
      </c>
      <c r="C263" s="41">
        <v>990280</v>
      </c>
      <c r="D263" s="51">
        <v>157003</v>
      </c>
      <c r="E263" s="52" t="s">
        <v>219</v>
      </c>
      <c r="F263" s="52" t="s">
        <v>220</v>
      </c>
      <c r="G263" s="52" t="s">
        <v>443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7月小灶课品种清单</vt:lpstr>
      <vt:lpstr>门店类型</vt:lpstr>
      <vt:lpstr>老师选择品种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2021-06-04T08:54:00Z</dcterms:created>
  <dcterms:modified xsi:type="dcterms:W3CDTF">2021-07-22T01:14:22Z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C5BA1B64C78F48D09B3E6B4B2DC4E818</vt:lpwstr>
  </property>
  <property fmtid="{D5CDD505-2E9C-101B-9397-08002B2CF9AE}" pid="3" name="KSOProductBuildVer">
    <vt:lpwstr>2052-11.1.0.10667</vt:lpwstr>
  </property>
</Properties>
</file>