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25725"/>
</workbook>
</file>

<file path=xl/calcChain.xml><?xml version="1.0" encoding="utf-8"?>
<calcChain xmlns="http://schemas.openxmlformats.org/spreadsheetml/2006/main">
  <c r="P141" i="1"/>
  <c r="O141"/>
  <c r="N141"/>
  <c r="M141"/>
  <c r="L141"/>
  <c r="K141"/>
  <c r="I141"/>
  <c r="G141"/>
  <c r="P140"/>
  <c r="O140"/>
  <c r="N140"/>
  <c r="K140"/>
  <c r="I140"/>
  <c r="G140"/>
  <c r="P139"/>
  <c r="O139"/>
  <c r="N139"/>
  <c r="K139"/>
  <c r="I139"/>
  <c r="G139"/>
  <c r="P138"/>
  <c r="O138"/>
  <c r="N138"/>
  <c r="K138"/>
  <c r="I138"/>
  <c r="G138"/>
  <c r="P137"/>
  <c r="O137"/>
  <c r="N137"/>
  <c r="K137"/>
  <c r="I137"/>
  <c r="G137"/>
  <c r="P136"/>
  <c r="O136"/>
  <c r="N136"/>
  <c r="K136"/>
  <c r="I136"/>
  <c r="G136"/>
  <c r="P135"/>
  <c r="O135"/>
  <c r="N135"/>
  <c r="K135"/>
  <c r="I135"/>
  <c r="G135"/>
  <c r="P134"/>
  <c r="O134"/>
  <c r="N134"/>
  <c r="K134"/>
  <c r="I134"/>
  <c r="G134"/>
  <c r="P133"/>
  <c r="O133"/>
  <c r="N133"/>
  <c r="K133"/>
  <c r="I133"/>
  <c r="G133"/>
  <c r="P132"/>
  <c r="O132"/>
  <c r="N132"/>
  <c r="K132"/>
  <c r="I132"/>
  <c r="G132"/>
  <c r="P131"/>
  <c r="O131"/>
  <c r="N131"/>
  <c r="K131"/>
  <c r="I131"/>
  <c r="G131"/>
  <c r="P130"/>
  <c r="O130"/>
  <c r="N130"/>
  <c r="K130"/>
  <c r="I130"/>
  <c r="G130"/>
  <c r="P129"/>
  <c r="O129"/>
  <c r="N129"/>
  <c r="K129"/>
  <c r="I129"/>
  <c r="G129"/>
  <c r="P128"/>
  <c r="O128"/>
  <c r="N128"/>
  <c r="K128"/>
  <c r="I128"/>
  <c r="G128"/>
  <c r="P127"/>
  <c r="O127"/>
  <c r="N127"/>
  <c r="K127"/>
  <c r="I127"/>
  <c r="G127"/>
  <c r="P126"/>
  <c r="O126"/>
  <c r="N126"/>
  <c r="K126"/>
  <c r="I126"/>
  <c r="G126"/>
  <c r="P125"/>
  <c r="O125"/>
  <c r="N125"/>
  <c r="K125"/>
  <c r="I125"/>
  <c r="G125"/>
  <c r="P124"/>
  <c r="O124"/>
  <c r="N124"/>
  <c r="K124"/>
  <c r="I124"/>
  <c r="G124"/>
  <c r="P123"/>
  <c r="O123"/>
  <c r="N123"/>
  <c r="K123"/>
  <c r="I123"/>
  <c r="G123"/>
  <c r="P122"/>
  <c r="O122"/>
  <c r="N122"/>
  <c r="K122"/>
  <c r="I122"/>
  <c r="G122"/>
  <c r="P121"/>
  <c r="O121"/>
  <c r="N121"/>
  <c r="K121"/>
  <c r="I121"/>
  <c r="G121"/>
  <c r="P120"/>
  <c r="O120"/>
  <c r="N120"/>
  <c r="K120"/>
  <c r="I120"/>
  <c r="G120"/>
  <c r="P119"/>
  <c r="O119"/>
  <c r="N119"/>
  <c r="K119"/>
  <c r="I119"/>
  <c r="G119"/>
  <c r="P118"/>
  <c r="O118"/>
  <c r="N118"/>
  <c r="K118"/>
  <c r="I118"/>
  <c r="G118"/>
  <c r="P117"/>
  <c r="O117"/>
  <c r="N117"/>
  <c r="K117"/>
  <c r="I117"/>
  <c r="G117"/>
  <c r="P116"/>
  <c r="O116"/>
  <c r="N116"/>
  <c r="K116"/>
  <c r="I116"/>
  <c r="G116"/>
  <c r="P115"/>
  <c r="O115"/>
  <c r="N115"/>
  <c r="K115"/>
  <c r="I115"/>
  <c r="G115"/>
  <c r="P114"/>
  <c r="O114"/>
  <c r="N114"/>
  <c r="K114"/>
  <c r="I114"/>
  <c r="G114"/>
  <c r="P113"/>
  <c r="O113"/>
  <c r="N113"/>
  <c r="K113"/>
  <c r="I113"/>
  <c r="G113"/>
  <c r="P112"/>
  <c r="O112"/>
  <c r="N112"/>
  <c r="K112"/>
  <c r="I112"/>
  <c r="G112"/>
  <c r="P111"/>
  <c r="O111"/>
  <c r="N111"/>
  <c r="K111"/>
  <c r="I111"/>
  <c r="G111"/>
  <c r="P110"/>
  <c r="O110"/>
  <c r="N110"/>
  <c r="K110"/>
  <c r="I110"/>
  <c r="G110"/>
  <c r="P109"/>
  <c r="O109"/>
  <c r="N109"/>
  <c r="K109"/>
  <c r="I109"/>
  <c r="G109"/>
  <c r="P108"/>
  <c r="O108"/>
  <c r="N108"/>
  <c r="K108"/>
  <c r="I108"/>
  <c r="G108"/>
  <c r="P107"/>
  <c r="O107"/>
  <c r="N107"/>
  <c r="K107"/>
  <c r="I107"/>
  <c r="G107"/>
  <c r="P106"/>
  <c r="O106"/>
  <c r="N106"/>
  <c r="K106"/>
  <c r="I106"/>
  <c r="G106"/>
  <c r="P105"/>
  <c r="O105"/>
  <c r="N105"/>
  <c r="K105"/>
  <c r="I105"/>
  <c r="G105"/>
  <c r="P104"/>
  <c r="O104"/>
  <c r="N104"/>
  <c r="K104"/>
  <c r="I104"/>
  <c r="G104"/>
  <c r="P103"/>
  <c r="O103"/>
  <c r="N103"/>
  <c r="K103"/>
  <c r="I103"/>
  <c r="G103"/>
  <c r="P102"/>
  <c r="O102"/>
  <c r="N102"/>
  <c r="K102"/>
  <c r="I102"/>
  <c r="G102"/>
  <c r="P101"/>
  <c r="O101"/>
  <c r="N101"/>
  <c r="K101"/>
  <c r="I101"/>
  <c r="G101"/>
  <c r="P100"/>
  <c r="O100"/>
  <c r="N100"/>
  <c r="K100"/>
  <c r="I100"/>
  <c r="G100"/>
  <c r="P99"/>
  <c r="O99"/>
  <c r="N99"/>
  <c r="K99"/>
  <c r="I99"/>
  <c r="G99"/>
  <c r="P98"/>
  <c r="O98"/>
  <c r="N98"/>
  <c r="K98"/>
  <c r="I98"/>
  <c r="G98"/>
  <c r="P97"/>
  <c r="O97"/>
  <c r="N97"/>
  <c r="K97"/>
  <c r="I97"/>
  <c r="G97"/>
  <c r="P96"/>
  <c r="O96"/>
  <c r="N96"/>
  <c r="K96"/>
  <c r="I96"/>
  <c r="G96"/>
  <c r="P95"/>
  <c r="O95"/>
  <c r="N95"/>
  <c r="K95"/>
  <c r="I95"/>
  <c r="G95"/>
  <c r="P94"/>
  <c r="O94"/>
  <c r="N94"/>
  <c r="K94"/>
  <c r="I94"/>
  <c r="G94"/>
  <c r="P93"/>
  <c r="O93"/>
  <c r="N93"/>
  <c r="K93"/>
  <c r="I93"/>
  <c r="G93"/>
  <c r="P92"/>
  <c r="O92"/>
  <c r="N92"/>
  <c r="K92"/>
  <c r="I92"/>
  <c r="G92"/>
  <c r="P91"/>
  <c r="O91"/>
  <c r="N91"/>
  <c r="K91"/>
  <c r="I91"/>
  <c r="G91"/>
  <c r="P90"/>
  <c r="O90"/>
  <c r="N90"/>
  <c r="K90"/>
  <c r="I90"/>
  <c r="G90"/>
  <c r="P89"/>
  <c r="O89"/>
  <c r="N89"/>
  <c r="K89"/>
  <c r="I89"/>
  <c r="G89"/>
  <c r="P88"/>
  <c r="O88"/>
  <c r="N88"/>
  <c r="K88"/>
  <c r="I88"/>
  <c r="G88"/>
  <c r="P87"/>
  <c r="O87"/>
  <c r="N87"/>
  <c r="K87"/>
  <c r="I87"/>
  <c r="G87"/>
  <c r="P86"/>
  <c r="O86"/>
  <c r="N86"/>
  <c r="K86"/>
  <c r="I86"/>
  <c r="G86"/>
  <c r="P85"/>
  <c r="O85"/>
  <c r="N85"/>
  <c r="K85"/>
  <c r="I85"/>
  <c r="G85"/>
  <c r="P84"/>
  <c r="O84"/>
  <c r="N84"/>
  <c r="K84"/>
  <c r="I84"/>
  <c r="G84"/>
  <c r="P83"/>
  <c r="O83"/>
  <c r="N83"/>
  <c r="K83"/>
  <c r="I83"/>
  <c r="G83"/>
  <c r="P82"/>
  <c r="O82"/>
  <c r="N82"/>
  <c r="K82"/>
  <c r="I82"/>
  <c r="G82"/>
  <c r="P81"/>
  <c r="O81"/>
  <c r="N81"/>
  <c r="K81"/>
  <c r="I81"/>
  <c r="G81"/>
  <c r="P80"/>
  <c r="O80"/>
  <c r="N80"/>
  <c r="K80"/>
  <c r="I80"/>
  <c r="G80"/>
  <c r="P79"/>
  <c r="O79"/>
  <c r="N79"/>
  <c r="K79"/>
  <c r="I79"/>
  <c r="G79"/>
  <c r="P78"/>
  <c r="O78"/>
  <c r="N78"/>
  <c r="K78"/>
  <c r="I78"/>
  <c r="G78"/>
  <c r="P77"/>
  <c r="O77"/>
  <c r="N77"/>
  <c r="K77"/>
  <c r="I77"/>
  <c r="G77"/>
  <c r="P76"/>
  <c r="O76"/>
  <c r="N76"/>
  <c r="K76"/>
  <c r="I76"/>
  <c r="G76"/>
  <c r="P75"/>
  <c r="O75"/>
  <c r="N75"/>
  <c r="K75"/>
  <c r="I75"/>
  <c r="G75"/>
  <c r="P74"/>
  <c r="O74"/>
  <c r="N74"/>
  <c r="K74"/>
  <c r="I74"/>
  <c r="G74"/>
  <c r="P73"/>
  <c r="O73"/>
  <c r="N73"/>
  <c r="K73"/>
  <c r="I73"/>
  <c r="G73"/>
  <c r="P72"/>
  <c r="O72"/>
  <c r="N72"/>
  <c r="K72"/>
  <c r="I72"/>
  <c r="G72"/>
  <c r="P71"/>
  <c r="O71"/>
  <c r="N71"/>
  <c r="K71"/>
  <c r="I71"/>
  <c r="G71"/>
  <c r="P70"/>
  <c r="O70"/>
  <c r="N70"/>
  <c r="K70"/>
  <c r="I70"/>
  <c r="G70"/>
  <c r="P69"/>
  <c r="O69"/>
  <c r="N69"/>
  <c r="K69"/>
  <c r="I69"/>
  <c r="G69"/>
  <c r="P68"/>
  <c r="O68"/>
  <c r="N68"/>
  <c r="K68"/>
  <c r="I68"/>
  <c r="G68"/>
  <c r="P67"/>
  <c r="O67"/>
  <c r="N67"/>
  <c r="K67"/>
  <c r="I67"/>
  <c r="G67"/>
  <c r="P66"/>
  <c r="O66"/>
  <c r="N66"/>
  <c r="K66"/>
  <c r="I66"/>
  <c r="G66"/>
  <c r="P65"/>
  <c r="O65"/>
  <c r="N65"/>
  <c r="K65"/>
  <c r="I65"/>
  <c r="G65"/>
  <c r="P64"/>
  <c r="O64"/>
  <c r="N64"/>
  <c r="K64"/>
  <c r="I64"/>
  <c r="G64"/>
  <c r="P63"/>
  <c r="O63"/>
  <c r="N63"/>
  <c r="K63"/>
  <c r="I63"/>
  <c r="G63"/>
  <c r="P62"/>
  <c r="O62"/>
  <c r="N62"/>
  <c r="K62"/>
  <c r="I62"/>
  <c r="G62"/>
  <c r="P61"/>
  <c r="O61"/>
  <c r="N61"/>
  <c r="K61"/>
  <c r="I61"/>
  <c r="G61"/>
  <c r="P60"/>
  <c r="O60"/>
  <c r="N60"/>
  <c r="K60"/>
  <c r="I60"/>
  <c r="G60"/>
  <c r="P59"/>
  <c r="O59"/>
  <c r="N59"/>
  <c r="K59"/>
  <c r="I59"/>
  <c r="G59"/>
  <c r="P58"/>
  <c r="O58"/>
  <c r="N58"/>
  <c r="K58"/>
  <c r="I58"/>
  <c r="G58"/>
  <c r="P57"/>
  <c r="O57"/>
  <c r="N57"/>
  <c r="K57"/>
  <c r="I57"/>
  <c r="G57"/>
  <c r="P56"/>
  <c r="O56"/>
  <c r="N56"/>
  <c r="K56"/>
  <c r="I56"/>
  <c r="G56"/>
  <c r="P55"/>
  <c r="O55"/>
  <c r="N55"/>
  <c r="K55"/>
  <c r="I55"/>
  <c r="G55"/>
  <c r="P54"/>
  <c r="O54"/>
  <c r="N54"/>
  <c r="K54"/>
  <c r="I54"/>
  <c r="G54"/>
  <c r="P53"/>
  <c r="O53"/>
  <c r="N53"/>
  <c r="K53"/>
  <c r="I53"/>
  <c r="G53"/>
  <c r="P52"/>
  <c r="O52"/>
  <c r="N52"/>
  <c r="K52"/>
  <c r="I52"/>
  <c r="G52"/>
  <c r="P51"/>
  <c r="O51"/>
  <c r="N51"/>
  <c r="K51"/>
  <c r="I51"/>
  <c r="G51"/>
  <c r="P50"/>
  <c r="O50"/>
  <c r="N50"/>
  <c r="K50"/>
  <c r="I50"/>
  <c r="G50"/>
  <c r="P49"/>
  <c r="O49"/>
  <c r="N49"/>
  <c r="K49"/>
  <c r="I49"/>
  <c r="G49"/>
  <c r="P48"/>
  <c r="O48"/>
  <c r="N48"/>
  <c r="K48"/>
  <c r="I48"/>
  <c r="G48"/>
  <c r="P47"/>
  <c r="O47"/>
  <c r="N47"/>
  <c r="K47"/>
  <c r="I47"/>
  <c r="G47"/>
  <c r="P46"/>
  <c r="O46"/>
  <c r="N46"/>
  <c r="K46"/>
  <c r="I46"/>
  <c r="G46"/>
  <c r="P45"/>
  <c r="O45"/>
  <c r="N45"/>
  <c r="K45"/>
  <c r="I45"/>
  <c r="G45"/>
  <c r="P44"/>
  <c r="O44"/>
  <c r="N44"/>
  <c r="K44"/>
  <c r="I44"/>
  <c r="G44"/>
  <c r="P43"/>
  <c r="O43"/>
  <c r="N43"/>
  <c r="K43"/>
  <c r="I43"/>
  <c r="G43"/>
  <c r="P42"/>
  <c r="O42"/>
  <c r="N42"/>
  <c r="K42"/>
  <c r="I42"/>
  <c r="G42"/>
  <c r="P41"/>
  <c r="O41"/>
  <c r="N41"/>
  <c r="K41"/>
  <c r="I41"/>
  <c r="G41"/>
  <c r="P40"/>
  <c r="O40"/>
  <c r="N40"/>
  <c r="K40"/>
  <c r="I40"/>
  <c r="G40"/>
  <c r="P39"/>
  <c r="O39"/>
  <c r="N39"/>
  <c r="K39"/>
  <c r="I39"/>
  <c r="G39"/>
  <c r="P38"/>
  <c r="O38"/>
  <c r="N38"/>
  <c r="K38"/>
  <c r="I38"/>
  <c r="G38"/>
  <c r="P37"/>
  <c r="O37"/>
  <c r="N37"/>
  <c r="K37"/>
  <c r="I37"/>
  <c r="G37"/>
  <c r="P36"/>
  <c r="O36"/>
  <c r="N36"/>
  <c r="K36"/>
  <c r="I36"/>
  <c r="G36"/>
  <c r="P35"/>
  <c r="O35"/>
  <c r="N35"/>
  <c r="K35"/>
  <c r="I35"/>
  <c r="G35"/>
  <c r="P34"/>
  <c r="O34"/>
  <c r="N34"/>
  <c r="K34"/>
  <c r="I34"/>
  <c r="G34"/>
  <c r="P33"/>
  <c r="O33"/>
  <c r="N33"/>
  <c r="K33"/>
  <c r="I33"/>
  <c r="G33"/>
  <c r="P32"/>
  <c r="O32"/>
  <c r="N32"/>
  <c r="K32"/>
  <c r="I32"/>
  <c r="G32"/>
  <c r="P31"/>
  <c r="O31"/>
  <c r="N31"/>
  <c r="K31"/>
  <c r="I31"/>
  <c r="G31"/>
  <c r="P30"/>
  <c r="O30"/>
  <c r="N30"/>
  <c r="K30"/>
  <c r="I30"/>
  <c r="G30"/>
  <c r="P29"/>
  <c r="O29"/>
  <c r="N29"/>
  <c r="K29"/>
  <c r="I29"/>
  <c r="G29"/>
  <c r="P28"/>
  <c r="O28"/>
  <c r="N28"/>
  <c r="K28"/>
  <c r="I28"/>
  <c r="G28"/>
  <c r="P27"/>
  <c r="O27"/>
  <c r="N27"/>
  <c r="K27"/>
  <c r="I27"/>
  <c r="G27"/>
  <c r="P26"/>
  <c r="O26"/>
  <c r="N26"/>
  <c r="K26"/>
  <c r="I26"/>
  <c r="G26"/>
  <c r="P25"/>
  <c r="O25"/>
  <c r="N25"/>
  <c r="K25"/>
  <c r="I25"/>
  <c r="G25"/>
  <c r="P24"/>
  <c r="O24"/>
  <c r="N24"/>
  <c r="K24"/>
  <c r="I24"/>
  <c r="G24"/>
  <c r="P23"/>
  <c r="O23"/>
  <c r="N23"/>
  <c r="K23"/>
  <c r="I23"/>
  <c r="G23"/>
  <c r="P22"/>
  <c r="O22"/>
  <c r="N22"/>
  <c r="K22"/>
  <c r="I22"/>
  <c r="G22"/>
  <c r="P21"/>
  <c r="O21"/>
  <c r="N21"/>
  <c r="K21"/>
  <c r="I21"/>
  <c r="G21"/>
  <c r="P20"/>
  <c r="O20"/>
  <c r="N20"/>
  <c r="K20"/>
  <c r="I20"/>
  <c r="G20"/>
  <c r="P19"/>
  <c r="O19"/>
  <c r="N19"/>
  <c r="K19"/>
  <c r="I19"/>
  <c r="G19"/>
  <c r="P18"/>
  <c r="O18"/>
  <c r="N18"/>
  <c r="K18"/>
  <c r="I18"/>
  <c r="G18"/>
  <c r="P17"/>
  <c r="O17"/>
  <c r="N17"/>
  <c r="K17"/>
  <c r="I17"/>
  <c r="G17"/>
  <c r="P16"/>
  <c r="O16"/>
  <c r="N16"/>
  <c r="K16"/>
  <c r="I16"/>
  <c r="G16"/>
  <c r="P15"/>
  <c r="O15"/>
  <c r="N15"/>
  <c r="K15"/>
  <c r="I15"/>
  <c r="G15"/>
  <c r="P14"/>
  <c r="O14"/>
  <c r="N14"/>
  <c r="K14"/>
  <c r="I14"/>
  <c r="G14"/>
  <c r="P13"/>
  <c r="O13"/>
  <c r="N13"/>
  <c r="K13"/>
  <c r="I13"/>
  <c r="G13"/>
  <c r="P12"/>
  <c r="O12"/>
  <c r="N12"/>
  <c r="K12"/>
  <c r="I12"/>
  <c r="G12"/>
  <c r="P11"/>
  <c r="O11"/>
  <c r="N11"/>
  <c r="K11"/>
  <c r="I11"/>
  <c r="G11"/>
  <c r="P10"/>
  <c r="O10"/>
  <c r="N10"/>
  <c r="K10"/>
  <c r="I10"/>
  <c r="G10"/>
  <c r="P9"/>
  <c r="O9"/>
  <c r="N9"/>
  <c r="K9"/>
  <c r="I9"/>
  <c r="G9"/>
  <c r="P8"/>
  <c r="O8"/>
  <c r="N8"/>
  <c r="K8"/>
  <c r="I8"/>
  <c r="G8"/>
  <c r="P7"/>
  <c r="O7"/>
  <c r="N7"/>
  <c r="K7"/>
  <c r="I7"/>
  <c r="G7"/>
  <c r="P6"/>
  <c r="O6"/>
  <c r="N6"/>
  <c r="K6"/>
  <c r="I6"/>
  <c r="G6"/>
  <c r="P5"/>
  <c r="O5"/>
  <c r="N5"/>
  <c r="K5"/>
  <c r="I5"/>
  <c r="G5"/>
  <c r="P4"/>
  <c r="O4"/>
  <c r="N4"/>
  <c r="K4"/>
  <c r="I4"/>
  <c r="G4"/>
  <c r="P3"/>
  <c r="O3"/>
  <c r="N3"/>
  <c r="K3"/>
  <c r="I3"/>
  <c r="G3"/>
</calcChain>
</file>

<file path=xl/sharedStrings.xml><?xml version="1.0" encoding="utf-8"?>
<sst xmlns="http://schemas.openxmlformats.org/spreadsheetml/2006/main" count="481" uniqueCount="191">
  <si>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</si>
  <si>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</si>
  <si>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</si>
  <si>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</si>
  <si>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</si>
  <si>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</si>
  <si>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</si>
  <si>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</si>
  <si>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</si>
  <si>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</si>
  <si>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</si>
  <si>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</si>
  <si>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</si>
  <si>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</si>
  <si>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</si>
  <si>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</si>
  <si>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</si>
  <si>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</si>
  <si>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</si>
  <si>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</si>
  <si>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</si>
  <si>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</si>
  <si>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</si>
  <si>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</si>
  <si>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</si>
  <si>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</si>
  <si>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</si>
  <si>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</si>
  <si>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</si>
  <si>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</si>
  <si>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</si>
  <si>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</si>
  <si>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</si>
  <si>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</si>
  <si>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</si>
  <si>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</si>
  <si>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</si>
  <si>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</si>
  <si>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</si>
  <si>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</si>
  <si>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</si>
  <si>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</si>
  <si>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</si>
  <si>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</si>
  <si>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</si>
  <si>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</si>
  <si>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</si>
  <si>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</si>
  <si>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</si>
  <si>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</si>
  <si>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</si>
  <si>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</si>
  <si>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</si>
  <si>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</si>
  <si>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</si>
  <si>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</si>
  <si>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</si>
  <si>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</si>
  <si>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</si>
  <si>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</si>
  <si>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</si>
  <si>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</si>
  <si>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</si>
  <si>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</si>
  <si>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</si>
  <si>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</si>
  <si>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</si>
  <si>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</si>
  <si>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</si>
  <si>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</si>
  <si>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</si>
  <si>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</si>
  <si>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</si>
  <si>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</si>
  <si>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</si>
  <si>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</si>
  <si>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</si>
  <si>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</si>
  <si>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</si>
  <si>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</si>
  <si>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</si>
  <si>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</si>
  <si>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</si>
  <si>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</si>
  <si>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</si>
  <si>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</si>
  <si>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</si>
  <si>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</si>
  <si>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</si>
  <si>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</si>
  <si>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</si>
  <si>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</si>
  <si>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</si>
  <si>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</si>
  <si>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</si>
  <si>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</si>
  <si>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</si>
  <si>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</si>
  <si>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</si>
  <si>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</si>
  <si>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</si>
  <si>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</si>
  <si>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</si>
  <si>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</si>
  <si>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</si>
  <si>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</si>
  <si>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</si>
  <si>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</si>
  <si>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</si>
  <si>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</si>
  <si>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</si>
  <si>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</si>
  <si>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</si>
  <si>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</si>
  <si>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</si>
  <si>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</si>
  <si>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</si>
  <si>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</si>
  <si>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</si>
  <si>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</si>
  <si>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</si>
  <si>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</si>
  <si>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</si>
  <si>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</si>
  <si>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</si>
  <si>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</si>
  <si>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</si>
  <si>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</si>
  <si>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</si>
  <si>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</si>
  <si>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</si>
  <si>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</si>
  <si>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</si>
  <si>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</si>
  <si>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</si>
  <si>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</si>
  <si>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</si>
  <si>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</si>
  <si>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</si>
  <si>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</si>
  <si>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</si>
  <si>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</si>
  <si>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</si>
  <si>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</si>
  <si>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</si>
  <si>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</si>
  <si>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</si>
  <si>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</si>
  <si>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</si>
  <si>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</si>
  <si>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</si>
  <si>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</si>
  <si>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</si>
  <si>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</si>
  <si>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</si>
  <si>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</si>
  <si>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</si>
  <si>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</si>
  <si>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</si>
  <si>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</si>
  <si>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</si>
  <si>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</si>
  <si>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</si>
  <si>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</si>
  <si>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</si>
  <si>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</si>
  <si>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</si>
  <si>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</si>
  <si>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</si>
  <si>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</si>
  <si>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</si>
  <si>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</si>
  <si>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</si>
  <si>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</si>
  <si>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</si>
  <si>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</si>
  <si>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</si>
  <si>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</si>
  <si>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t>合计</t>
    </r>
    <r>
      <rPr>
        <b/>
        <sz val="10"/>
        <rFont val="Arial"/>
        <family val="2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</si>
  <si>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</si>
  <si>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</si>
  <si>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</si>
  <si>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</si>
  <si>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</si>
  <si>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</si>
  <si>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</si>
  <si>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</si>
  <si>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大邑片区</t>
    <phoneticPr fontId="14" type="noConversion"/>
  </si>
  <si>
    <t>安仁店</t>
    <phoneticPr fontId="14" type="noConversion"/>
  </si>
  <si>
    <t>李沙</t>
    <phoneticPr fontId="14" type="noConversion"/>
  </si>
  <si>
    <t>张群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</si>
</sst>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family val="2"/>
    </font>
    <font>
      <sz val="10"/>
      <name val="宋体"/>
      <charset val="134"/>
      <scheme val="minor"/>
    </font>
    <font>
      <b/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41"/>
  <sheetViews>
    <sheetView workbookViewId="0">
      <selection activeCell="F2" sqref="A2:XFD2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spans="1:18" ht="20.100000000000001" customHeight="1">
      <c r="A1" s="42" t="s">
        <v>0</v>
      </c>
      <c r="B1" s="42" t="s">
        <v>1</v>
      </c>
      <c r="C1" s="43" t="s">
        <v>2</v>
      </c>
      <c r="D1" s="43" t="s">
        <v>3</v>
      </c>
      <c r="E1" s="42" t="s">
        <v>4</v>
      </c>
      <c r="F1" s="35" t="s">
        <v>5</v>
      </c>
      <c r="G1" s="35"/>
      <c r="H1" s="35" t="s">
        <v>6</v>
      </c>
      <c r="I1" s="35"/>
      <c r="J1" s="35"/>
      <c r="K1" s="35"/>
      <c r="L1" s="36" t="s">
        <v>7</v>
      </c>
      <c r="M1" s="36"/>
      <c r="N1" s="37" t="s">
        <v>8</v>
      </c>
      <c r="O1" s="37"/>
      <c r="P1" s="37"/>
      <c r="Q1" s="38" t="s">
        <v>9</v>
      </c>
      <c r="R1" s="38"/>
    </row>
    <row r="2" spans="1:18" s="8" customFormat="1" ht="30" customHeight="1">
      <c r="A2" s="42"/>
      <c r="B2" s="42"/>
      <c r="C2" s="43"/>
      <c r="D2" s="43"/>
      <c r="E2" s="42"/>
      <c r="F2" s="15" t="s">
        <v>10</v>
      </c>
      <c r="G2" s="17" t="s">
        <v>11</v>
      </c>
      <c r="H2" s="15" t="s">
        <v>12</v>
      </c>
      <c r="I2" s="17" t="s">
        <v>13</v>
      </c>
      <c r="J2" s="22" t="s">
        <v>14</v>
      </c>
      <c r="K2" s="17" t="s">
        <v>15</v>
      </c>
      <c r="L2" s="23" t="s">
        <v>16</v>
      </c>
      <c r="M2" s="23" t="s">
        <v>17</v>
      </c>
      <c r="N2" s="24" t="s">
        <v>18</v>
      </c>
      <c r="O2" s="24" t="s">
        <v>19</v>
      </c>
      <c r="P2" s="24" t="s">
        <v>20</v>
      </c>
      <c r="Q2" s="30" t="s">
        <v>21</v>
      </c>
      <c r="R2" s="30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34" si="0">F3*6</f>
        <v>28380</v>
      </c>
      <c r="H3" s="20">
        <v>4945</v>
      </c>
      <c r="I3" s="20">
        <f t="shared" ref="I3:I34" si="1">H3*6</f>
        <v>29670</v>
      </c>
      <c r="J3" s="25">
        <v>1481.8516666666701</v>
      </c>
      <c r="K3" s="20">
        <f t="shared" ref="K3:K34" si="2">J3*6</f>
        <v>8891.11</v>
      </c>
      <c r="L3" s="18">
        <v>33727.75</v>
      </c>
      <c r="M3" s="18">
        <v>9537.44</v>
      </c>
      <c r="N3" s="26">
        <f t="shared" ref="N3:N34" si="3">L3/G3</f>
        <v>1.1884337561663101</v>
      </c>
      <c r="O3" s="26">
        <f t="shared" ref="O3:O34" si="4">L3/I3</f>
        <v>1.1367627232895201</v>
      </c>
      <c r="P3" s="26">
        <f t="shared" ref="P3:P34" si="5">M3/K3</f>
        <v>1.0726939605965999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1485.0550000000001</v>
      </c>
      <c r="K4" s="20">
        <f t="shared" si="2"/>
        <v>8910.33</v>
      </c>
      <c r="L4" s="18">
        <v>32824.379999999997</v>
      </c>
      <c r="M4" s="18">
        <v>9366.23</v>
      </c>
      <c r="N4" s="26">
        <f t="shared" si="3"/>
        <v>1.2197837235228499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1.2171086956521699</v>
      </c>
      <c r="O5" s="26">
        <f t="shared" si="4"/>
        <v>1.11974</v>
      </c>
      <c r="P5" s="27">
        <f t="shared" si="5"/>
        <v>0.90890543148607705</v>
      </c>
      <c r="Q5" s="29"/>
      <c r="R5" s="31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8790.6299999999992</v>
      </c>
      <c r="N6" s="26">
        <f t="shared" si="3"/>
        <v>1.1737983091787401</v>
      </c>
      <c r="O6" s="26">
        <f t="shared" si="4"/>
        <v>1.07989444444444</v>
      </c>
      <c r="P6" s="26">
        <f t="shared" si="5"/>
        <v>1.0163753035033001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1570.6666666666699</v>
      </c>
      <c r="K7" s="20">
        <f t="shared" si="2"/>
        <v>9424</v>
      </c>
      <c r="L7" s="18">
        <v>30591.15</v>
      </c>
      <c r="M7" s="18">
        <v>9042.8799999999992</v>
      </c>
      <c r="N7" s="26">
        <f t="shared" si="3"/>
        <v>1.16671052631579</v>
      </c>
      <c r="O7" s="26">
        <f t="shared" si="4"/>
        <v>1.0733736842105299</v>
      </c>
      <c r="P7" s="27">
        <f t="shared" si="5"/>
        <v>0.95955857385399002</v>
      </c>
      <c r="Q7" s="29"/>
      <c r="R7" s="31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13682.718000000001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1.0703711104767299</v>
      </c>
      <c r="P8" s="27">
        <f t="shared" si="5"/>
        <v>0.98048136342501502</v>
      </c>
      <c r="Q8" s="29"/>
      <c r="R8" s="31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2148.0106666666702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1.1056512784090899</v>
      </c>
      <c r="O9" s="26">
        <f t="shared" si="4"/>
        <v>1.0484624191810299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1663.1706666666701</v>
      </c>
      <c r="K10" s="20">
        <f t="shared" si="2"/>
        <v>9979.0239999999994</v>
      </c>
      <c r="L10" s="18">
        <v>31777.72</v>
      </c>
      <c r="M10" s="18">
        <v>9635.8799999999992</v>
      </c>
      <c r="N10" s="26">
        <f t="shared" si="3"/>
        <v>1.0942741046832001</v>
      </c>
      <c r="O10" s="26">
        <f t="shared" si="4"/>
        <v>1.0200860297894201</v>
      </c>
      <c r="P10" s="27">
        <f t="shared" si="5"/>
        <v>0.96561347081638405</v>
      </c>
      <c r="Q10" s="29"/>
      <c r="R10" s="31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19790.400000000001</v>
      </c>
      <c r="L11" s="18">
        <v>64845.3</v>
      </c>
      <c r="M11" s="18">
        <v>19656.68</v>
      </c>
      <c r="N11" s="26">
        <f t="shared" si="3"/>
        <v>1.0834636591478699</v>
      </c>
      <c r="O11" s="26">
        <f t="shared" si="4"/>
        <v>1.01574718045113</v>
      </c>
      <c r="P11" s="27">
        <f t="shared" si="5"/>
        <v>0.99324318861670302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2534.9940000000001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1.0843657024793401</v>
      </c>
      <c r="O12" s="26">
        <f t="shared" si="4"/>
        <v>1.0108493836671799</v>
      </c>
      <c r="P12" s="26">
        <f t="shared" si="5"/>
        <v>1.0587559576077901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20958.740000000002</v>
      </c>
      <c r="M13" s="18">
        <v>4295.96</v>
      </c>
      <c r="N13" s="26">
        <f t="shared" si="3"/>
        <v>1.08482091097309</v>
      </c>
      <c r="O13" s="27">
        <f t="shared" si="4"/>
        <v>0.99803523809523798</v>
      </c>
      <c r="P13" s="27">
        <f t="shared" si="5"/>
        <v>0.70703752468729397</v>
      </c>
      <c r="Q13" s="29"/>
      <c r="R13" s="31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2092.3760000000002</v>
      </c>
      <c r="K14" s="20">
        <f t="shared" si="2"/>
        <v>12554.255999999999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0.98403031290743104</v>
      </c>
      <c r="P14" s="27">
        <f t="shared" si="5"/>
        <v>0.90076146288557402</v>
      </c>
      <c r="Q14" s="29"/>
      <c r="R14" s="31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1.0293732193732199</v>
      </c>
      <c r="O15" s="27">
        <f t="shared" si="4"/>
        <v>0.98382573179033395</v>
      </c>
      <c r="P15" s="27">
        <f t="shared" si="5"/>
        <v>0.82396564326338795</v>
      </c>
      <c r="Q15" s="29"/>
      <c r="R15" s="31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8655.4500000000007</v>
      </c>
      <c r="N16" s="26">
        <f t="shared" si="3"/>
        <v>1.0634802737520099</v>
      </c>
      <c r="O16" s="27">
        <f t="shared" si="4"/>
        <v>0.97840185185185202</v>
      </c>
      <c r="P16" s="27">
        <f t="shared" si="5"/>
        <v>1.00074575095387</v>
      </c>
      <c r="Q16" s="29"/>
      <c r="R16" s="31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1.0494463869463899</v>
      </c>
      <c r="O17" s="27">
        <f t="shared" si="4"/>
        <v>0.978297479356801</v>
      </c>
      <c r="P17" s="27">
        <f t="shared" si="5"/>
        <v>0.93647484964461503</v>
      </c>
      <c r="Q17" s="29"/>
      <c r="R17" s="31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39424.839999999997</v>
      </c>
      <c r="M18" s="18">
        <v>11831.17</v>
      </c>
      <c r="N18" s="28">
        <f t="shared" si="3"/>
        <v>0.99557676767676695</v>
      </c>
      <c r="O18" s="27">
        <f t="shared" si="4"/>
        <v>0.96064424951267102</v>
      </c>
      <c r="P18" s="27">
        <f t="shared" si="5"/>
        <v>0.92994796579261796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16814.400000000001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0.95871349557522101</v>
      </c>
      <c r="P19" s="27">
        <f t="shared" si="5"/>
        <v>0.975765415358264</v>
      </c>
      <c r="Q19" s="29"/>
      <c r="R19" s="31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0.80097098768570196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0.95389777777777796</v>
      </c>
      <c r="P21" s="27">
        <f t="shared" si="5"/>
        <v>0.96526974416017797</v>
      </c>
      <c r="Q21" s="29"/>
      <c r="R21" s="31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0.99573533950617299</v>
      </c>
      <c r="O22" s="27">
        <f t="shared" si="4"/>
        <v>0.95167625368731601</v>
      </c>
      <c r="P22" s="27">
        <f t="shared" si="5"/>
        <v>0.94716541665585297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1768.0333333333299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1.0204148484848501</v>
      </c>
      <c r="O23" s="27">
        <f t="shared" si="4"/>
        <v>0.951234180790961</v>
      </c>
      <c r="P23" s="27">
        <f t="shared" si="5"/>
        <v>0.93030485850568401</v>
      </c>
      <c r="Q23" s="29"/>
      <c r="R23" s="31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1.0202592592592601</v>
      </c>
      <c r="O24" s="27">
        <f t="shared" si="4"/>
        <v>0.95108913998744504</v>
      </c>
      <c r="P24" s="27">
        <f t="shared" si="5"/>
        <v>0.89790912720108995</v>
      </c>
      <c r="Q24" s="29"/>
      <c r="R24" s="31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2107.6383333333301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0.99112800519818101</v>
      </c>
      <c r="O25" s="27">
        <f t="shared" si="4"/>
        <v>0.94727278372923496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9789.3700000000008</v>
      </c>
      <c r="N26" s="26">
        <f t="shared" si="3"/>
        <v>1.01509212121212</v>
      </c>
      <c r="O26" s="27">
        <f t="shared" si="4"/>
        <v>0.94627231638418097</v>
      </c>
      <c r="P26" s="27">
        <f t="shared" si="5"/>
        <v>0.955769155666641</v>
      </c>
      <c r="Q26" s="29"/>
      <c r="R26" s="31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1.0262190016103101</v>
      </c>
      <c r="O27" s="27">
        <f t="shared" si="4"/>
        <v>0.94412148148148101</v>
      </c>
      <c r="P27" s="27">
        <f t="shared" si="5"/>
        <v>0.91424365051836398</v>
      </c>
      <c r="Q27" s="29"/>
      <c r="R27" s="31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16510.848000000002</v>
      </c>
      <c r="L28" s="18">
        <v>47134.11</v>
      </c>
      <c r="M28" s="18">
        <v>15969.63</v>
      </c>
      <c r="N28" s="27">
        <f t="shared" si="3"/>
        <v>0.99640854895991904</v>
      </c>
      <c r="O28" s="27">
        <f t="shared" si="4"/>
        <v>0.94396599375150203</v>
      </c>
      <c r="P28" s="27">
        <f t="shared" si="5"/>
        <v>0.96722046014838203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0.95990784832451503</v>
      </c>
      <c r="O29" s="27">
        <f t="shared" si="4"/>
        <v>0.94245497835497805</v>
      </c>
      <c r="P29" s="27">
        <f t="shared" si="5"/>
        <v>0.95579685662932301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1859.4833333333299</v>
      </c>
      <c r="K30" s="20">
        <f t="shared" si="2"/>
        <v>11156.9</v>
      </c>
      <c r="L30" s="18">
        <v>33278.239999999998</v>
      </c>
      <c r="M30" s="18">
        <v>10507.66</v>
      </c>
      <c r="N30" s="26">
        <f t="shared" si="3"/>
        <v>1.00843151515152</v>
      </c>
      <c r="O30" s="27">
        <f t="shared" si="4"/>
        <v>0.94006327683615798</v>
      </c>
      <c r="P30" s="27">
        <f t="shared" si="5"/>
        <v>0.94180820837329404</v>
      </c>
      <c r="Q30" s="29"/>
      <c r="R30" s="31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2519.8246666666701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0.99685006693440403</v>
      </c>
      <c r="O31" s="27">
        <f t="shared" si="4"/>
        <v>0.92627661086825197</v>
      </c>
      <c r="P31" s="27">
        <f t="shared" si="5"/>
        <v>0.79326352600723304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0.92566355555555602</v>
      </c>
      <c r="P32" s="27">
        <f t="shared" si="5"/>
        <v>1.01760215053763</v>
      </c>
      <c r="Q32" s="29"/>
      <c r="R32" s="31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516.66666666666697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0.92135933333333297</v>
      </c>
      <c r="P33" s="27">
        <f t="shared" si="5"/>
        <v>0.92074838709677398</v>
      </c>
      <c r="Q33" s="29"/>
      <c r="R33" s="31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4325.5333333333301</v>
      </c>
      <c r="K34" s="20">
        <f t="shared" si="2"/>
        <v>25953.200000000001</v>
      </c>
      <c r="L34" s="18">
        <v>82299.740000000005</v>
      </c>
      <c r="M34" s="18">
        <v>23329.11</v>
      </c>
      <c r="N34" s="27">
        <f t="shared" si="3"/>
        <v>0.97696747388413996</v>
      </c>
      <c r="O34" s="27">
        <f t="shared" si="4"/>
        <v>0.91749988851728004</v>
      </c>
      <c r="P34" s="27">
        <f t="shared" si="5"/>
        <v>0.89889146617758098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ref="G35:G66" si="6">F35*6</f>
        <v>45360</v>
      </c>
      <c r="H35" s="20">
        <v>7980</v>
      </c>
      <c r="I35" s="20">
        <f t="shared" ref="I35:I66" si="7">H35*6</f>
        <v>47880</v>
      </c>
      <c r="J35" s="25">
        <v>2556.2600000000002</v>
      </c>
      <c r="K35" s="20">
        <f t="shared" ref="K35:K66" si="8">J35*6</f>
        <v>15337.56</v>
      </c>
      <c r="L35" s="18">
        <v>43608.82</v>
      </c>
      <c r="M35" s="18">
        <v>14837.77</v>
      </c>
      <c r="N35" s="27">
        <f t="shared" ref="N35:N66" si="9">L35/G35</f>
        <v>0.96139373897707203</v>
      </c>
      <c r="O35" s="27">
        <f t="shared" ref="O35:O66" si="10">L35/I35</f>
        <v>0.91079406850459499</v>
      </c>
      <c r="P35" s="27">
        <f t="shared" ref="P35:P66" si="11">M35/K35</f>
        <v>0.96741398240658905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6"/>
        <v>26220</v>
      </c>
      <c r="H36" s="20">
        <v>4750</v>
      </c>
      <c r="I36" s="20">
        <f t="shared" si="7"/>
        <v>28500</v>
      </c>
      <c r="J36" s="25">
        <v>1374.3333333333301</v>
      </c>
      <c r="K36" s="20">
        <f t="shared" si="8"/>
        <v>8246</v>
      </c>
      <c r="L36" s="18">
        <v>25949.58</v>
      </c>
      <c r="M36" s="18">
        <v>10209.799999999999</v>
      </c>
      <c r="N36" s="27">
        <f t="shared" si="9"/>
        <v>0.98968649885583504</v>
      </c>
      <c r="O36" s="27">
        <f t="shared" si="10"/>
        <v>0.91051157894736801</v>
      </c>
      <c r="P36" s="27">
        <f t="shared" si="11"/>
        <v>1.2381518311908799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6"/>
        <v>29700</v>
      </c>
      <c r="H37" s="20">
        <v>5310</v>
      </c>
      <c r="I37" s="20">
        <f t="shared" si="7"/>
        <v>31860</v>
      </c>
      <c r="J37" s="25">
        <v>1810.71</v>
      </c>
      <c r="K37" s="20">
        <f t="shared" si="8"/>
        <v>10864.26</v>
      </c>
      <c r="L37" s="18">
        <v>28860.61</v>
      </c>
      <c r="M37" s="18">
        <v>9255.4500000000007</v>
      </c>
      <c r="N37" s="27">
        <f t="shared" si="9"/>
        <v>0.97173771043771096</v>
      </c>
      <c r="O37" s="27">
        <f t="shared" si="10"/>
        <v>0.90585718769617096</v>
      </c>
      <c r="P37" s="27">
        <f t="shared" si="11"/>
        <v>0.85191720374880597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6"/>
        <v>182700</v>
      </c>
      <c r="H38" s="20">
        <v>31900</v>
      </c>
      <c r="I38" s="20">
        <f t="shared" si="7"/>
        <v>191400</v>
      </c>
      <c r="J38" s="25">
        <v>6592.6666666666697</v>
      </c>
      <c r="K38" s="20">
        <f t="shared" si="8"/>
        <v>39556</v>
      </c>
      <c r="L38" s="18">
        <v>173262.89</v>
      </c>
      <c r="M38" s="18">
        <v>43184.41</v>
      </c>
      <c r="N38" s="27">
        <f t="shared" si="9"/>
        <v>0.94834641488779403</v>
      </c>
      <c r="O38" s="27">
        <f t="shared" si="10"/>
        <v>0.90523975966562198</v>
      </c>
      <c r="P38" s="27">
        <f t="shared" si="11"/>
        <v>1.0917284356355501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6"/>
        <v>23100</v>
      </c>
      <c r="H39" s="20">
        <v>4375</v>
      </c>
      <c r="I39" s="20">
        <f t="shared" si="7"/>
        <v>26250</v>
      </c>
      <c r="J39" s="25">
        <v>1265.8333333333301</v>
      </c>
      <c r="K39" s="20">
        <f t="shared" si="8"/>
        <v>7595</v>
      </c>
      <c r="L39" s="18">
        <v>23759.29</v>
      </c>
      <c r="M39" s="18">
        <v>7526.1</v>
      </c>
      <c r="N39" s="26">
        <f t="shared" si="9"/>
        <v>1.0285406926406899</v>
      </c>
      <c r="O39" s="27">
        <f t="shared" si="10"/>
        <v>0.90511580952380999</v>
      </c>
      <c r="P39" s="27">
        <f t="shared" si="11"/>
        <v>0.99092824226464804</v>
      </c>
      <c r="Q39" s="29"/>
      <c r="R39" s="31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6"/>
        <v>42240</v>
      </c>
      <c r="H40" s="20">
        <v>8000</v>
      </c>
      <c r="I40" s="20">
        <f t="shared" si="7"/>
        <v>48000</v>
      </c>
      <c r="J40" s="25">
        <v>2314.6666666666702</v>
      </c>
      <c r="K40" s="20">
        <f t="shared" si="8"/>
        <v>13888</v>
      </c>
      <c r="L40" s="18">
        <v>43351.39</v>
      </c>
      <c r="M40" s="18">
        <v>13331.99</v>
      </c>
      <c r="N40" s="26">
        <f t="shared" si="9"/>
        <v>1.0263113162878801</v>
      </c>
      <c r="O40" s="27">
        <f t="shared" si="10"/>
        <v>0.90315395833333301</v>
      </c>
      <c r="P40" s="27">
        <f t="shared" si="11"/>
        <v>0.95996471774193504</v>
      </c>
      <c r="Q40" s="29"/>
      <c r="R40" s="31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6"/>
        <v>59616</v>
      </c>
      <c r="H41" s="20">
        <v>10304</v>
      </c>
      <c r="I41" s="20">
        <f t="shared" si="7"/>
        <v>61824</v>
      </c>
      <c r="J41" s="25">
        <v>2661.86666666667</v>
      </c>
      <c r="K41" s="20">
        <f t="shared" si="8"/>
        <v>15971.2</v>
      </c>
      <c r="L41" s="18">
        <v>55681.85</v>
      </c>
      <c r="M41" s="18">
        <v>14596.67</v>
      </c>
      <c r="N41" s="27">
        <f t="shared" si="9"/>
        <v>0.93400848765432098</v>
      </c>
      <c r="O41" s="27">
        <f t="shared" si="10"/>
        <v>0.90065104166666599</v>
      </c>
      <c r="P41" s="27">
        <f t="shared" si="11"/>
        <v>0.91393696153075499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6"/>
        <v>27060</v>
      </c>
      <c r="H42" s="20">
        <v>4838</v>
      </c>
      <c r="I42" s="20">
        <f t="shared" si="7"/>
        <v>29028</v>
      </c>
      <c r="J42" s="25">
        <v>1399.7946666666701</v>
      </c>
      <c r="K42" s="20">
        <f t="shared" si="8"/>
        <v>8398.768</v>
      </c>
      <c r="L42" s="18">
        <v>26070.41</v>
      </c>
      <c r="M42" s="18">
        <v>7346.05</v>
      </c>
      <c r="N42" s="27">
        <f t="shared" si="9"/>
        <v>0.96342978566149295</v>
      </c>
      <c r="O42" s="27">
        <f t="shared" si="10"/>
        <v>0.89811251205732401</v>
      </c>
      <c r="P42" s="27">
        <f t="shared" si="11"/>
        <v>0.87465804508470801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6"/>
        <v>34500</v>
      </c>
      <c r="H43" s="20">
        <v>6250</v>
      </c>
      <c r="I43" s="20">
        <f t="shared" si="7"/>
        <v>37500</v>
      </c>
      <c r="J43" s="25">
        <v>1872.9166666666699</v>
      </c>
      <c r="K43" s="20">
        <f t="shared" si="8"/>
        <v>11237.5</v>
      </c>
      <c r="L43" s="18">
        <v>33578.839999999997</v>
      </c>
      <c r="M43" s="18">
        <v>12030.17</v>
      </c>
      <c r="N43" s="27">
        <f t="shared" si="9"/>
        <v>0.973299710144927</v>
      </c>
      <c r="O43" s="27">
        <f t="shared" si="10"/>
        <v>0.89543573333333304</v>
      </c>
      <c r="P43" s="27">
        <f t="shared" si="11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6"/>
        <v>24150</v>
      </c>
      <c r="H44" s="20">
        <v>4375</v>
      </c>
      <c r="I44" s="20">
        <f t="shared" si="7"/>
        <v>26250</v>
      </c>
      <c r="J44" s="25">
        <v>1356.25</v>
      </c>
      <c r="K44" s="20">
        <f t="shared" si="8"/>
        <v>8137.5</v>
      </c>
      <c r="L44" s="18">
        <v>23502.77</v>
      </c>
      <c r="M44" s="18">
        <v>6876.25</v>
      </c>
      <c r="N44" s="27">
        <f t="shared" si="9"/>
        <v>0.97319958592132505</v>
      </c>
      <c r="O44" s="27">
        <f t="shared" si="10"/>
        <v>0.89534361904761905</v>
      </c>
      <c r="P44" s="27">
        <f t="shared" si="11"/>
        <v>0.84500768049155195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6"/>
        <v>64152</v>
      </c>
      <c r="H45" s="20">
        <v>11187</v>
      </c>
      <c r="I45" s="20">
        <f t="shared" si="7"/>
        <v>67122</v>
      </c>
      <c r="J45" s="25">
        <v>3236.7719999999999</v>
      </c>
      <c r="K45" s="20">
        <f t="shared" si="8"/>
        <v>19420.632000000001</v>
      </c>
      <c r="L45" s="18">
        <v>60009.09</v>
      </c>
      <c r="M45" s="18">
        <v>16126</v>
      </c>
      <c r="N45" s="27">
        <f t="shared" si="9"/>
        <v>0.93542040778151903</v>
      </c>
      <c r="O45" s="27">
        <f t="shared" si="10"/>
        <v>0.89403012425136297</v>
      </c>
      <c r="P45" s="27">
        <f t="shared" si="11"/>
        <v>0.83035402761351995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6"/>
        <v>51840</v>
      </c>
      <c r="H46" s="20">
        <v>9040</v>
      </c>
      <c r="I46" s="20">
        <f t="shared" si="7"/>
        <v>54240</v>
      </c>
      <c r="J46" s="25">
        <v>2615.5733333333301</v>
      </c>
      <c r="K46" s="20">
        <f t="shared" si="8"/>
        <v>15693.44</v>
      </c>
      <c r="L46" s="18">
        <v>48217.16</v>
      </c>
      <c r="M46" s="18">
        <v>13086.69</v>
      </c>
      <c r="N46" s="27">
        <f t="shared" si="9"/>
        <v>0.93011496913580205</v>
      </c>
      <c r="O46" s="27">
        <f t="shared" si="10"/>
        <v>0.88895943952802403</v>
      </c>
      <c r="P46" s="27">
        <f t="shared" si="11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6"/>
        <v>327600</v>
      </c>
      <c r="H47" s="20">
        <v>56160</v>
      </c>
      <c r="I47" s="20">
        <f t="shared" si="7"/>
        <v>336960</v>
      </c>
      <c r="J47" s="25">
        <v>16248.96</v>
      </c>
      <c r="K47" s="20">
        <f t="shared" si="8"/>
        <v>97493.759999999995</v>
      </c>
      <c r="L47" s="18">
        <v>298062.74</v>
      </c>
      <c r="M47" s="18">
        <v>65329.62</v>
      </c>
      <c r="N47" s="27">
        <f t="shared" si="9"/>
        <v>0.90983742368742404</v>
      </c>
      <c r="O47" s="27">
        <f t="shared" si="10"/>
        <v>0.88456416191832798</v>
      </c>
      <c r="P47" s="27">
        <f t="shared" si="11"/>
        <v>0.67009027039268998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6"/>
        <v>29040</v>
      </c>
      <c r="H48" s="20">
        <v>5104</v>
      </c>
      <c r="I48" s="20">
        <f t="shared" si="7"/>
        <v>30624</v>
      </c>
      <c r="J48" s="25">
        <v>1476.7573333333301</v>
      </c>
      <c r="K48" s="20">
        <f t="shared" si="8"/>
        <v>8860.5439999999999</v>
      </c>
      <c r="L48" s="18">
        <v>26999.68</v>
      </c>
      <c r="M48" s="18">
        <v>9800.09</v>
      </c>
      <c r="N48" s="27">
        <f t="shared" si="9"/>
        <v>0.92974104683195602</v>
      </c>
      <c r="O48" s="27">
        <f t="shared" si="10"/>
        <v>0.88165099268547498</v>
      </c>
      <c r="P48" s="27">
        <f t="shared" si="11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6"/>
        <v>58320</v>
      </c>
      <c r="H49" s="20">
        <v>10170</v>
      </c>
      <c r="I49" s="20">
        <f t="shared" si="7"/>
        <v>61020</v>
      </c>
      <c r="J49" s="25">
        <v>3026.5920000000001</v>
      </c>
      <c r="K49" s="20">
        <f t="shared" si="8"/>
        <v>18159.552</v>
      </c>
      <c r="L49" s="18">
        <v>53447.12</v>
      </c>
      <c r="M49" s="18">
        <v>16270.31</v>
      </c>
      <c r="N49" s="27">
        <f t="shared" si="9"/>
        <v>0.91644581618655696</v>
      </c>
      <c r="O49" s="27">
        <f t="shared" si="10"/>
        <v>0.87589511635529405</v>
      </c>
      <c r="P49" s="27">
        <f t="shared" si="11"/>
        <v>0.89596428370039105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6"/>
        <v>45540</v>
      </c>
      <c r="H50" s="20">
        <v>8250</v>
      </c>
      <c r="I50" s="20">
        <f t="shared" si="7"/>
        <v>49500</v>
      </c>
      <c r="J50" s="25">
        <v>2046</v>
      </c>
      <c r="K50" s="20">
        <f t="shared" si="8"/>
        <v>12276</v>
      </c>
      <c r="L50" s="18">
        <v>43354.81</v>
      </c>
      <c r="M50" s="18">
        <v>8234.36</v>
      </c>
      <c r="N50" s="27">
        <f t="shared" si="9"/>
        <v>0.95201602986385603</v>
      </c>
      <c r="O50" s="27">
        <f t="shared" si="10"/>
        <v>0.87585474747474701</v>
      </c>
      <c r="P50" s="27">
        <f t="shared" si="11"/>
        <v>0.67076898012381903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6"/>
        <v>32400</v>
      </c>
      <c r="H51" s="20">
        <v>5650</v>
      </c>
      <c r="I51" s="20">
        <f t="shared" si="7"/>
        <v>33900</v>
      </c>
      <c r="J51" s="25">
        <v>1693.11666666667</v>
      </c>
      <c r="K51" s="20">
        <f t="shared" si="8"/>
        <v>10158.700000000001</v>
      </c>
      <c r="L51" s="18">
        <v>29617.67</v>
      </c>
      <c r="M51" s="18">
        <v>9105.43</v>
      </c>
      <c r="N51" s="27">
        <f t="shared" si="9"/>
        <v>0.91412561728395103</v>
      </c>
      <c r="O51" s="27">
        <f t="shared" si="10"/>
        <v>0.87367758112094396</v>
      </c>
      <c r="P51" s="27">
        <f t="shared" si="11"/>
        <v>0.89631842657032901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6"/>
        <v>28980</v>
      </c>
      <c r="H52" s="20">
        <v>5250</v>
      </c>
      <c r="I52" s="20">
        <f t="shared" si="7"/>
        <v>31500</v>
      </c>
      <c r="J52" s="25">
        <v>1681.75</v>
      </c>
      <c r="K52" s="20">
        <f t="shared" si="8"/>
        <v>10090.5</v>
      </c>
      <c r="L52" s="18">
        <v>27380.9</v>
      </c>
      <c r="M52" s="18">
        <v>8212.5</v>
      </c>
      <c r="N52" s="27">
        <f t="shared" si="9"/>
        <v>0.94482056590752295</v>
      </c>
      <c r="O52" s="27">
        <f t="shared" si="10"/>
        <v>0.86923492063492103</v>
      </c>
      <c r="P52" s="27">
        <f t="shared" si="11"/>
        <v>0.81388434666270304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6"/>
        <v>21390</v>
      </c>
      <c r="H53" s="20">
        <v>3875</v>
      </c>
      <c r="I53" s="20">
        <f t="shared" si="7"/>
        <v>23250</v>
      </c>
      <c r="J53" s="25">
        <v>1121.1666666666699</v>
      </c>
      <c r="K53" s="20">
        <f t="shared" si="8"/>
        <v>6727</v>
      </c>
      <c r="L53" s="18">
        <v>20191.97</v>
      </c>
      <c r="M53" s="18">
        <v>5877.65</v>
      </c>
      <c r="N53" s="27">
        <f t="shared" si="9"/>
        <v>0.94399111734455399</v>
      </c>
      <c r="O53" s="27">
        <f t="shared" si="10"/>
        <v>0.86847182795698896</v>
      </c>
      <c r="P53" s="27">
        <f t="shared" si="11"/>
        <v>0.87374015162776897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6"/>
        <v>30240</v>
      </c>
      <c r="H54" s="20">
        <v>5625</v>
      </c>
      <c r="I54" s="20">
        <f t="shared" si="7"/>
        <v>33750</v>
      </c>
      <c r="J54" s="25">
        <v>1540.3125</v>
      </c>
      <c r="K54" s="20">
        <f t="shared" si="8"/>
        <v>9241.875</v>
      </c>
      <c r="L54" s="18">
        <v>29296.28</v>
      </c>
      <c r="M54" s="18">
        <v>7280.45</v>
      </c>
      <c r="N54" s="27">
        <f t="shared" si="9"/>
        <v>0.96879232804232795</v>
      </c>
      <c r="O54" s="27">
        <f t="shared" si="10"/>
        <v>0.86803792592592599</v>
      </c>
      <c r="P54" s="27">
        <f t="shared" si="11"/>
        <v>0.78776763373233205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6"/>
        <v>35616</v>
      </c>
      <c r="H55" s="20">
        <v>6625</v>
      </c>
      <c r="I55" s="20">
        <f t="shared" si="7"/>
        <v>39750</v>
      </c>
      <c r="J55" s="25">
        <v>2019.5208333333301</v>
      </c>
      <c r="K55" s="20">
        <f t="shared" si="8"/>
        <v>12117.125</v>
      </c>
      <c r="L55" s="18">
        <v>34310.129999999997</v>
      </c>
      <c r="M55" s="18">
        <v>11562.17</v>
      </c>
      <c r="N55" s="27">
        <f t="shared" si="9"/>
        <v>0.96333473719676499</v>
      </c>
      <c r="O55" s="27">
        <f t="shared" si="10"/>
        <v>0.86314792452830202</v>
      </c>
      <c r="P55" s="27">
        <f t="shared" si="11"/>
        <v>0.95420076957198996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6"/>
        <v>25080</v>
      </c>
      <c r="H56" s="20">
        <v>4484</v>
      </c>
      <c r="I56" s="20">
        <f t="shared" si="7"/>
        <v>26904</v>
      </c>
      <c r="J56" s="25">
        <v>1343.7053333333299</v>
      </c>
      <c r="K56" s="20">
        <f t="shared" si="8"/>
        <v>8062.232</v>
      </c>
      <c r="L56" s="18">
        <v>23117.18</v>
      </c>
      <c r="M56" s="18">
        <v>6906.49</v>
      </c>
      <c r="N56" s="27">
        <f t="shared" si="9"/>
        <v>0.92173763955342902</v>
      </c>
      <c r="O56" s="27">
        <f t="shared" si="10"/>
        <v>0.85924695212607805</v>
      </c>
      <c r="P56" s="27">
        <f t="shared" si="11"/>
        <v>0.85664738995355105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6"/>
        <v>34320</v>
      </c>
      <c r="H57" s="20">
        <v>6032</v>
      </c>
      <c r="I57" s="20">
        <f t="shared" si="7"/>
        <v>36192</v>
      </c>
      <c r="J57" s="25">
        <v>1745.25866666667</v>
      </c>
      <c r="K57" s="20">
        <f t="shared" si="8"/>
        <v>10471.552</v>
      </c>
      <c r="L57" s="18">
        <v>31022.959999999999</v>
      </c>
      <c r="M57" s="18">
        <v>9550.9500000000007</v>
      </c>
      <c r="N57" s="27">
        <f t="shared" si="9"/>
        <v>0.90393240093240101</v>
      </c>
      <c r="O57" s="27">
        <f t="shared" si="10"/>
        <v>0.857177276746242</v>
      </c>
      <c r="P57" s="27">
        <f t="shared" si="11"/>
        <v>0.91208542917038504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6"/>
        <v>46200</v>
      </c>
      <c r="H58" s="20">
        <v>8120</v>
      </c>
      <c r="I58" s="20">
        <f t="shared" si="7"/>
        <v>48720</v>
      </c>
      <c r="J58" s="25">
        <v>2768.92</v>
      </c>
      <c r="K58" s="20">
        <f t="shared" si="8"/>
        <v>16613.52</v>
      </c>
      <c r="L58" s="18">
        <v>41188.89</v>
      </c>
      <c r="M58" s="18">
        <v>15287.11</v>
      </c>
      <c r="N58" s="27">
        <f t="shared" si="9"/>
        <v>0.89153441558441504</v>
      </c>
      <c r="O58" s="27">
        <f t="shared" si="10"/>
        <v>0.845420566502463</v>
      </c>
      <c r="P58" s="27">
        <f t="shared" si="11"/>
        <v>0.92016080878705997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6"/>
        <v>48840</v>
      </c>
      <c r="H59" s="20">
        <v>8584</v>
      </c>
      <c r="I59" s="20">
        <f t="shared" si="7"/>
        <v>51504</v>
      </c>
      <c r="J59" s="25">
        <v>2527.9879999999998</v>
      </c>
      <c r="K59" s="20">
        <f t="shared" si="8"/>
        <v>15167.928</v>
      </c>
      <c r="L59" s="18">
        <v>43509.7</v>
      </c>
      <c r="M59" s="18">
        <v>13074.99</v>
      </c>
      <c r="N59" s="27">
        <f t="shared" si="9"/>
        <v>0.89086199836199798</v>
      </c>
      <c r="O59" s="27">
        <f t="shared" si="10"/>
        <v>0.84478292948120504</v>
      </c>
      <c r="P59" s="27">
        <f t="shared" si="11"/>
        <v>0.86201556336501595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6"/>
        <v>26220</v>
      </c>
      <c r="H60" s="20">
        <v>4750</v>
      </c>
      <c r="I60" s="20">
        <f t="shared" si="7"/>
        <v>28500</v>
      </c>
      <c r="J60" s="25">
        <v>1423.4166666666699</v>
      </c>
      <c r="K60" s="20">
        <f t="shared" si="8"/>
        <v>8540.5</v>
      </c>
      <c r="L60" s="18">
        <v>24037.14</v>
      </c>
      <c r="M60" s="18">
        <v>7289.54</v>
      </c>
      <c r="N60" s="27">
        <f t="shared" si="9"/>
        <v>0.91674828375285999</v>
      </c>
      <c r="O60" s="27">
        <f t="shared" si="10"/>
        <v>0.84340842105263203</v>
      </c>
      <c r="P60" s="27">
        <f t="shared" si="11"/>
        <v>0.85352614015572903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6"/>
        <v>33000</v>
      </c>
      <c r="H61" s="20">
        <v>5900</v>
      </c>
      <c r="I61" s="20">
        <f t="shared" si="7"/>
        <v>35400</v>
      </c>
      <c r="J61" s="25">
        <v>1889.9666666666701</v>
      </c>
      <c r="K61" s="20">
        <f t="shared" si="8"/>
        <v>11339.8</v>
      </c>
      <c r="L61" s="18">
        <v>29849.79</v>
      </c>
      <c r="M61" s="18">
        <v>10904.09</v>
      </c>
      <c r="N61" s="27">
        <f t="shared" si="9"/>
        <v>0.90453909090909101</v>
      </c>
      <c r="O61" s="27">
        <f t="shared" si="10"/>
        <v>0.84321440677966097</v>
      </c>
      <c r="P61" s="27">
        <f t="shared" si="11"/>
        <v>0.96157692375526904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6"/>
        <v>66000</v>
      </c>
      <c r="H62" s="20">
        <v>12500</v>
      </c>
      <c r="I62" s="20">
        <f t="shared" si="7"/>
        <v>75000</v>
      </c>
      <c r="J62" s="25">
        <v>2841.6666666666702</v>
      </c>
      <c r="K62" s="20">
        <f t="shared" si="8"/>
        <v>17050</v>
      </c>
      <c r="L62" s="18">
        <v>63156.959999999999</v>
      </c>
      <c r="M62" s="18">
        <v>12063.99</v>
      </c>
      <c r="N62" s="27">
        <f t="shared" si="9"/>
        <v>0.95692363636363598</v>
      </c>
      <c r="O62" s="27">
        <f t="shared" si="10"/>
        <v>0.84209279999999997</v>
      </c>
      <c r="P62" s="27">
        <f t="shared" si="11"/>
        <v>0.70756539589442802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6"/>
        <v>28380</v>
      </c>
      <c r="H63" s="20">
        <v>4988</v>
      </c>
      <c r="I63" s="20">
        <f t="shared" si="7"/>
        <v>29928</v>
      </c>
      <c r="J63" s="25">
        <v>1237.0239999999999</v>
      </c>
      <c r="K63" s="20">
        <f t="shared" si="8"/>
        <v>7422.1440000000002</v>
      </c>
      <c r="L63" s="18">
        <v>25188.93</v>
      </c>
      <c r="M63" s="18">
        <v>7470.56</v>
      </c>
      <c r="N63" s="27">
        <f t="shared" si="9"/>
        <v>0.88755919661733595</v>
      </c>
      <c r="O63" s="27">
        <f t="shared" si="10"/>
        <v>0.84165096230954295</v>
      </c>
      <c r="P63" s="27">
        <f t="shared" si="11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6"/>
        <v>226800</v>
      </c>
      <c r="H64" s="20">
        <v>38880</v>
      </c>
      <c r="I64" s="20">
        <f t="shared" si="7"/>
        <v>233280</v>
      </c>
      <c r="J64" s="25">
        <v>7231.68</v>
      </c>
      <c r="K64" s="20">
        <f t="shared" si="8"/>
        <v>43390.080000000002</v>
      </c>
      <c r="L64" s="18">
        <v>195866.29</v>
      </c>
      <c r="M64" s="18">
        <v>38874.379999999997</v>
      </c>
      <c r="N64" s="27">
        <f t="shared" si="9"/>
        <v>0.86360798059964705</v>
      </c>
      <c r="O64" s="27">
        <f t="shared" si="10"/>
        <v>0.83961887002743496</v>
      </c>
      <c r="P64" s="27">
        <f t="shared" si="11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6"/>
        <v>48600</v>
      </c>
      <c r="H65" s="20">
        <v>8475</v>
      </c>
      <c r="I65" s="20">
        <f t="shared" si="7"/>
        <v>50850</v>
      </c>
      <c r="J65" s="25">
        <v>2714.8249999999998</v>
      </c>
      <c r="K65" s="20">
        <f t="shared" si="8"/>
        <v>16288.95</v>
      </c>
      <c r="L65" s="18">
        <v>42147.26</v>
      </c>
      <c r="M65" s="18">
        <v>12362.71</v>
      </c>
      <c r="N65" s="27">
        <f t="shared" si="9"/>
        <v>0.86722757201646095</v>
      </c>
      <c r="O65" s="27">
        <f t="shared" si="10"/>
        <v>0.828854670599803</v>
      </c>
      <c r="P65" s="27">
        <f t="shared" si="11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6"/>
        <v>26910</v>
      </c>
      <c r="H66" s="20">
        <v>4875</v>
      </c>
      <c r="I66" s="20">
        <f t="shared" si="7"/>
        <v>29250</v>
      </c>
      <c r="J66" s="25">
        <v>1524.3475000000001</v>
      </c>
      <c r="K66" s="20">
        <f t="shared" si="8"/>
        <v>9146.0849999999991</v>
      </c>
      <c r="L66" s="18">
        <v>24176.09</v>
      </c>
      <c r="M66" s="18">
        <v>7496.22</v>
      </c>
      <c r="N66" s="27">
        <f t="shared" si="9"/>
        <v>0.898405425492382</v>
      </c>
      <c r="O66" s="27">
        <f t="shared" si="10"/>
        <v>0.82653299145299097</v>
      </c>
      <c r="P66" s="27">
        <f t="shared" si="11"/>
        <v>0.81960970185603998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98" si="12">F67*6</f>
        <v>21120</v>
      </c>
      <c r="H67" s="20">
        <v>4000</v>
      </c>
      <c r="I67" s="20">
        <f t="shared" ref="I67:I98" si="13">H67*6</f>
        <v>24000</v>
      </c>
      <c r="J67" s="25">
        <v>1074.6666666666699</v>
      </c>
      <c r="K67" s="20">
        <f t="shared" ref="K67:K98" si="14">J67*6</f>
        <v>6448</v>
      </c>
      <c r="L67" s="18">
        <v>19791.3</v>
      </c>
      <c r="M67" s="18">
        <v>6065.95</v>
      </c>
      <c r="N67" s="27">
        <f t="shared" ref="N67:N98" si="15">L67/G67</f>
        <v>0.937088068181818</v>
      </c>
      <c r="O67" s="27">
        <f t="shared" ref="O67:O98" si="16">L67/I67</f>
        <v>0.82463750000000002</v>
      </c>
      <c r="P67" s="27">
        <f t="shared" ref="P67:P98" si="17">M67/K67</f>
        <v>0.94074906947890802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12"/>
        <v>63504</v>
      </c>
      <c r="H68" s="20">
        <v>11074</v>
      </c>
      <c r="I68" s="20">
        <f t="shared" si="13"/>
        <v>66444</v>
      </c>
      <c r="J68" s="25">
        <v>3468.4137133333302</v>
      </c>
      <c r="K68" s="20">
        <f t="shared" si="14"/>
        <v>20810.48228</v>
      </c>
      <c r="L68" s="18">
        <v>54650.32</v>
      </c>
      <c r="M68" s="18">
        <v>16624.86</v>
      </c>
      <c r="N68" s="27">
        <f t="shared" si="15"/>
        <v>0.860580750818846</v>
      </c>
      <c r="O68" s="27">
        <f t="shared" si="16"/>
        <v>0.82250195653482605</v>
      </c>
      <c r="P68" s="27">
        <f t="shared" si="17"/>
        <v>0.79886952048090698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12"/>
        <v>30360</v>
      </c>
      <c r="H69" s="20">
        <v>5500</v>
      </c>
      <c r="I69" s="20">
        <f t="shared" si="13"/>
        <v>33000</v>
      </c>
      <c r="J69" s="25">
        <v>1705</v>
      </c>
      <c r="K69" s="20">
        <f t="shared" si="14"/>
        <v>10230</v>
      </c>
      <c r="L69" s="18">
        <v>27140.07</v>
      </c>
      <c r="M69" s="18">
        <v>7901.39</v>
      </c>
      <c r="N69" s="27">
        <f t="shared" si="15"/>
        <v>0.89394169960474301</v>
      </c>
      <c r="O69" s="27">
        <f t="shared" si="16"/>
        <v>0.82242636363636401</v>
      </c>
      <c r="P69" s="27">
        <f t="shared" si="17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12"/>
        <v>34992</v>
      </c>
      <c r="H70" s="20">
        <v>6264</v>
      </c>
      <c r="I70" s="20">
        <f t="shared" si="13"/>
        <v>37584</v>
      </c>
      <c r="J70" s="25">
        <v>1844.748</v>
      </c>
      <c r="K70" s="20">
        <f t="shared" si="14"/>
        <v>11068.487999999999</v>
      </c>
      <c r="L70" s="18">
        <v>30787.14</v>
      </c>
      <c r="M70" s="18">
        <v>9965.5300000000007</v>
      </c>
      <c r="N70" s="27">
        <f t="shared" si="15"/>
        <v>0.879833676268861</v>
      </c>
      <c r="O70" s="27">
        <f t="shared" si="16"/>
        <v>0.81915549169859503</v>
      </c>
      <c r="P70" s="27">
        <f t="shared" si="17"/>
        <v>0.90035152046060896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12"/>
        <v>39600</v>
      </c>
      <c r="H71" s="20">
        <v>7500</v>
      </c>
      <c r="I71" s="20">
        <f t="shared" si="13"/>
        <v>45000</v>
      </c>
      <c r="J71" s="25">
        <v>1395</v>
      </c>
      <c r="K71" s="20">
        <f t="shared" si="14"/>
        <v>8370</v>
      </c>
      <c r="L71" s="18">
        <v>36818.76</v>
      </c>
      <c r="M71" s="18">
        <v>8367.09</v>
      </c>
      <c r="N71" s="27">
        <f t="shared" si="15"/>
        <v>0.92976666666666696</v>
      </c>
      <c r="O71" s="27">
        <f t="shared" si="16"/>
        <v>0.81819466666666696</v>
      </c>
      <c r="P71" s="27">
        <f t="shared" si="17"/>
        <v>0.99965232974910401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12"/>
        <v>31680</v>
      </c>
      <c r="H72" s="20">
        <v>5568</v>
      </c>
      <c r="I72" s="20">
        <f t="shared" si="13"/>
        <v>33408</v>
      </c>
      <c r="J72" s="25">
        <v>1611.008</v>
      </c>
      <c r="K72" s="20">
        <f t="shared" si="14"/>
        <v>9666.0480000000007</v>
      </c>
      <c r="L72" s="18">
        <v>27333.67</v>
      </c>
      <c r="M72" s="18">
        <v>7808.07</v>
      </c>
      <c r="N72" s="27">
        <f t="shared" si="15"/>
        <v>0.86280523989899005</v>
      </c>
      <c r="O72" s="27">
        <f t="shared" si="16"/>
        <v>0.81817738266283502</v>
      </c>
      <c r="P72" s="27">
        <f t="shared" si="17"/>
        <v>0.80778307742730004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12"/>
        <v>13800</v>
      </c>
      <c r="H73" s="20">
        <v>2500</v>
      </c>
      <c r="I73" s="20">
        <f t="shared" si="13"/>
        <v>15000</v>
      </c>
      <c r="J73" s="25">
        <v>723.33333333333303</v>
      </c>
      <c r="K73" s="20">
        <f t="shared" si="14"/>
        <v>4340</v>
      </c>
      <c r="L73" s="18">
        <v>12208.95</v>
      </c>
      <c r="M73" s="18">
        <v>3637.36</v>
      </c>
      <c r="N73" s="27">
        <f t="shared" si="15"/>
        <v>0.88470652173913</v>
      </c>
      <c r="O73" s="27">
        <f t="shared" si="16"/>
        <v>0.81393000000000004</v>
      </c>
      <c r="P73" s="27">
        <f t="shared" si="17"/>
        <v>0.83810138248847899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12"/>
        <v>69300</v>
      </c>
      <c r="H74" s="20">
        <v>12100</v>
      </c>
      <c r="I74" s="20">
        <f t="shared" si="13"/>
        <v>72600</v>
      </c>
      <c r="J74" s="25">
        <v>4301.1466666666702</v>
      </c>
      <c r="K74" s="20">
        <f t="shared" si="14"/>
        <v>25806.880000000001</v>
      </c>
      <c r="L74" s="18">
        <v>58940.9</v>
      </c>
      <c r="M74" s="18">
        <v>22166.69</v>
      </c>
      <c r="N74" s="27">
        <f t="shared" si="15"/>
        <v>0.85051803751803801</v>
      </c>
      <c r="O74" s="27">
        <f t="shared" si="16"/>
        <v>0.81185812672176305</v>
      </c>
      <c r="P74" s="27">
        <f t="shared" si="17"/>
        <v>0.85894497901334799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12"/>
        <v>28980</v>
      </c>
      <c r="H75" s="20">
        <v>5250</v>
      </c>
      <c r="I75" s="20">
        <f t="shared" si="13"/>
        <v>31500</v>
      </c>
      <c r="J75" s="25">
        <v>1519</v>
      </c>
      <c r="K75" s="20">
        <f t="shared" si="14"/>
        <v>9114</v>
      </c>
      <c r="L75" s="18">
        <v>25542.13</v>
      </c>
      <c r="M75" s="18">
        <v>7162.82</v>
      </c>
      <c r="N75" s="27">
        <f t="shared" si="15"/>
        <v>0.88137094547964101</v>
      </c>
      <c r="O75" s="27">
        <f t="shared" si="16"/>
        <v>0.81086126984127005</v>
      </c>
      <c r="P75" s="27">
        <f t="shared" si="17"/>
        <v>0.78591397849462397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12"/>
        <v>51840</v>
      </c>
      <c r="H76" s="20">
        <v>9040</v>
      </c>
      <c r="I76" s="20">
        <f t="shared" si="13"/>
        <v>54240</v>
      </c>
      <c r="J76" s="25">
        <v>2849.1066666666702</v>
      </c>
      <c r="K76" s="20">
        <f t="shared" si="14"/>
        <v>17094.64</v>
      </c>
      <c r="L76" s="18">
        <v>43950.55</v>
      </c>
      <c r="M76" s="18">
        <v>13136.44</v>
      </c>
      <c r="N76" s="27">
        <f t="shared" si="15"/>
        <v>0.84781153549382704</v>
      </c>
      <c r="O76" s="27">
        <f t="shared" si="16"/>
        <v>0.81029775073746302</v>
      </c>
      <c r="P76" s="27">
        <f t="shared" si="17"/>
        <v>0.76845373754580404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12"/>
        <v>51480</v>
      </c>
      <c r="H77" s="20">
        <v>9048</v>
      </c>
      <c r="I77" s="20">
        <f t="shared" si="13"/>
        <v>54288</v>
      </c>
      <c r="J77" s="25">
        <v>2524.3919999999998</v>
      </c>
      <c r="K77" s="20">
        <f t="shared" si="14"/>
        <v>15146.352000000001</v>
      </c>
      <c r="L77" s="18">
        <v>43853.07</v>
      </c>
      <c r="M77" s="18">
        <v>11224.58</v>
      </c>
      <c r="N77" s="27">
        <f t="shared" si="15"/>
        <v>0.85184673659673704</v>
      </c>
      <c r="O77" s="27">
        <f t="shared" si="16"/>
        <v>0.80778569849690496</v>
      </c>
      <c r="P77" s="27">
        <f t="shared" si="17"/>
        <v>0.74107481458241597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12"/>
        <v>69300</v>
      </c>
      <c r="H78" s="20">
        <v>12100</v>
      </c>
      <c r="I78" s="20">
        <f t="shared" si="13"/>
        <v>72600</v>
      </c>
      <c r="J78" s="25">
        <v>3438.4166666666702</v>
      </c>
      <c r="K78" s="20">
        <f t="shared" si="14"/>
        <v>20630.5</v>
      </c>
      <c r="L78" s="18">
        <v>58246.8</v>
      </c>
      <c r="M78" s="18">
        <v>15670.72</v>
      </c>
      <c r="N78" s="27">
        <f t="shared" si="15"/>
        <v>0.84050216450216497</v>
      </c>
      <c r="O78" s="27">
        <f t="shared" si="16"/>
        <v>0.802297520661157</v>
      </c>
      <c r="P78" s="27">
        <f t="shared" si="17"/>
        <v>0.75958992753447596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12"/>
        <v>27720</v>
      </c>
      <c r="H79" s="20">
        <v>4956</v>
      </c>
      <c r="I79" s="20">
        <f t="shared" si="13"/>
        <v>29736</v>
      </c>
      <c r="J79" s="25">
        <v>1552.2357199999999</v>
      </c>
      <c r="K79" s="20">
        <f t="shared" si="14"/>
        <v>9313.4143199999999</v>
      </c>
      <c r="L79" s="18">
        <v>23699.1</v>
      </c>
      <c r="M79" s="18">
        <v>6908.66</v>
      </c>
      <c r="N79" s="27">
        <f t="shared" si="15"/>
        <v>0.85494588744588695</v>
      </c>
      <c r="O79" s="27">
        <f t="shared" si="16"/>
        <v>0.79698345439870899</v>
      </c>
      <c r="P79" s="27">
        <f t="shared" si="17"/>
        <v>0.74179669910787305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12"/>
        <v>26910</v>
      </c>
      <c r="H80" s="20">
        <v>4875</v>
      </c>
      <c r="I80" s="20">
        <f t="shared" si="13"/>
        <v>29250</v>
      </c>
      <c r="J80" s="25">
        <v>1662.375</v>
      </c>
      <c r="K80" s="20">
        <f t="shared" si="14"/>
        <v>9974.25</v>
      </c>
      <c r="L80" s="18">
        <v>23236.85</v>
      </c>
      <c r="M80" s="18">
        <v>7926.19</v>
      </c>
      <c r="N80" s="27">
        <f t="shared" si="15"/>
        <v>0.86350241545893702</v>
      </c>
      <c r="O80" s="27">
        <f t="shared" si="16"/>
        <v>0.79442222222222203</v>
      </c>
      <c r="P80" s="27">
        <f t="shared" si="17"/>
        <v>0.79466526305235996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12"/>
        <v>22770</v>
      </c>
      <c r="H81" s="20">
        <v>4125</v>
      </c>
      <c r="I81" s="20">
        <f t="shared" si="13"/>
        <v>24750</v>
      </c>
      <c r="J81" s="25">
        <v>1364</v>
      </c>
      <c r="K81" s="20">
        <f t="shared" si="14"/>
        <v>8184</v>
      </c>
      <c r="L81" s="18">
        <v>19608.310000000001</v>
      </c>
      <c r="M81" s="18">
        <v>5561.73</v>
      </c>
      <c r="N81" s="27">
        <f t="shared" si="15"/>
        <v>0.86114668423364105</v>
      </c>
      <c r="O81" s="27">
        <f t="shared" si="16"/>
        <v>0.79225494949495001</v>
      </c>
      <c r="P81" s="27">
        <f t="shared" si="17"/>
        <v>0.67958577712610002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12"/>
        <v>26400</v>
      </c>
      <c r="H82" s="20">
        <v>5000</v>
      </c>
      <c r="I82" s="20">
        <f t="shared" si="13"/>
        <v>30000</v>
      </c>
      <c r="J82" s="25">
        <v>1291.6666666666699</v>
      </c>
      <c r="K82" s="20">
        <f t="shared" si="14"/>
        <v>7750</v>
      </c>
      <c r="L82" s="18">
        <v>23698.080000000002</v>
      </c>
      <c r="M82" s="18">
        <v>5235.16</v>
      </c>
      <c r="N82" s="27">
        <f t="shared" si="15"/>
        <v>0.89765454545454504</v>
      </c>
      <c r="O82" s="27">
        <f t="shared" si="16"/>
        <v>0.78993599999999997</v>
      </c>
      <c r="P82" s="27">
        <f t="shared" si="17"/>
        <v>0.67550451612903195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12"/>
        <v>49896</v>
      </c>
      <c r="H83" s="20">
        <v>8701</v>
      </c>
      <c r="I83" s="20">
        <f t="shared" si="13"/>
        <v>52206</v>
      </c>
      <c r="J83" s="25">
        <v>2022.9825000000001</v>
      </c>
      <c r="K83" s="20">
        <f t="shared" si="14"/>
        <v>12137.895</v>
      </c>
      <c r="L83" s="18">
        <v>41219.620000000003</v>
      </c>
      <c r="M83" s="18">
        <v>7565.11</v>
      </c>
      <c r="N83" s="27">
        <f t="shared" si="15"/>
        <v>0.82611071027737704</v>
      </c>
      <c r="O83" s="27">
        <f t="shared" si="16"/>
        <v>0.78955713902616598</v>
      </c>
      <c r="P83" s="27">
        <f t="shared" si="17"/>
        <v>0.62326375372335996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12"/>
        <v>71280</v>
      </c>
      <c r="H84" s="20">
        <v>12320</v>
      </c>
      <c r="I84" s="20">
        <f t="shared" si="13"/>
        <v>73920</v>
      </c>
      <c r="J84" s="25">
        <v>3309.9733333333302</v>
      </c>
      <c r="K84" s="20">
        <f t="shared" si="14"/>
        <v>19859.84</v>
      </c>
      <c r="L84" s="18">
        <v>58209.72</v>
      </c>
      <c r="M84" s="18">
        <v>14246.7</v>
      </c>
      <c r="N84" s="27">
        <f t="shared" si="15"/>
        <v>0.81663468013467999</v>
      </c>
      <c r="O84" s="27">
        <f t="shared" si="16"/>
        <v>0.787469155844156</v>
      </c>
      <c r="P84" s="27">
        <f t="shared" si="17"/>
        <v>0.71736227482195203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12"/>
        <v>27600</v>
      </c>
      <c r="H85" s="20">
        <v>5000</v>
      </c>
      <c r="I85" s="20">
        <f t="shared" si="13"/>
        <v>30000</v>
      </c>
      <c r="J85" s="25">
        <v>1446.6666666666699</v>
      </c>
      <c r="K85" s="20">
        <f t="shared" si="14"/>
        <v>8680</v>
      </c>
      <c r="L85" s="18">
        <v>23355.69</v>
      </c>
      <c r="M85" s="18">
        <v>6819.57</v>
      </c>
      <c r="N85" s="27">
        <f t="shared" si="15"/>
        <v>0.84622065217391296</v>
      </c>
      <c r="O85" s="27">
        <f t="shared" si="16"/>
        <v>0.77852299999999997</v>
      </c>
      <c r="P85" s="27">
        <f t="shared" si="17"/>
        <v>0.78566474654377905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12"/>
        <v>26910</v>
      </c>
      <c r="H86" s="20">
        <v>4875</v>
      </c>
      <c r="I86" s="20">
        <f t="shared" si="13"/>
        <v>29250</v>
      </c>
      <c r="J86" s="25">
        <v>1460.875</v>
      </c>
      <c r="K86" s="20">
        <f t="shared" si="14"/>
        <v>8765.25</v>
      </c>
      <c r="L86" s="18">
        <v>22623.55</v>
      </c>
      <c r="M86" s="18">
        <v>6897.78</v>
      </c>
      <c r="N86" s="27">
        <f t="shared" si="15"/>
        <v>0.840711631363805</v>
      </c>
      <c r="O86" s="27">
        <f t="shared" si="16"/>
        <v>0.77345470085470103</v>
      </c>
      <c r="P86" s="27">
        <f t="shared" si="17"/>
        <v>0.78694617951570101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12"/>
        <v>27600</v>
      </c>
      <c r="H87" s="20">
        <v>5000</v>
      </c>
      <c r="I87" s="20">
        <f t="shared" si="13"/>
        <v>30000</v>
      </c>
      <c r="J87" s="25">
        <v>1291.6666666666699</v>
      </c>
      <c r="K87" s="20">
        <f t="shared" si="14"/>
        <v>7750</v>
      </c>
      <c r="L87" s="18">
        <v>22868.03</v>
      </c>
      <c r="M87" s="18">
        <v>4574.2299999999996</v>
      </c>
      <c r="N87" s="27">
        <f t="shared" si="15"/>
        <v>0.82855181159420299</v>
      </c>
      <c r="O87" s="27">
        <f t="shared" si="16"/>
        <v>0.76226766666666701</v>
      </c>
      <c r="P87" s="27">
        <f t="shared" si="17"/>
        <v>0.59022322580645203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12"/>
        <v>27720</v>
      </c>
      <c r="H88" s="20">
        <v>4956</v>
      </c>
      <c r="I88" s="20">
        <f t="shared" si="13"/>
        <v>29736</v>
      </c>
      <c r="J88" s="25">
        <v>1536.36</v>
      </c>
      <c r="K88" s="20">
        <f t="shared" si="14"/>
        <v>9218.16</v>
      </c>
      <c r="L88" s="18">
        <v>22632.42</v>
      </c>
      <c r="M88" s="18">
        <v>7200.65</v>
      </c>
      <c r="N88" s="27">
        <f t="shared" si="15"/>
        <v>0.81646536796536795</v>
      </c>
      <c r="O88" s="27">
        <f t="shared" si="16"/>
        <v>0.76111178369652899</v>
      </c>
      <c r="P88" s="27">
        <f t="shared" si="17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12"/>
        <v>60480</v>
      </c>
      <c r="H89" s="20">
        <v>10752</v>
      </c>
      <c r="I89" s="20">
        <f t="shared" si="13"/>
        <v>64512</v>
      </c>
      <c r="J89" s="25">
        <v>3277.5680000000002</v>
      </c>
      <c r="K89" s="20">
        <f t="shared" si="14"/>
        <v>19665.407999999999</v>
      </c>
      <c r="L89" s="18">
        <v>48996.91</v>
      </c>
      <c r="M89" s="18">
        <v>15468.54</v>
      </c>
      <c r="N89" s="27">
        <f t="shared" si="15"/>
        <v>0.81013409391534397</v>
      </c>
      <c r="O89" s="27">
        <f t="shared" si="16"/>
        <v>0.75950071304563505</v>
      </c>
      <c r="P89" s="27">
        <f t="shared" si="17"/>
        <v>0.78658627372490797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12"/>
        <v>31680</v>
      </c>
      <c r="H90" s="20">
        <v>5664</v>
      </c>
      <c r="I90" s="20">
        <f t="shared" si="13"/>
        <v>33984</v>
      </c>
      <c r="J90" s="25">
        <v>1755.84</v>
      </c>
      <c r="K90" s="20">
        <f t="shared" si="14"/>
        <v>10535.04</v>
      </c>
      <c r="L90" s="18">
        <v>25794.74</v>
      </c>
      <c r="M90" s="18">
        <v>7967.31</v>
      </c>
      <c r="N90" s="27">
        <f t="shared" si="15"/>
        <v>0.81422790404040402</v>
      </c>
      <c r="O90" s="27">
        <f t="shared" si="16"/>
        <v>0.75902601224105504</v>
      </c>
      <c r="P90" s="27">
        <f t="shared" si="17"/>
        <v>0.75626765536723195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12"/>
        <v>49248</v>
      </c>
      <c r="H91" s="20">
        <v>8588</v>
      </c>
      <c r="I91" s="20">
        <f t="shared" si="13"/>
        <v>51528</v>
      </c>
      <c r="J91" s="25">
        <v>2307.30933333333</v>
      </c>
      <c r="K91" s="20">
        <f t="shared" si="14"/>
        <v>13843.856</v>
      </c>
      <c r="L91" s="18">
        <v>39054.639999999999</v>
      </c>
      <c r="M91" s="18">
        <v>11140.45</v>
      </c>
      <c r="N91" s="27">
        <f t="shared" si="15"/>
        <v>0.79301981806367805</v>
      </c>
      <c r="O91" s="27">
        <f t="shared" si="16"/>
        <v>0.75793044558298395</v>
      </c>
      <c r="P91" s="27">
        <f t="shared" si="17"/>
        <v>0.80472160357634503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12"/>
        <v>45360</v>
      </c>
      <c r="H92" s="20">
        <v>7910</v>
      </c>
      <c r="I92" s="20">
        <f t="shared" si="13"/>
        <v>47460</v>
      </c>
      <c r="J92" s="25">
        <v>2043.4166666666699</v>
      </c>
      <c r="K92" s="20">
        <f t="shared" si="14"/>
        <v>12260.5</v>
      </c>
      <c r="L92" s="18">
        <v>35955.21</v>
      </c>
      <c r="M92" s="18">
        <v>11169.2</v>
      </c>
      <c r="N92" s="27">
        <f t="shared" si="15"/>
        <v>0.79266335978836</v>
      </c>
      <c r="O92" s="27">
        <f t="shared" si="16"/>
        <v>0.75758975979772403</v>
      </c>
      <c r="P92" s="27">
        <f t="shared" si="17"/>
        <v>0.91099057950328299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12"/>
        <v>20700</v>
      </c>
      <c r="H93" s="20">
        <v>3750</v>
      </c>
      <c r="I93" s="20">
        <f t="shared" si="13"/>
        <v>22500</v>
      </c>
      <c r="J93" s="25">
        <v>1085</v>
      </c>
      <c r="K93" s="20">
        <f t="shared" si="14"/>
        <v>6510</v>
      </c>
      <c r="L93" s="18">
        <v>17011.78</v>
      </c>
      <c r="M93" s="18">
        <v>5585.29</v>
      </c>
      <c r="N93" s="27">
        <f t="shared" si="15"/>
        <v>0.821825120772947</v>
      </c>
      <c r="O93" s="27">
        <f t="shared" si="16"/>
        <v>0.75607911111111104</v>
      </c>
      <c r="P93" s="27">
        <f t="shared" si="17"/>
        <v>0.85795545314900101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12"/>
        <v>40020</v>
      </c>
      <c r="H94" s="20">
        <v>7250</v>
      </c>
      <c r="I94" s="20">
        <f t="shared" si="13"/>
        <v>43500</v>
      </c>
      <c r="J94" s="25">
        <v>2322.4166666666702</v>
      </c>
      <c r="K94" s="20">
        <f t="shared" si="14"/>
        <v>13934.5</v>
      </c>
      <c r="L94" s="18">
        <v>32778.75</v>
      </c>
      <c r="M94" s="18">
        <v>9226.01</v>
      </c>
      <c r="N94" s="27">
        <f t="shared" si="15"/>
        <v>0.81905922038980505</v>
      </c>
      <c r="O94" s="27">
        <f t="shared" si="16"/>
        <v>0.753534482758621</v>
      </c>
      <c r="P94" s="27">
        <f t="shared" si="17"/>
        <v>0.66209838889088202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12"/>
        <v>46200</v>
      </c>
      <c r="H95" s="20">
        <v>8260</v>
      </c>
      <c r="I95" s="20">
        <f t="shared" si="13"/>
        <v>49560</v>
      </c>
      <c r="J95" s="25">
        <v>2645.9533333333302</v>
      </c>
      <c r="K95" s="20">
        <f t="shared" si="14"/>
        <v>15875.72</v>
      </c>
      <c r="L95" s="18">
        <v>36963.08</v>
      </c>
      <c r="M95" s="18">
        <v>12161.4</v>
      </c>
      <c r="N95" s="27">
        <f t="shared" si="15"/>
        <v>0.80006666666666704</v>
      </c>
      <c r="O95" s="27">
        <f t="shared" si="16"/>
        <v>0.74582485875706195</v>
      </c>
      <c r="P95" s="27">
        <f t="shared" si="17"/>
        <v>0.76603769781779996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12"/>
        <v>46656</v>
      </c>
      <c r="H96" s="20">
        <v>8136</v>
      </c>
      <c r="I96" s="20">
        <f t="shared" si="13"/>
        <v>48816</v>
      </c>
      <c r="J96" s="25">
        <v>2648.268</v>
      </c>
      <c r="K96" s="20">
        <f t="shared" si="14"/>
        <v>15889.608</v>
      </c>
      <c r="L96" s="18">
        <v>36328.54</v>
      </c>
      <c r="M96" s="18">
        <v>11140.06</v>
      </c>
      <c r="N96" s="27">
        <f t="shared" si="15"/>
        <v>0.77864669067215397</v>
      </c>
      <c r="O96" s="27">
        <f t="shared" si="16"/>
        <v>0.74419329727958095</v>
      </c>
      <c r="P96" s="27">
        <f t="shared" si="17"/>
        <v>0.70109092684980001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12"/>
        <v>157500</v>
      </c>
      <c r="H97" s="20">
        <v>27500</v>
      </c>
      <c r="I97" s="20">
        <f t="shared" si="13"/>
        <v>165000</v>
      </c>
      <c r="J97" s="25">
        <v>6535.8333333333303</v>
      </c>
      <c r="K97" s="20">
        <f t="shared" si="14"/>
        <v>39215</v>
      </c>
      <c r="L97" s="18">
        <v>122420.88</v>
      </c>
      <c r="M97" s="18">
        <v>32277.16</v>
      </c>
      <c r="N97" s="27">
        <f t="shared" si="15"/>
        <v>0.77727542857142895</v>
      </c>
      <c r="O97" s="27">
        <f t="shared" si="16"/>
        <v>0.74194472727272698</v>
      </c>
      <c r="P97" s="27">
        <f t="shared" si="17"/>
        <v>0.82308198393471899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12"/>
        <v>27600</v>
      </c>
      <c r="H98" s="20">
        <v>5000</v>
      </c>
      <c r="I98" s="20">
        <f t="shared" si="13"/>
        <v>30000</v>
      </c>
      <c r="J98" s="25">
        <v>1343.3333333333301</v>
      </c>
      <c r="K98" s="20">
        <f t="shared" si="14"/>
        <v>8060</v>
      </c>
      <c r="L98" s="18">
        <v>22212.29</v>
      </c>
      <c r="M98" s="18">
        <v>7135.4</v>
      </c>
      <c r="N98" s="27">
        <f t="shared" si="15"/>
        <v>0.80479311594202896</v>
      </c>
      <c r="O98" s="27">
        <f t="shared" si="16"/>
        <v>0.74040966666666697</v>
      </c>
      <c r="P98" s="27">
        <f t="shared" si="17"/>
        <v>0.88528535980148904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ref="G99:G130" si="18">F99*6</f>
        <v>113400</v>
      </c>
      <c r="H99" s="20">
        <v>19800</v>
      </c>
      <c r="I99" s="20">
        <f t="shared" ref="I99:I130" si="19">H99*6</f>
        <v>118800</v>
      </c>
      <c r="J99" s="25">
        <v>5626.5</v>
      </c>
      <c r="K99" s="20">
        <f t="shared" ref="K99:K130" si="20">J99*6</f>
        <v>33759</v>
      </c>
      <c r="L99" s="18">
        <v>87760.86</v>
      </c>
      <c r="M99" s="18">
        <v>27128.94</v>
      </c>
      <c r="N99" s="27">
        <f t="shared" ref="N99:N130" si="21">L99/G99</f>
        <v>0.77390529100529104</v>
      </c>
      <c r="O99" s="27">
        <f t="shared" ref="O99:O130" si="22">L99/I99</f>
        <v>0.73872777777777798</v>
      </c>
      <c r="P99" s="27">
        <f t="shared" ref="P99:P130" si="23">M99/K99</f>
        <v>0.80360614947125197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18"/>
        <v>25530</v>
      </c>
      <c r="H100" s="20">
        <v>4625</v>
      </c>
      <c r="I100" s="20">
        <f t="shared" si="19"/>
        <v>27750</v>
      </c>
      <c r="J100" s="25">
        <v>1433.75</v>
      </c>
      <c r="K100" s="20">
        <f t="shared" si="20"/>
        <v>8602.5</v>
      </c>
      <c r="L100" s="18">
        <v>20407.29</v>
      </c>
      <c r="M100" s="18">
        <v>6176.94</v>
      </c>
      <c r="N100" s="27">
        <f t="shared" si="21"/>
        <v>0.79934547591069305</v>
      </c>
      <c r="O100" s="27">
        <f t="shared" si="22"/>
        <v>0.73539783783783796</v>
      </c>
      <c r="P100" s="27">
        <f t="shared" si="23"/>
        <v>0.71804010462074996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18"/>
        <v>42900</v>
      </c>
      <c r="H101" s="20">
        <v>7540</v>
      </c>
      <c r="I101" s="20">
        <f t="shared" si="19"/>
        <v>45240</v>
      </c>
      <c r="J101" s="25">
        <v>2493.2266666666701</v>
      </c>
      <c r="K101" s="20">
        <f t="shared" si="20"/>
        <v>14959.36</v>
      </c>
      <c r="L101" s="18">
        <v>33175.82</v>
      </c>
      <c r="M101" s="18">
        <v>12001.91</v>
      </c>
      <c r="N101" s="27">
        <f t="shared" si="21"/>
        <v>0.77332913752913701</v>
      </c>
      <c r="O101" s="27">
        <f t="shared" si="22"/>
        <v>0.73332935455349302</v>
      </c>
      <c r="P101" s="27">
        <f t="shared" si="23"/>
        <v>0.80230103426884603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18"/>
        <v>44064</v>
      </c>
      <c r="H102" s="20">
        <v>7684</v>
      </c>
      <c r="I102" s="20">
        <f t="shared" si="19"/>
        <v>46104</v>
      </c>
      <c r="J102" s="25">
        <v>2302.6386666666699</v>
      </c>
      <c r="K102" s="20">
        <f t="shared" si="20"/>
        <v>13815.832</v>
      </c>
      <c r="L102" s="18">
        <v>33790.81</v>
      </c>
      <c r="M102" s="18">
        <v>11010.81</v>
      </c>
      <c r="N102" s="27">
        <f t="shared" si="21"/>
        <v>0.76685752541757402</v>
      </c>
      <c r="O102" s="27">
        <f t="shared" si="22"/>
        <v>0.732925776505292</v>
      </c>
      <c r="P102" s="27">
        <f t="shared" si="23"/>
        <v>0.79697046113473302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18"/>
        <v>37800</v>
      </c>
      <c r="H103" s="20">
        <v>6960</v>
      </c>
      <c r="I103" s="20">
        <f t="shared" si="19"/>
        <v>41760</v>
      </c>
      <c r="J103" s="25">
        <v>1798</v>
      </c>
      <c r="K103" s="20">
        <f t="shared" si="20"/>
        <v>10788</v>
      </c>
      <c r="L103" s="18">
        <v>30475.34</v>
      </c>
      <c r="M103" s="18">
        <v>6942.19</v>
      </c>
      <c r="N103" s="27">
        <f t="shared" si="21"/>
        <v>0.80622592592592601</v>
      </c>
      <c r="O103" s="27">
        <f t="shared" si="22"/>
        <v>0.72977346743295002</v>
      </c>
      <c r="P103" s="27">
        <f t="shared" si="23"/>
        <v>0.64351038190582099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18"/>
        <v>22770</v>
      </c>
      <c r="H104" s="20">
        <v>4125</v>
      </c>
      <c r="I104" s="20">
        <f t="shared" si="19"/>
        <v>24750</v>
      </c>
      <c r="J104" s="25">
        <v>1150.875</v>
      </c>
      <c r="K104" s="20">
        <f t="shared" si="20"/>
        <v>6905.25</v>
      </c>
      <c r="L104" s="18">
        <v>18016.43</v>
      </c>
      <c r="M104" s="18">
        <v>5370.24</v>
      </c>
      <c r="N104" s="27">
        <f t="shared" si="21"/>
        <v>0.79123539745278904</v>
      </c>
      <c r="O104" s="27">
        <f t="shared" si="22"/>
        <v>0.72793656565656595</v>
      </c>
      <c r="P104" s="27">
        <f t="shared" si="23"/>
        <v>0.77770392092972696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18"/>
        <v>44880</v>
      </c>
      <c r="H105" s="20">
        <v>8500</v>
      </c>
      <c r="I105" s="20">
        <f t="shared" si="19"/>
        <v>51000</v>
      </c>
      <c r="J105" s="25">
        <v>2371.5</v>
      </c>
      <c r="K105" s="20">
        <f t="shared" si="20"/>
        <v>14229</v>
      </c>
      <c r="L105" s="18">
        <v>37040.269999999997</v>
      </c>
      <c r="M105" s="18">
        <v>10300.41</v>
      </c>
      <c r="N105" s="27">
        <f t="shared" si="21"/>
        <v>0.82531795900178195</v>
      </c>
      <c r="O105" s="27">
        <f t="shared" si="22"/>
        <v>0.72627980392156899</v>
      </c>
      <c r="P105" s="27">
        <f t="shared" si="23"/>
        <v>0.72390259329538298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18"/>
        <v>19320</v>
      </c>
      <c r="H106" s="20">
        <v>3500</v>
      </c>
      <c r="I106" s="20">
        <f t="shared" si="19"/>
        <v>21000</v>
      </c>
      <c r="J106" s="25">
        <v>1085</v>
      </c>
      <c r="K106" s="20">
        <f t="shared" si="20"/>
        <v>6510</v>
      </c>
      <c r="L106" s="18">
        <v>14983.59</v>
      </c>
      <c r="M106" s="18">
        <v>4573.82</v>
      </c>
      <c r="N106" s="27">
        <f t="shared" si="21"/>
        <v>0.775548136645963</v>
      </c>
      <c r="O106" s="27">
        <f t="shared" si="22"/>
        <v>0.71350428571428604</v>
      </c>
      <c r="P106" s="27">
        <f t="shared" si="23"/>
        <v>0.70258371735791103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18"/>
        <v>34320</v>
      </c>
      <c r="H107" s="20">
        <v>6136</v>
      </c>
      <c r="I107" s="20">
        <f t="shared" si="19"/>
        <v>36816</v>
      </c>
      <c r="J107" s="25">
        <v>1775.3493333333299</v>
      </c>
      <c r="K107" s="20">
        <f t="shared" si="20"/>
        <v>10652.096</v>
      </c>
      <c r="L107" s="18">
        <v>26003.77</v>
      </c>
      <c r="M107" s="18">
        <v>7291.78</v>
      </c>
      <c r="N107" s="27">
        <f t="shared" si="21"/>
        <v>0.75768560606060598</v>
      </c>
      <c r="O107" s="27">
        <f t="shared" si="22"/>
        <v>0.70631709039547996</v>
      </c>
      <c r="P107" s="27">
        <f t="shared" si="23"/>
        <v>0.68453945589675502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18"/>
        <v>13800</v>
      </c>
      <c r="H108" s="20">
        <v>2500</v>
      </c>
      <c r="I108" s="20">
        <f t="shared" si="19"/>
        <v>15000</v>
      </c>
      <c r="J108" s="25">
        <v>645.83333333333303</v>
      </c>
      <c r="K108" s="20">
        <f t="shared" si="20"/>
        <v>3875</v>
      </c>
      <c r="L108" s="18">
        <v>10549.89</v>
      </c>
      <c r="M108" s="18">
        <v>3542.12</v>
      </c>
      <c r="N108" s="27">
        <f t="shared" si="21"/>
        <v>0.76448478260869601</v>
      </c>
      <c r="O108" s="27">
        <f t="shared" si="22"/>
        <v>0.70332600000000001</v>
      </c>
      <c r="P108" s="27">
        <f t="shared" si="23"/>
        <v>0.91409548387096795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18"/>
        <v>33000</v>
      </c>
      <c r="H109" s="20">
        <v>5800</v>
      </c>
      <c r="I109" s="20">
        <f t="shared" si="19"/>
        <v>34800</v>
      </c>
      <c r="J109" s="25">
        <v>1488.7439999999999</v>
      </c>
      <c r="K109" s="20">
        <f t="shared" si="20"/>
        <v>8932.4639999999999</v>
      </c>
      <c r="L109" s="18">
        <v>24217.74</v>
      </c>
      <c r="M109" s="18">
        <v>6144.62</v>
      </c>
      <c r="N109" s="27">
        <f t="shared" si="21"/>
        <v>0.73387090909090902</v>
      </c>
      <c r="O109" s="27">
        <f t="shared" si="22"/>
        <v>0.69591206896551705</v>
      </c>
      <c r="P109" s="27">
        <f t="shared" si="23"/>
        <v>0.68789753868585402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18"/>
        <v>31680</v>
      </c>
      <c r="H110" s="20">
        <v>6000</v>
      </c>
      <c r="I110" s="20">
        <f t="shared" si="19"/>
        <v>36000</v>
      </c>
      <c r="J110" s="25">
        <v>1550</v>
      </c>
      <c r="K110" s="20">
        <f t="shared" si="20"/>
        <v>9300</v>
      </c>
      <c r="L110" s="18">
        <v>25048.49</v>
      </c>
      <c r="M110" s="18">
        <v>8008.01</v>
      </c>
      <c r="N110" s="27">
        <f t="shared" si="21"/>
        <v>0.79067203282828302</v>
      </c>
      <c r="O110" s="27">
        <f t="shared" si="22"/>
        <v>0.69579138888888903</v>
      </c>
      <c r="P110" s="27">
        <f t="shared" si="23"/>
        <v>0.86107634408602196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18"/>
        <v>29700</v>
      </c>
      <c r="H111" s="20">
        <v>5310</v>
      </c>
      <c r="I111" s="20">
        <f t="shared" si="19"/>
        <v>31860</v>
      </c>
      <c r="J111" s="25">
        <v>1536.36</v>
      </c>
      <c r="K111" s="20">
        <f t="shared" si="20"/>
        <v>9218.16</v>
      </c>
      <c r="L111" s="18">
        <v>22123.59</v>
      </c>
      <c r="M111" s="18">
        <v>6361.11</v>
      </c>
      <c r="N111" s="27">
        <f t="shared" si="21"/>
        <v>0.74490202020202001</v>
      </c>
      <c r="O111" s="27">
        <f t="shared" si="22"/>
        <v>0.69440018832391703</v>
      </c>
      <c r="P111" s="27">
        <f t="shared" si="23"/>
        <v>0.69006287588846404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18"/>
        <v>24840</v>
      </c>
      <c r="H112" s="20">
        <v>4500</v>
      </c>
      <c r="I112" s="20">
        <f t="shared" si="19"/>
        <v>27000</v>
      </c>
      <c r="J112" s="25">
        <v>1209</v>
      </c>
      <c r="K112" s="20">
        <f t="shared" si="20"/>
        <v>7254</v>
      </c>
      <c r="L112" s="18">
        <v>18680.87</v>
      </c>
      <c r="M112" s="18">
        <v>5425.95</v>
      </c>
      <c r="N112" s="27">
        <f t="shared" si="21"/>
        <v>0.75204790660225396</v>
      </c>
      <c r="O112" s="27">
        <f t="shared" si="22"/>
        <v>0.69188407407407404</v>
      </c>
      <c r="P112" s="27">
        <f t="shared" si="23"/>
        <v>0.74799421009098399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18"/>
        <v>26400</v>
      </c>
      <c r="H113" s="20">
        <v>5000</v>
      </c>
      <c r="I113" s="20">
        <f t="shared" si="19"/>
        <v>30000</v>
      </c>
      <c r="J113" s="25">
        <v>1498.3333333333301</v>
      </c>
      <c r="K113" s="20">
        <f t="shared" si="20"/>
        <v>8990</v>
      </c>
      <c r="L113" s="18">
        <v>20518.259999999998</v>
      </c>
      <c r="M113" s="18">
        <v>6881.86</v>
      </c>
      <c r="N113" s="27">
        <f t="shared" si="21"/>
        <v>0.77720681818181803</v>
      </c>
      <c r="O113" s="27">
        <f t="shared" si="22"/>
        <v>0.68394200000000005</v>
      </c>
      <c r="P113" s="27">
        <f t="shared" si="23"/>
        <v>0.76550166852057799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18"/>
        <v>19800</v>
      </c>
      <c r="H114" s="20">
        <v>3750</v>
      </c>
      <c r="I114" s="20">
        <f t="shared" si="19"/>
        <v>22500</v>
      </c>
      <c r="J114" s="25">
        <v>1046.25</v>
      </c>
      <c r="K114" s="20">
        <f t="shared" si="20"/>
        <v>6277.5</v>
      </c>
      <c r="L114" s="18">
        <v>15381.01</v>
      </c>
      <c r="M114" s="18">
        <v>4654.5</v>
      </c>
      <c r="N114" s="27">
        <f t="shared" si="21"/>
        <v>0.77681868686868705</v>
      </c>
      <c r="O114" s="27">
        <f t="shared" si="22"/>
        <v>0.68360044444444401</v>
      </c>
      <c r="P114" s="27">
        <f t="shared" si="23"/>
        <v>0.74145758661887695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18"/>
        <v>189000</v>
      </c>
      <c r="H115" s="20">
        <v>33000</v>
      </c>
      <c r="I115" s="20">
        <f t="shared" si="19"/>
        <v>198000</v>
      </c>
      <c r="J115" s="25">
        <v>9889</v>
      </c>
      <c r="K115" s="20">
        <f t="shared" si="20"/>
        <v>59334</v>
      </c>
      <c r="L115" s="18">
        <v>134374.69</v>
      </c>
      <c r="M115" s="18">
        <v>34991.99</v>
      </c>
      <c r="N115" s="27">
        <f t="shared" si="21"/>
        <v>0.71097719576719598</v>
      </c>
      <c r="O115" s="27">
        <f t="shared" si="22"/>
        <v>0.67866005050505096</v>
      </c>
      <c r="P115" s="27">
        <f t="shared" si="23"/>
        <v>0.58974601408972904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18"/>
        <v>42120</v>
      </c>
      <c r="H116" s="20">
        <v>7345</v>
      </c>
      <c r="I116" s="20">
        <f t="shared" si="19"/>
        <v>44070</v>
      </c>
      <c r="J116" s="25">
        <v>1973.35666666667</v>
      </c>
      <c r="K116" s="20">
        <f t="shared" si="20"/>
        <v>11840.14</v>
      </c>
      <c r="L116" s="18">
        <v>29566.84</v>
      </c>
      <c r="M116" s="18">
        <v>8503.91</v>
      </c>
      <c r="N116" s="27">
        <f t="shared" si="21"/>
        <v>0.70196676163342797</v>
      </c>
      <c r="O116" s="27">
        <f t="shared" si="22"/>
        <v>0.67090628545495801</v>
      </c>
      <c r="P116" s="27">
        <f t="shared" si="23"/>
        <v>0.71822714934113996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18"/>
        <v>9900</v>
      </c>
      <c r="H117" s="20">
        <v>1875</v>
      </c>
      <c r="I117" s="20">
        <f t="shared" si="19"/>
        <v>11250</v>
      </c>
      <c r="J117" s="25">
        <v>561.875</v>
      </c>
      <c r="K117" s="20">
        <f t="shared" si="20"/>
        <v>3371.25</v>
      </c>
      <c r="L117" s="18">
        <v>7469.29</v>
      </c>
      <c r="M117" s="18">
        <v>2248.61</v>
      </c>
      <c r="N117" s="27">
        <f t="shared" si="21"/>
        <v>0.75447373737373702</v>
      </c>
      <c r="O117" s="27">
        <f t="shared" si="22"/>
        <v>0.66393688888888902</v>
      </c>
      <c r="P117" s="27">
        <f t="shared" si="23"/>
        <v>0.66699592139414199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18"/>
        <v>15870</v>
      </c>
      <c r="H118" s="20">
        <v>2875</v>
      </c>
      <c r="I118" s="20">
        <f t="shared" si="19"/>
        <v>17250</v>
      </c>
      <c r="J118" s="25">
        <v>831.83333333333303</v>
      </c>
      <c r="K118" s="20">
        <f t="shared" si="20"/>
        <v>4991</v>
      </c>
      <c r="L118" s="18">
        <v>11410.57</v>
      </c>
      <c r="M118" s="18">
        <v>3236.82</v>
      </c>
      <c r="N118" s="27">
        <f t="shared" si="21"/>
        <v>0.71900252047889102</v>
      </c>
      <c r="O118" s="27">
        <f t="shared" si="22"/>
        <v>0.66148231884057995</v>
      </c>
      <c r="P118" s="27">
        <f t="shared" si="23"/>
        <v>0.64853135644159499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18"/>
        <v>24150</v>
      </c>
      <c r="H119" s="20">
        <v>4375</v>
      </c>
      <c r="I119" s="20">
        <f t="shared" si="19"/>
        <v>26250</v>
      </c>
      <c r="J119" s="25">
        <v>1130.2083333333301</v>
      </c>
      <c r="K119" s="20">
        <f t="shared" si="20"/>
        <v>6781.25</v>
      </c>
      <c r="L119" s="18">
        <v>17303.66</v>
      </c>
      <c r="M119" s="18">
        <v>4582.0200000000004</v>
      </c>
      <c r="N119" s="27">
        <f t="shared" si="21"/>
        <v>0.71650766045548697</v>
      </c>
      <c r="O119" s="27">
        <f t="shared" si="22"/>
        <v>0.65918704761904801</v>
      </c>
      <c r="P119" s="27">
        <f t="shared" si="23"/>
        <v>0.67568958525345602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18"/>
        <v>112200</v>
      </c>
      <c r="H120" s="20">
        <v>21250</v>
      </c>
      <c r="I120" s="20">
        <f t="shared" si="19"/>
        <v>127500</v>
      </c>
      <c r="J120" s="25">
        <v>3293.75</v>
      </c>
      <c r="K120" s="20">
        <f t="shared" si="20"/>
        <v>19762.5</v>
      </c>
      <c r="L120" s="18">
        <v>83779.490000000005</v>
      </c>
      <c r="M120" s="18">
        <v>11838.23</v>
      </c>
      <c r="N120" s="27">
        <f t="shared" si="21"/>
        <v>0.74669777183600705</v>
      </c>
      <c r="O120" s="27">
        <f t="shared" si="22"/>
        <v>0.65709403921568599</v>
      </c>
      <c r="P120" s="27">
        <f t="shared" si="23"/>
        <v>0.59902492093611603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18"/>
        <v>63504</v>
      </c>
      <c r="H121" s="20">
        <v>11074</v>
      </c>
      <c r="I121" s="20">
        <f t="shared" si="19"/>
        <v>66444</v>
      </c>
      <c r="J121" s="25">
        <v>3261.2930000000001</v>
      </c>
      <c r="K121" s="20">
        <f t="shared" si="20"/>
        <v>19567.758000000002</v>
      </c>
      <c r="L121" s="18">
        <v>42684.98</v>
      </c>
      <c r="M121" s="18">
        <v>13847.54</v>
      </c>
      <c r="N121" s="27">
        <f t="shared" si="21"/>
        <v>0.67216206853111604</v>
      </c>
      <c r="O121" s="27">
        <f t="shared" si="22"/>
        <v>0.64242038408283697</v>
      </c>
      <c r="P121" s="27">
        <f t="shared" si="23"/>
        <v>0.70767126208327003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18"/>
        <v>16500</v>
      </c>
      <c r="H122" s="20">
        <v>3125</v>
      </c>
      <c r="I122" s="20">
        <f t="shared" si="19"/>
        <v>18750</v>
      </c>
      <c r="J122" s="25">
        <v>678.125</v>
      </c>
      <c r="K122" s="20">
        <f t="shared" si="20"/>
        <v>4068.75</v>
      </c>
      <c r="L122" s="18">
        <v>11990.89</v>
      </c>
      <c r="M122" s="18">
        <v>3287.03</v>
      </c>
      <c r="N122" s="27">
        <f t="shared" si="21"/>
        <v>0.72672060606060596</v>
      </c>
      <c r="O122" s="27">
        <f t="shared" si="22"/>
        <v>0.63951413333333296</v>
      </c>
      <c r="P122" s="27">
        <f t="shared" si="23"/>
        <v>0.80787219662058396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18"/>
        <v>25740</v>
      </c>
      <c r="H123" s="20">
        <v>4602</v>
      </c>
      <c r="I123" s="20">
        <f t="shared" si="19"/>
        <v>27612</v>
      </c>
      <c r="J123" s="25">
        <v>1260.181</v>
      </c>
      <c r="K123" s="20">
        <f t="shared" si="20"/>
        <v>7561.0860000000002</v>
      </c>
      <c r="L123" s="18">
        <v>17656.37</v>
      </c>
      <c r="M123" s="18">
        <v>4990.2</v>
      </c>
      <c r="N123" s="27">
        <f t="shared" si="21"/>
        <v>0.68595066045066</v>
      </c>
      <c r="O123" s="27">
        <f t="shared" si="22"/>
        <v>0.63944553092858203</v>
      </c>
      <c r="P123" s="27">
        <f t="shared" si="23"/>
        <v>0.65998455777384402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18"/>
        <v>46860</v>
      </c>
      <c r="H124" s="20">
        <v>8094</v>
      </c>
      <c r="I124" s="20">
        <f t="shared" si="19"/>
        <v>48564</v>
      </c>
      <c r="J124" s="25">
        <v>2634.5970000000002</v>
      </c>
      <c r="K124" s="20">
        <f t="shared" si="20"/>
        <v>15807.582</v>
      </c>
      <c r="L124" s="18">
        <v>31011.25</v>
      </c>
      <c r="M124" s="18">
        <v>8919.8799999999992</v>
      </c>
      <c r="N124" s="27">
        <f t="shared" si="21"/>
        <v>0.66178510456679496</v>
      </c>
      <c r="O124" s="27">
        <f t="shared" si="22"/>
        <v>0.638564574581995</v>
      </c>
      <c r="P124" s="27">
        <f t="shared" si="23"/>
        <v>0.56427858479557502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18"/>
        <v>25080</v>
      </c>
      <c r="H125" s="20">
        <v>4408</v>
      </c>
      <c r="I125" s="20">
        <f t="shared" si="19"/>
        <v>26448</v>
      </c>
      <c r="J125" s="25">
        <v>1275.3813333333301</v>
      </c>
      <c r="K125" s="20">
        <f t="shared" si="20"/>
        <v>7652.2879999999996</v>
      </c>
      <c r="L125" s="18">
        <v>16543.07</v>
      </c>
      <c r="M125" s="18">
        <v>4777.5</v>
      </c>
      <c r="N125" s="27">
        <f t="shared" si="21"/>
        <v>0.65961204146730501</v>
      </c>
      <c r="O125" s="27">
        <f t="shared" si="22"/>
        <v>0.625494177253479</v>
      </c>
      <c r="P125" s="27">
        <f t="shared" si="23"/>
        <v>0.62432307827410605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18"/>
        <v>31104</v>
      </c>
      <c r="H126" s="20">
        <v>5424</v>
      </c>
      <c r="I126" s="20">
        <f t="shared" si="19"/>
        <v>32544</v>
      </c>
      <c r="J126" s="25">
        <v>1793.5360000000001</v>
      </c>
      <c r="K126" s="20">
        <f t="shared" si="20"/>
        <v>10761.216</v>
      </c>
      <c r="L126" s="18">
        <v>20312.52</v>
      </c>
      <c r="M126" s="18">
        <v>6106.57</v>
      </c>
      <c r="N126" s="27">
        <f t="shared" si="21"/>
        <v>0.65305169753086401</v>
      </c>
      <c r="O126" s="27">
        <f t="shared" si="22"/>
        <v>0.62415560471976395</v>
      </c>
      <c r="P126" s="27">
        <f t="shared" si="23"/>
        <v>0.56746096351936404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18"/>
        <v>29700</v>
      </c>
      <c r="H127" s="20">
        <v>5310</v>
      </c>
      <c r="I127" s="20">
        <f t="shared" si="19"/>
        <v>31860</v>
      </c>
      <c r="J127" s="25">
        <v>1755.84</v>
      </c>
      <c r="K127" s="20">
        <f t="shared" si="20"/>
        <v>10535.04</v>
      </c>
      <c r="L127" s="18">
        <v>19828.62</v>
      </c>
      <c r="M127" s="18">
        <v>7896.43</v>
      </c>
      <c r="N127" s="27">
        <f t="shared" si="21"/>
        <v>0.66763030303030302</v>
      </c>
      <c r="O127" s="27">
        <f t="shared" si="22"/>
        <v>0.62236723163841801</v>
      </c>
      <c r="P127" s="27">
        <f t="shared" si="23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18"/>
        <v>21390</v>
      </c>
      <c r="H128" s="20">
        <v>3875</v>
      </c>
      <c r="I128" s="20">
        <f t="shared" si="19"/>
        <v>23250</v>
      </c>
      <c r="J128" s="25">
        <v>1121.1666666666699</v>
      </c>
      <c r="K128" s="20">
        <f t="shared" si="20"/>
        <v>6727</v>
      </c>
      <c r="L128" s="18">
        <v>14453.91</v>
      </c>
      <c r="M128" s="18">
        <v>3987.81</v>
      </c>
      <c r="N128" s="27">
        <f t="shared" si="21"/>
        <v>0.67573211781206199</v>
      </c>
      <c r="O128" s="27">
        <f t="shared" si="22"/>
        <v>0.62167354838709699</v>
      </c>
      <c r="P128" s="27">
        <f t="shared" si="23"/>
        <v>0.59280660026757803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18"/>
        <v>36288</v>
      </c>
      <c r="H129" s="20">
        <v>6328</v>
      </c>
      <c r="I129" s="20">
        <f t="shared" si="19"/>
        <v>37968</v>
      </c>
      <c r="J129" s="25">
        <v>2092.4586666666701</v>
      </c>
      <c r="K129" s="20">
        <f t="shared" si="20"/>
        <v>12554.752</v>
      </c>
      <c r="L129" s="18">
        <v>23601.47</v>
      </c>
      <c r="M129" s="18">
        <v>8772.2999999999993</v>
      </c>
      <c r="N129" s="27">
        <f t="shared" si="21"/>
        <v>0.65039324294532597</v>
      </c>
      <c r="O129" s="27">
        <f t="shared" si="22"/>
        <v>0.62161478086809996</v>
      </c>
      <c r="P129" s="27">
        <f t="shared" si="23"/>
        <v>0.69872347936462598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18"/>
        <v>24840</v>
      </c>
      <c r="H130" s="20">
        <v>4500</v>
      </c>
      <c r="I130" s="20">
        <f t="shared" si="19"/>
        <v>27000</v>
      </c>
      <c r="J130" s="25">
        <v>1116</v>
      </c>
      <c r="K130" s="20">
        <f t="shared" si="20"/>
        <v>6696</v>
      </c>
      <c r="L130" s="18">
        <v>16781.939999999999</v>
      </c>
      <c r="M130" s="18">
        <v>3799.97</v>
      </c>
      <c r="N130" s="27">
        <f t="shared" si="21"/>
        <v>0.67560144927536203</v>
      </c>
      <c r="O130" s="27">
        <f t="shared" si="22"/>
        <v>0.62155333333333296</v>
      </c>
      <c r="P130" s="27">
        <f t="shared" si="23"/>
        <v>0.56749850657108702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62" si="24">F131*6</f>
        <v>17940</v>
      </c>
      <c r="H131" s="20">
        <v>3250</v>
      </c>
      <c r="I131" s="20">
        <f t="shared" ref="I131:I162" si="25">H131*6</f>
        <v>19500</v>
      </c>
      <c r="J131" s="25">
        <v>1007.5</v>
      </c>
      <c r="K131" s="20">
        <f t="shared" ref="K131:K162" si="26">J131*6</f>
        <v>6045</v>
      </c>
      <c r="L131" s="18">
        <v>11817.18</v>
      </c>
      <c r="M131" s="18">
        <v>2832.65</v>
      </c>
      <c r="N131" s="27">
        <f t="shared" ref="N131:N141" si="27">L131/G131</f>
        <v>0.658705685618729</v>
      </c>
      <c r="O131" s="27">
        <f t="shared" ref="O131:O141" si="28">L131/I131</f>
        <v>0.60600923076923097</v>
      </c>
      <c r="P131" s="27">
        <f t="shared" ref="P131:P141" si="29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24"/>
        <v>13800</v>
      </c>
      <c r="H132" s="20">
        <v>2500</v>
      </c>
      <c r="I132" s="20">
        <f t="shared" si="25"/>
        <v>15000</v>
      </c>
      <c r="J132" s="25">
        <v>645.83333333333303</v>
      </c>
      <c r="K132" s="20">
        <f t="shared" si="26"/>
        <v>3875</v>
      </c>
      <c r="L132" s="18">
        <v>8972.1299999999992</v>
      </c>
      <c r="M132" s="18">
        <v>2298.9</v>
      </c>
      <c r="N132" s="27">
        <f t="shared" si="27"/>
        <v>0.65015434782608705</v>
      </c>
      <c r="O132" s="27">
        <f t="shared" si="28"/>
        <v>0.59814199999999995</v>
      </c>
      <c r="P132" s="27">
        <f t="shared" si="29"/>
        <v>0.59326451612903197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24"/>
        <v>13800</v>
      </c>
      <c r="H133" s="20">
        <v>2500</v>
      </c>
      <c r="I133" s="20">
        <f t="shared" si="25"/>
        <v>15000</v>
      </c>
      <c r="J133" s="25">
        <v>723.33333333333303</v>
      </c>
      <c r="K133" s="20">
        <f t="shared" si="26"/>
        <v>4340</v>
      </c>
      <c r="L133" s="18">
        <v>8929.81</v>
      </c>
      <c r="M133" s="18">
        <v>2378.79</v>
      </c>
      <c r="N133" s="27">
        <f t="shared" si="27"/>
        <v>0.64708768115941995</v>
      </c>
      <c r="O133" s="27">
        <f t="shared" si="28"/>
        <v>0.59532066666666705</v>
      </c>
      <c r="P133" s="27">
        <f t="shared" si="29"/>
        <v>0.54810829493087498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24"/>
        <v>37584</v>
      </c>
      <c r="H134" s="20">
        <v>6554</v>
      </c>
      <c r="I134" s="20">
        <f t="shared" si="25"/>
        <v>39324</v>
      </c>
      <c r="J134" s="25">
        <v>1997.8776666666699</v>
      </c>
      <c r="K134" s="20">
        <f t="shared" si="26"/>
        <v>11987.266</v>
      </c>
      <c r="L134" s="18">
        <v>23399.27</v>
      </c>
      <c r="M134" s="18">
        <v>7358.38</v>
      </c>
      <c r="N134" s="27">
        <f t="shared" si="27"/>
        <v>0.62258594082588303</v>
      </c>
      <c r="O134" s="27">
        <f t="shared" si="28"/>
        <v>0.59503789034686205</v>
      </c>
      <c r="P134" s="27">
        <f t="shared" si="29"/>
        <v>0.61384973020537004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24"/>
        <v>16500</v>
      </c>
      <c r="H135" s="20">
        <v>3125</v>
      </c>
      <c r="I135" s="20">
        <f t="shared" si="25"/>
        <v>18750</v>
      </c>
      <c r="J135" s="25">
        <v>1065.625</v>
      </c>
      <c r="K135" s="20">
        <f t="shared" si="26"/>
        <v>6393.75</v>
      </c>
      <c r="L135" s="18">
        <v>10891.29</v>
      </c>
      <c r="M135" s="18">
        <v>3668.58</v>
      </c>
      <c r="N135" s="27">
        <f t="shared" si="27"/>
        <v>0.66007818181818201</v>
      </c>
      <c r="O135" s="27">
        <f t="shared" si="28"/>
        <v>0.58086879999999996</v>
      </c>
      <c r="P135" s="27">
        <f t="shared" si="29"/>
        <v>0.57377595307917895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24"/>
        <v>21390</v>
      </c>
      <c r="H136" s="20">
        <v>3875</v>
      </c>
      <c r="I136" s="20">
        <f t="shared" si="25"/>
        <v>23250</v>
      </c>
      <c r="J136" s="25">
        <v>1281.3333333333301</v>
      </c>
      <c r="K136" s="20">
        <f t="shared" si="26"/>
        <v>7688</v>
      </c>
      <c r="L136" s="18">
        <v>12074.89</v>
      </c>
      <c r="M136" s="18">
        <v>4098.4399999999996</v>
      </c>
      <c r="N136" s="27">
        <f t="shared" si="27"/>
        <v>0.56451098644226305</v>
      </c>
      <c r="O136" s="27">
        <f t="shared" si="28"/>
        <v>0.51935010752688204</v>
      </c>
      <c r="P136" s="27">
        <f t="shared" si="29"/>
        <v>0.53309573361082196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24"/>
        <v>19800</v>
      </c>
      <c r="H137" s="20">
        <v>3540</v>
      </c>
      <c r="I137" s="20">
        <f t="shared" si="25"/>
        <v>21240</v>
      </c>
      <c r="J137" s="25">
        <v>1170.56</v>
      </c>
      <c r="K137" s="20">
        <f t="shared" si="26"/>
        <v>7023.36</v>
      </c>
      <c r="L137" s="18">
        <v>10954.43</v>
      </c>
      <c r="M137" s="18">
        <v>3413.98</v>
      </c>
      <c r="N137" s="27">
        <f t="shared" si="27"/>
        <v>0.55325404040404003</v>
      </c>
      <c r="O137" s="27">
        <f t="shared" si="28"/>
        <v>0.51574529190207197</v>
      </c>
      <c r="P137" s="27">
        <f t="shared" si="29"/>
        <v>0.48608927920539502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24"/>
        <v>48600</v>
      </c>
      <c r="H138" s="20">
        <v>8475</v>
      </c>
      <c r="I138" s="20">
        <f t="shared" si="25"/>
        <v>50850</v>
      </c>
      <c r="J138" s="25">
        <v>2408.3125</v>
      </c>
      <c r="K138" s="20">
        <f t="shared" si="26"/>
        <v>14449.875</v>
      </c>
      <c r="L138" s="18">
        <v>24901.74</v>
      </c>
      <c r="M138" s="18">
        <v>7657.94</v>
      </c>
      <c r="N138" s="27">
        <f t="shared" si="27"/>
        <v>0.51238148148148099</v>
      </c>
      <c r="O138" s="27">
        <f t="shared" si="28"/>
        <v>0.48970973451327399</v>
      </c>
      <c r="P138" s="27">
        <f t="shared" si="29"/>
        <v>0.52996583015424004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24"/>
        <v>20700</v>
      </c>
      <c r="H139" s="20">
        <v>3750</v>
      </c>
      <c r="I139" s="20">
        <f t="shared" si="25"/>
        <v>22500</v>
      </c>
      <c r="J139" s="25">
        <v>1007.5</v>
      </c>
      <c r="K139" s="20">
        <f t="shared" si="26"/>
        <v>6045</v>
      </c>
      <c r="L139" s="18">
        <v>9413.77</v>
      </c>
      <c r="M139" s="18">
        <v>2051.23</v>
      </c>
      <c r="N139" s="27">
        <f t="shared" si="27"/>
        <v>0.454771497584541</v>
      </c>
      <c r="O139" s="27">
        <f t="shared" si="28"/>
        <v>0.41838977777777803</v>
      </c>
      <c r="P139" s="27">
        <f t="shared" si="29"/>
        <v>0.33932671629445799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24"/>
        <v>22770</v>
      </c>
      <c r="H140" s="20">
        <v>4125</v>
      </c>
      <c r="I140" s="20">
        <f t="shared" si="25"/>
        <v>24750</v>
      </c>
      <c r="J140" s="25">
        <v>1364</v>
      </c>
      <c r="K140" s="20">
        <f t="shared" si="26"/>
        <v>8184</v>
      </c>
      <c r="L140" s="18">
        <v>7133.83</v>
      </c>
      <c r="M140" s="18">
        <v>2781.3</v>
      </c>
      <c r="N140" s="27">
        <f t="shared" si="27"/>
        <v>0.313299516908213</v>
      </c>
      <c r="O140" s="27">
        <f t="shared" si="28"/>
        <v>0.28823555555555602</v>
      </c>
      <c r="P140" s="27">
        <f t="shared" si="29"/>
        <v>0.33984604105571797</v>
      </c>
      <c r="Q140" s="29"/>
      <c r="R140" s="7"/>
    </row>
    <row r="141" spans="1:18" s="8" customFormat="1">
      <c r="A141" s="39" t="s">
        <v>178</v>
      </c>
      <c r="B141" s="40"/>
      <c r="C141" s="40"/>
      <c r="D141" s="40"/>
      <c r="E141" s="41"/>
      <c r="F141" s="16"/>
      <c r="G141" s="16">
        <f>SUM(G3:G140)</f>
        <v>5942394</v>
      </c>
      <c r="H141" s="16"/>
      <c r="I141" s="16">
        <f>SUM(I3:I140)</f>
        <v>6330174</v>
      </c>
      <c r="J141" s="32"/>
      <c r="K141" s="33">
        <f>SUM(K3:K140)</f>
        <v>1789071.9256</v>
      </c>
      <c r="L141" s="34">
        <f>SUM(L3:L140)</f>
        <v>5187382.6100000003</v>
      </c>
      <c r="M141" s="34">
        <f>SUM(M3:M140)</f>
        <v>1452453.25</v>
      </c>
      <c r="N141" s="21">
        <f t="shared" si="27"/>
        <v>0.87294491243764705</v>
      </c>
      <c r="O141" s="21">
        <f t="shared" si="28"/>
        <v>0.81946919784511396</v>
      </c>
      <c r="P141" s="21">
        <f t="shared" si="29"/>
        <v>0.81184732107005197</v>
      </c>
      <c r="Q141" s="29"/>
      <c r="R141" s="29"/>
    </row>
  </sheetData>
  <sortState ref="A2:S140">
    <sortCondition descending="1" ref="O2"/>
  </sortState>
  <mergeCells count="11">
    <mergeCell ref="A141:E141"/>
    <mergeCell ref="A1:A2"/>
    <mergeCell ref="B1:B2"/>
    <mergeCell ref="C1:C2"/>
    <mergeCell ref="D1:D2"/>
    <mergeCell ref="E1:E2"/>
    <mergeCell ref="F1:G1"/>
    <mergeCell ref="H1:K1"/>
    <mergeCell ref="L1:M1"/>
    <mergeCell ref="N1:P1"/>
    <mergeCell ref="Q1:R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workbookViewId="0">
      <selection activeCell="G3" sqref="G3"/>
    </sheetView>
  </sheetViews>
  <sheetFormatPr defaultColWidth="9" defaultRowHeight="18" customHeight="1"/>
  <cols>
    <col min="1" max="6" width="9" style="4"/>
    <col min="7" max="7" width="12.875" style="5" customWidth="1"/>
    <col min="8" max="16384" width="9" style="4"/>
  </cols>
  <sheetData>
    <row r="1" spans="1:7" ht="18" customHeight="1">
      <c r="A1" s="44" t="s">
        <v>179</v>
      </c>
      <c r="B1" s="44"/>
      <c r="C1" s="44"/>
      <c r="D1" s="44"/>
      <c r="E1" s="44"/>
      <c r="F1" s="44"/>
      <c r="G1" s="45"/>
    </row>
    <row r="2" spans="1:7" ht="18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spans="1:7" ht="18" customHeight="1">
      <c r="A3" s="6"/>
      <c r="B3" s="6"/>
      <c r="C3" s="6"/>
      <c r="D3" s="6"/>
      <c r="E3" s="6"/>
      <c r="F3" s="6"/>
      <c r="G3" s="7">
        <v>20</v>
      </c>
    </row>
    <row r="4" spans="1:7" ht="18" customHeight="1">
      <c r="A4" s="6"/>
      <c r="B4" s="6"/>
      <c r="C4" s="6"/>
      <c r="D4" s="6"/>
      <c r="E4" s="6"/>
      <c r="F4" s="6"/>
      <c r="G4" s="7"/>
    </row>
    <row r="5" spans="1:7" ht="18" customHeight="1">
      <c r="A5" s="6"/>
      <c r="B5" s="6"/>
      <c r="C5" s="6"/>
      <c r="D5" s="6"/>
      <c r="E5" s="6"/>
      <c r="F5" s="6"/>
      <c r="G5" s="7"/>
    </row>
    <row r="6" spans="1:7" ht="18" customHeight="1">
      <c r="A6" s="6"/>
      <c r="B6" s="6"/>
      <c r="C6" s="6"/>
      <c r="D6" s="6"/>
      <c r="E6" s="6"/>
      <c r="F6" s="6"/>
      <c r="G6" s="7"/>
    </row>
    <row r="7" spans="1:7" ht="18" customHeight="1">
      <c r="A7" s="6"/>
      <c r="B7" s="6"/>
      <c r="C7" s="6"/>
      <c r="D7" s="6"/>
      <c r="E7" s="6"/>
      <c r="F7" s="6"/>
      <c r="G7" s="7"/>
    </row>
    <row r="8" spans="1:7" ht="18" customHeight="1">
      <c r="A8" s="6"/>
      <c r="B8" s="6"/>
      <c r="C8" s="6"/>
      <c r="D8" s="6"/>
      <c r="E8" s="6"/>
      <c r="F8" s="6"/>
      <c r="G8" s="7"/>
    </row>
    <row r="9" spans="1:7" ht="18" customHeight="1">
      <c r="A9" s="6"/>
      <c r="B9" s="6"/>
      <c r="C9" s="6"/>
      <c r="D9" s="6"/>
      <c r="E9" s="6"/>
      <c r="F9" s="6"/>
      <c r="G9" s="7"/>
    </row>
    <row r="10" spans="1:7" ht="18" customHeight="1">
      <c r="A10" s="6"/>
      <c r="B10" s="6"/>
      <c r="C10" s="6"/>
      <c r="D10" s="6"/>
      <c r="E10" s="6"/>
      <c r="F10" s="6"/>
      <c r="G10" s="7"/>
    </row>
    <row r="11" spans="1:7" ht="18" customHeight="1">
      <c r="A11" s="6"/>
      <c r="B11" s="6"/>
      <c r="C11" s="6"/>
      <c r="D11" s="6"/>
      <c r="E11" s="6"/>
      <c r="F11" s="6"/>
      <c r="G11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tabSelected="1" workbookViewId="0">
      <selection activeCell="H7" sqref="H7"/>
    </sheetView>
  </sheetViews>
  <sheetFormatPr defaultColWidth="9" defaultRowHeight="15.95" customHeight="1"/>
  <sheetData>
    <row r="1" spans="1:7" ht="15.95" customHeight="1">
      <c r="A1" s="44" t="s">
        <v>185</v>
      </c>
      <c r="B1" s="44"/>
      <c r="C1" s="44"/>
      <c r="D1" s="44"/>
      <c r="E1" s="44"/>
      <c r="F1" s="44"/>
      <c r="G1" s="45"/>
    </row>
    <row r="2" spans="1:7" ht="15.95" customHeight="1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spans="1:7" ht="15.95" customHeight="1">
      <c r="A3" s="3">
        <v>1</v>
      </c>
      <c r="B3" s="3" t="s">
        <v>187</v>
      </c>
      <c r="C3" s="3">
        <v>594</v>
      </c>
      <c r="D3" s="3" t="s">
        <v>188</v>
      </c>
      <c r="E3" s="3">
        <v>6148</v>
      </c>
      <c r="F3" s="3" t="s">
        <v>189</v>
      </c>
      <c r="G3" s="3">
        <v>100</v>
      </c>
    </row>
    <row r="4" spans="1:7" ht="15.95" customHeight="1">
      <c r="A4" s="3">
        <v>2</v>
      </c>
      <c r="B4" s="3" t="s">
        <v>187</v>
      </c>
      <c r="C4" s="3">
        <v>594</v>
      </c>
      <c r="D4" s="3" t="s">
        <v>188</v>
      </c>
      <c r="E4" s="3">
        <v>6232</v>
      </c>
      <c r="F4" s="3" t="s">
        <v>190</v>
      </c>
      <c r="G4" s="3">
        <v>100</v>
      </c>
    </row>
    <row r="5" spans="1:7" ht="15.95" customHeight="1">
      <c r="A5" s="3"/>
      <c r="B5" s="3"/>
      <c r="C5" s="3"/>
      <c r="D5" s="3"/>
      <c r="E5" s="3"/>
      <c r="F5" s="3"/>
      <c r="G5" s="3"/>
    </row>
    <row r="6" spans="1:7" ht="15.95" customHeight="1">
      <c r="A6" s="3"/>
      <c r="B6" s="3"/>
      <c r="C6" s="3"/>
      <c r="D6" s="3"/>
      <c r="E6" s="3"/>
      <c r="F6" s="3"/>
      <c r="G6" s="3"/>
    </row>
    <row r="7" spans="1:7" ht="15.95" customHeight="1">
      <c r="A7" s="3"/>
      <c r="B7" s="3"/>
      <c r="C7" s="3"/>
      <c r="D7" s="3"/>
      <c r="E7" s="3"/>
      <c r="F7" s="3"/>
      <c r="G7" s="3"/>
    </row>
    <row r="8" spans="1:7" ht="15.95" customHeight="1">
      <c r="A8" s="3"/>
      <c r="B8" s="3"/>
      <c r="C8" s="3"/>
      <c r="D8" s="3"/>
      <c r="E8" s="3"/>
      <c r="F8" s="3"/>
      <c r="G8" s="3"/>
    </row>
    <row r="9" spans="1:7" ht="15.95" customHeight="1">
      <c r="A9" s="3"/>
      <c r="B9" s="3"/>
      <c r="C9" s="3"/>
      <c r="D9" s="3"/>
      <c r="E9" s="3"/>
      <c r="F9" s="3"/>
      <c r="G9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B1DE2B263D72401BA362E35D951D7765</vt:lpwstr>
  </property>
  <property fmtid="{D5CDD505-2E9C-101B-9397-08002B2CF9AE}" pid="3" name="KSOProductBuildVer">
    <vt:lpwstr>2052-11.1.0.10495</vt:lpwstr>
  </property>
</Properties>
</file>