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郭绍康" sheetId="12" r:id="rId1"/>
    <sheet name="何廷楷" sheetId="13" r:id="rId2"/>
    <sheet name="苏云开" sheetId="14" r:id="rId3"/>
  </sheets>
  <calcPr calcId="144525"/>
</workbook>
</file>

<file path=xl/sharedStrings.xml><?xml version="1.0" encoding="utf-8"?>
<sst xmlns="http://schemas.openxmlformats.org/spreadsheetml/2006/main" count="49" uniqueCount="19">
  <si>
    <t>十二桥店郭绍康医生1月工资条</t>
  </si>
  <si>
    <t>本月基础销售信息：</t>
  </si>
  <si>
    <t>门店</t>
  </si>
  <si>
    <t>交易笔数</t>
  </si>
  <si>
    <t>中药销售额</t>
  </si>
  <si>
    <t>成药销售额</t>
  </si>
  <si>
    <t>提成额</t>
  </si>
  <si>
    <t>出勤天数</t>
  </si>
  <si>
    <t>出勤补贴</t>
  </si>
  <si>
    <t>十二桥店</t>
  </si>
  <si>
    <t>合计</t>
  </si>
  <si>
    <t>工资条：</t>
  </si>
  <si>
    <t>职称津贴</t>
  </si>
  <si>
    <t>销售提成</t>
  </si>
  <si>
    <t>实发合计</t>
  </si>
  <si>
    <t>十二桥店何廷楷医生1月工资条</t>
  </si>
  <si>
    <t>光华店</t>
  </si>
  <si>
    <t>红星店</t>
  </si>
  <si>
    <t>十二桥店苏云开医生1月工资条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</si>
</sst>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0"/>
    <xf numFmtId="0" fontId="20" fillId="0" borderId="10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13" fillId="12" borderId="6" applyNumberFormat="0" applyAlignment="0" applyProtection="0">
      <alignment vertical="center"/>
    </xf>
    <xf numFmtId="0" fontId="3" fillId="3" borderId="5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A2" sqref="A2"/>
    </sheetView>
  </sheetViews>
  <sheetFormatPr defaultColWidth="9" defaultRowHeight="13.5" outlineLevelCol="7"/>
  <cols>
    <col min="1" max="7" width="12.125" customWidth="1"/>
  </cols>
  <sheetData>
    <row r="1" ht="24" customHeight="1" spans="1:7">
      <c r="A1" s="1" t="s">
        <v>0</v>
      </c>
      <c r="B1" s="1"/>
      <c r="C1" s="1"/>
      <c r="D1" s="1"/>
      <c r="E1" s="1"/>
      <c r="F1" s="1"/>
      <c r="G1" s="9"/>
    </row>
    <row r="2" ht="30" customHeight="1" spans="1:7">
      <c r="A2" s="2" t="s">
        <v>1</v>
      </c>
      <c r="B2" s="2"/>
      <c r="C2" s="2"/>
      <c r="D2" s="2"/>
      <c r="E2" s="2"/>
      <c r="F2" s="2"/>
      <c r="G2" s="2"/>
    </row>
    <row r="3" ht="24" customHeight="1" spans="1:8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3" t="s">
        <v>7</v>
      </c>
      <c r="G3" s="4" t="s">
        <v>8</v>
      </c>
      <c r="H3" s="2"/>
    </row>
    <row r="4" customFormat="1" ht="24" customHeight="1" spans="1:8">
      <c r="A4" s="3" t="s">
        <v>9</v>
      </c>
      <c r="B4" s="3">
        <v>26</v>
      </c>
      <c r="C4" s="3">
        <v>2708.36</v>
      </c>
      <c r="D4" s="3">
        <v>52.7</v>
      </c>
      <c r="E4" s="5">
        <f>C4*0.1+D4*0.03</f>
        <v>272.417</v>
      </c>
      <c r="F4" s="6">
        <v>29</v>
      </c>
      <c r="G4" s="6">
        <f>F4*30</f>
        <v>870</v>
      </c>
      <c r="H4" s="2"/>
    </row>
    <row r="5" customFormat="1" ht="24" customHeight="1" spans="1:8">
      <c r="A5" s="3" t="s">
        <v>10</v>
      </c>
      <c r="B5" s="3">
        <f>SUM(B4:B4)</f>
        <v>26</v>
      </c>
      <c r="C5" s="3">
        <f>SUM(C4:C4)</f>
        <v>2708.36</v>
      </c>
      <c r="D5" s="3">
        <f>SUM(D4:D4)</f>
        <v>52.7</v>
      </c>
      <c r="E5" s="5">
        <f>SUM(E4:E4)</f>
        <v>272.417</v>
      </c>
      <c r="F5" s="3">
        <f>SUM(F4:F4)</f>
        <v>29</v>
      </c>
      <c r="G5" s="3">
        <f>SUM(G4:G4)</f>
        <v>870</v>
      </c>
      <c r="H5" s="2"/>
    </row>
    <row r="6" customFormat="1" ht="26" customHeight="1" spans="1:6">
      <c r="A6" s="2"/>
      <c r="B6" s="2"/>
      <c r="C6" s="2"/>
      <c r="D6" s="2"/>
      <c r="E6" s="2"/>
      <c r="F6" s="2"/>
    </row>
    <row r="7" customFormat="1" ht="26" customHeight="1" spans="1:6">
      <c r="A7" s="2" t="s">
        <v>11</v>
      </c>
      <c r="B7" s="2"/>
      <c r="C7" s="2"/>
      <c r="D7" s="2"/>
      <c r="E7" s="2"/>
      <c r="F7" s="2"/>
    </row>
    <row r="8" customFormat="1" ht="26" customHeight="1" spans="1:4">
      <c r="A8" s="3" t="s">
        <v>12</v>
      </c>
      <c r="B8" s="3" t="s">
        <v>13</v>
      </c>
      <c r="C8" s="3" t="s">
        <v>8</v>
      </c>
      <c r="D8" s="3" t="s">
        <v>14</v>
      </c>
    </row>
    <row r="9" customFormat="1" ht="23" customHeight="1" spans="1:4">
      <c r="A9" s="5">
        <v>500</v>
      </c>
      <c r="B9" s="5">
        <f>E5</f>
        <v>272.417</v>
      </c>
      <c r="C9" s="3">
        <f>G5</f>
        <v>870</v>
      </c>
      <c r="D9" s="5">
        <f>SUM(A9:C9)</f>
        <v>1642.417</v>
      </c>
    </row>
  </sheetData>
  <mergeCells count="1">
    <mergeCell ref="A1:F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F7" sqref="F7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15</v>
      </c>
      <c r="B1" s="1"/>
      <c r="C1" s="1"/>
      <c r="D1" s="1"/>
      <c r="E1" s="1"/>
      <c r="F1" s="1"/>
      <c r="G1" s="1"/>
      <c r="H1" s="9"/>
    </row>
    <row r="2" ht="30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customFormat="1" ht="24" customHeight="1" spans="1:8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3" t="s">
        <v>7</v>
      </c>
      <c r="G3" s="4" t="s">
        <v>8</v>
      </c>
      <c r="H3" s="2"/>
    </row>
    <row r="4" customFormat="1" ht="24" customHeight="1" spans="1:8">
      <c r="A4" s="3" t="s">
        <v>9</v>
      </c>
      <c r="B4" s="3">
        <v>2</v>
      </c>
      <c r="C4" s="6">
        <v>2377.46</v>
      </c>
      <c r="D4" s="6">
        <v>394.73</v>
      </c>
      <c r="E4" s="10">
        <f>C4*0.15+D4*0.03</f>
        <v>368.4609</v>
      </c>
      <c r="F4" s="6">
        <v>28</v>
      </c>
      <c r="G4" s="6">
        <f>F4*45</f>
        <v>1260</v>
      </c>
      <c r="H4" s="2"/>
    </row>
    <row r="5" customFormat="1" ht="24" customHeight="1" spans="1:8">
      <c r="A5" s="3" t="s">
        <v>16</v>
      </c>
      <c r="B5" s="3">
        <v>5</v>
      </c>
      <c r="C5" s="11"/>
      <c r="D5" s="11"/>
      <c r="E5" s="12"/>
      <c r="F5" s="11"/>
      <c r="G5" s="13"/>
      <c r="H5" s="2"/>
    </row>
    <row r="6" customFormat="1" ht="24" customHeight="1" spans="1:8">
      <c r="A6" s="14" t="s">
        <v>17</v>
      </c>
      <c r="B6" s="3">
        <v>11</v>
      </c>
      <c r="C6" s="15"/>
      <c r="D6" s="15"/>
      <c r="E6" s="16"/>
      <c r="F6" s="11"/>
      <c r="G6" s="11"/>
      <c r="H6" s="2"/>
    </row>
    <row r="7" customFormat="1" ht="24" customHeight="1" spans="1:7">
      <c r="A7" s="3" t="s">
        <v>10</v>
      </c>
      <c r="B7" s="3">
        <f t="shared" ref="B7:G7" si="0">SUM(B4:B6)</f>
        <v>18</v>
      </c>
      <c r="C7" s="3">
        <f t="shared" si="0"/>
        <v>2377.46</v>
      </c>
      <c r="D7" s="3">
        <f t="shared" si="0"/>
        <v>394.73</v>
      </c>
      <c r="E7" s="5">
        <f t="shared" si="0"/>
        <v>368.4609</v>
      </c>
      <c r="F7" s="3">
        <f t="shared" si="0"/>
        <v>28</v>
      </c>
      <c r="G7" s="3">
        <f t="shared" si="0"/>
        <v>1260</v>
      </c>
    </row>
    <row r="8" customFormat="1" ht="26" customHeight="1" spans="1:7">
      <c r="A8" s="2"/>
      <c r="B8" s="2"/>
      <c r="C8" s="2"/>
      <c r="D8" s="2"/>
      <c r="E8" s="2"/>
      <c r="F8" s="2"/>
      <c r="G8" s="2"/>
    </row>
    <row r="9" customFormat="1" ht="26" customHeight="1" spans="1:7">
      <c r="A9" s="2" t="s">
        <v>11</v>
      </c>
      <c r="B9" s="2"/>
      <c r="C9" s="2"/>
      <c r="D9" s="2"/>
      <c r="E9" s="2"/>
      <c r="F9" s="2"/>
      <c r="G9" s="2"/>
    </row>
    <row r="10" customFormat="1" ht="26" customHeight="1" spans="1:5">
      <c r="A10" s="3" t="s">
        <v>12</v>
      </c>
      <c r="B10" s="3" t="s">
        <v>13</v>
      </c>
      <c r="C10" s="3" t="s">
        <v>8</v>
      </c>
      <c r="D10" s="3" t="s">
        <v>14</v>
      </c>
      <c r="E10" s="7"/>
    </row>
    <row r="11" customFormat="1" ht="23" customHeight="1" spans="1:5">
      <c r="A11" s="5">
        <v>500</v>
      </c>
      <c r="B11" s="5">
        <f>E7</f>
        <v>368.4609</v>
      </c>
      <c r="C11" s="3">
        <f>G7</f>
        <v>1260</v>
      </c>
      <c r="D11" s="5">
        <f>SUM(A11:C11)</f>
        <v>2128.4609</v>
      </c>
      <c r="E11" s="8"/>
    </row>
  </sheetData>
  <mergeCells count="6">
    <mergeCell ref="A1:G1"/>
    <mergeCell ref="C4:C6"/>
    <mergeCell ref="D4:D6"/>
    <mergeCell ref="E4:E6"/>
    <mergeCell ref="F4:F6"/>
    <mergeCell ref="G4:G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F5" sqref="F5"/>
    </sheetView>
  </sheetViews>
  <sheetFormatPr defaultColWidth="9" defaultRowHeight="13.5"/>
  <cols>
    <col min="1" max="9" width="12.125" customWidth="1"/>
  </cols>
  <sheetData>
    <row r="1" ht="24" customHeight="1" spans="1:9">
      <c r="A1" s="1" t="s">
        <v>18</v>
      </c>
      <c r="B1" s="1"/>
      <c r="C1" s="1"/>
      <c r="D1" s="1"/>
      <c r="E1" s="1"/>
      <c r="F1" s="1"/>
      <c r="G1" s="1"/>
      <c r="H1" s="1"/>
      <c r="I1" s="9"/>
    </row>
    <row r="2" ht="30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customFormat="1" ht="24" customHeight="1" spans="1:8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3" t="s">
        <v>7</v>
      </c>
      <c r="G3" s="4" t="s">
        <v>8</v>
      </c>
      <c r="H3" s="2"/>
    </row>
    <row r="4" customFormat="1" ht="24" customHeight="1" spans="1:8">
      <c r="A4" s="3" t="s">
        <v>9</v>
      </c>
      <c r="B4" s="3">
        <v>2</v>
      </c>
      <c r="C4" s="3">
        <v>193.08</v>
      </c>
      <c r="D4" s="3">
        <v>0</v>
      </c>
      <c r="E4" s="5">
        <f>C4*0.1+D4*0.03</f>
        <v>19.308</v>
      </c>
      <c r="F4" s="6">
        <v>5</v>
      </c>
      <c r="G4" s="6">
        <f>F4*30</f>
        <v>150</v>
      </c>
      <c r="H4" s="2"/>
    </row>
    <row r="5" customFormat="1" ht="24" customHeight="1" spans="1:8">
      <c r="A5" s="3" t="s">
        <v>10</v>
      </c>
      <c r="B5" s="3">
        <f t="shared" ref="B5:G5" si="0">SUM(B4:B4)</f>
        <v>2</v>
      </c>
      <c r="C5" s="3">
        <f t="shared" si="0"/>
        <v>193.08</v>
      </c>
      <c r="D5" s="3">
        <f t="shared" si="0"/>
        <v>0</v>
      </c>
      <c r="E5" s="5">
        <f t="shared" si="0"/>
        <v>19.308</v>
      </c>
      <c r="F5" s="3">
        <f t="shared" si="0"/>
        <v>5</v>
      </c>
      <c r="G5" s="3">
        <f t="shared" si="0"/>
        <v>150</v>
      </c>
      <c r="H5" s="2"/>
    </row>
    <row r="6" customFormat="1" ht="26" customHeight="1" spans="1:8">
      <c r="A6" s="2"/>
      <c r="B6" s="2"/>
      <c r="C6" s="2"/>
      <c r="D6" s="2"/>
      <c r="E6" s="2"/>
      <c r="F6" s="2"/>
      <c r="G6" s="2"/>
      <c r="H6" s="2"/>
    </row>
    <row r="7" customFormat="1" ht="26" customHeight="1" spans="1:8">
      <c r="A7" s="2" t="s">
        <v>11</v>
      </c>
      <c r="B7" s="2"/>
      <c r="C7" s="2"/>
      <c r="D7" s="2"/>
      <c r="E7" s="2"/>
      <c r="F7" s="2"/>
      <c r="G7" s="2"/>
      <c r="H7" s="2"/>
    </row>
    <row r="8" customFormat="1" ht="26" customHeight="1" spans="1:5">
      <c r="A8" s="3" t="s">
        <v>13</v>
      </c>
      <c r="B8" s="3" t="s">
        <v>8</v>
      </c>
      <c r="C8" s="3" t="s">
        <v>14</v>
      </c>
      <c r="D8" s="7"/>
      <c r="E8" s="7"/>
    </row>
    <row r="9" customFormat="1" ht="23" customHeight="1" spans="1:5">
      <c r="A9" s="5">
        <f>E5</f>
        <v>19.308</v>
      </c>
      <c r="B9" s="3">
        <f>G5</f>
        <v>150</v>
      </c>
      <c r="C9" s="5">
        <f>SUM(A9:B9)</f>
        <v>169.308</v>
      </c>
      <c r="D9" s="8"/>
      <c r="E9" s="8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郭绍康</vt:lpstr>
      <vt:lpstr>何廷楷</vt:lpstr>
      <vt:lpstr>苏云开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2020-09-14T06:09:00Z</dcterms:created>
  <dcterms:modified xsi:type="dcterms:W3CDTF">2021-03-01T06:53:32Z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