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1月晒单品种明细" sheetId="1" r:id="rId1"/>
  </sheets>
  <externalReferences>
    <externalReference r:id="rId2"/>
  </externalReferences>
  <definedNames>
    <definedName name="_xlnm._FilterDatabase" localSheetId="0" hidden="1">'11月晒单品种明细'!$A$2:$N$64</definedName>
  </definedNames>
  <calcPr calcId="144525"/>
</workbook>
</file>

<file path=xl/sharedStrings.xml><?xml version="1.0" encoding="utf-8"?>
<sst xmlns="http://schemas.openxmlformats.org/spreadsheetml/2006/main" count="592" uniqueCount="172">
  <si>
    <t>2021年11月晒单奖励品种明细汇总表</t>
  </si>
  <si>
    <t>序号</t>
  </si>
  <si>
    <t>活动形式</t>
  </si>
  <si>
    <t>货品ID</t>
  </si>
  <si>
    <t>货品名称</t>
  </si>
  <si>
    <t>规格</t>
  </si>
  <si>
    <t>厂家</t>
  </si>
  <si>
    <t>开始时间</t>
  </si>
  <si>
    <t>结束时间</t>
  </si>
  <si>
    <t>单品返利单价/比例</t>
  </si>
  <si>
    <t>零售价</t>
  </si>
  <si>
    <t>消费者活动</t>
  </si>
  <si>
    <t>晒单奖励</t>
  </si>
  <si>
    <t>晒单群</t>
  </si>
  <si>
    <t>备注</t>
  </si>
  <si>
    <t>晒单品种</t>
  </si>
  <si>
    <t>2021.11.1</t>
  </si>
  <si>
    <t>2021.12.31</t>
  </si>
  <si>
    <t>系统维护成0元，及时晒单</t>
  </si>
  <si>
    <t>4元/盒,取消原毛利段提成</t>
  </si>
  <si>
    <t>月度晒单群（原采购部晒单群）</t>
  </si>
  <si>
    <t>3元/盒，取消原毛利段提成</t>
  </si>
  <si>
    <t>2021.11.30</t>
  </si>
  <si>
    <t>4元/瓶，取消原毛利段提成</t>
  </si>
  <si>
    <t>买二得三，再省60元</t>
  </si>
  <si>
    <t>30元/盒，取消原毛利段提成</t>
  </si>
  <si>
    <t>买二得三，再省90元</t>
  </si>
  <si>
    <t>50元/盒，取消原毛利段提成</t>
  </si>
  <si>
    <t>5元/盒，取消原毛利段提成</t>
  </si>
  <si>
    <t>4元/盒，取消原毛利段提成</t>
  </si>
  <si>
    <t>20元/盒，取消原毛利段提成</t>
  </si>
  <si>
    <t>60元/盒，取消原毛利段提成</t>
  </si>
  <si>
    <t>3元/瓶，取消原毛利段提成</t>
  </si>
  <si>
    <t>苯磺酸氨氯地平片</t>
  </si>
  <si>
    <t>5mgx28片</t>
  </si>
  <si>
    <t>辉瑞制药有限公司</t>
  </si>
  <si>
    <t>99元</t>
  </si>
  <si>
    <t>买2盒5mg*28片加0.1元多得2盒5mg*7片</t>
  </si>
  <si>
    <t>8元/套，取消原毛利段提成</t>
  </si>
  <si>
    <t>组合ID：9916273</t>
  </si>
  <si>
    <t>5mgx7片</t>
  </si>
  <si>
    <t>25元</t>
  </si>
  <si>
    <t>阿托伐他汀钙片</t>
  </si>
  <si>
    <t>20mgx28片</t>
  </si>
  <si>
    <t>179元</t>
  </si>
  <si>
    <t>买2盒20mg*28片加0.1元多得2盒20mg*7片</t>
  </si>
  <si>
    <t>组合ID：9916274</t>
  </si>
  <si>
    <t>20mgx7片</t>
  </si>
  <si>
    <t>45元</t>
  </si>
  <si>
    <t>塞来昔布胶囊</t>
  </si>
  <si>
    <t>0.2gx18粒</t>
  </si>
  <si>
    <t>98元</t>
  </si>
  <si>
    <t>买2盒0.2g*18片加0.1元多得2盒0.2*6片</t>
  </si>
  <si>
    <t>组合ID：9916275</t>
  </si>
  <si>
    <t>0.2gx6粒</t>
  </si>
  <si>
    <t>37元</t>
  </si>
  <si>
    <t>硫酸氨基葡萄糖胶囊</t>
  </si>
  <si>
    <t>250mgx20粒</t>
  </si>
  <si>
    <t>爱尔兰罗达药厂</t>
  </si>
  <si>
    <t>68元</t>
  </si>
  <si>
    <t>买三得四</t>
  </si>
  <si>
    <t>10元/套，取消原毛利段提成</t>
  </si>
  <si>
    <t>多维元素片（21）</t>
  </si>
  <si>
    <t>90片</t>
  </si>
  <si>
    <t>江西南昌桑海制药有限责任公司</t>
  </si>
  <si>
    <t>第二盒半价</t>
  </si>
  <si>
    <t>健儿消食口服液</t>
  </si>
  <si>
    <t>10mlx10支</t>
  </si>
  <si>
    <t>江中药业股份有限公司</t>
  </si>
  <si>
    <t>1.5元/盒，取消原毛利段提成</t>
  </si>
  <si>
    <t>天然维生素E软胶囊（养生堂）</t>
  </si>
  <si>
    <t>50g（250mgx200粒）</t>
  </si>
  <si>
    <t>养生堂药业有限公司</t>
  </si>
  <si>
    <t>198元</t>
  </si>
  <si>
    <t>买一得二</t>
  </si>
  <si>
    <t>5元/盒，赠品也参与，取消原毛利段提成</t>
  </si>
  <si>
    <t>天然维生素C咀嚼片</t>
  </si>
  <si>
    <t>110.5克（850mgx130片）</t>
  </si>
  <si>
    <t>168元</t>
  </si>
  <si>
    <t>养生堂蛋白粉</t>
  </si>
  <si>
    <t>400g(10gx40袋)</t>
  </si>
  <si>
    <t>428元</t>
  </si>
  <si>
    <t>买一得三（2盒200g蛋白粉赠品）</t>
  </si>
  <si>
    <t>40元/套，取消原毛利段提成</t>
  </si>
  <si>
    <t>康复新液</t>
  </si>
  <si>
    <t>150mlx3瓶</t>
  </si>
  <si>
    <t>四川好医生攀西药业有限责任公司</t>
  </si>
  <si>
    <t>买一得二（送ID134798,50mlx2瓶)</t>
  </si>
  <si>
    <t>10元/盒，取消原毛利段提成</t>
  </si>
  <si>
    <t>氨糖软骨素维生素D钙片</t>
  </si>
  <si>
    <t>102g（0.85gx120片）</t>
  </si>
  <si>
    <t>江苏艾兰得营养品有限公司</t>
  </si>
  <si>
    <t>14元/套，取消原毛利段提成</t>
  </si>
  <si>
    <t>葡萄糖酸钙锌口服溶液</t>
  </si>
  <si>
    <t>10mlx24袋</t>
  </si>
  <si>
    <t>澳诺(中国)制药有限公司</t>
  </si>
  <si>
    <t>89元</t>
  </si>
  <si>
    <t>灵芝糖浆</t>
  </si>
  <si>
    <t>160ml</t>
  </si>
  <si>
    <t>江西杏林白马药业股份有限公司（原：江西杏林白马药业有限公司）</t>
  </si>
  <si>
    <t>78元</t>
  </si>
  <si>
    <t>双歧杆菌四联活菌片（思连康）</t>
  </si>
  <si>
    <t>0.5gx36片</t>
  </si>
  <si>
    <t>杭州远大生物</t>
  </si>
  <si>
    <t>49.8元</t>
  </si>
  <si>
    <t>买四送一</t>
  </si>
  <si>
    <t>4盒/疗程，6元/单，取消原毛利段提成</t>
  </si>
  <si>
    <t>小票晒单关联肠道，糖尿病任意产品奖励2元/单</t>
  </si>
  <si>
    <t>0.5gx9片x6板</t>
  </si>
  <si>
    <t>71元</t>
  </si>
  <si>
    <t>买三送一（送36粒装）</t>
  </si>
  <si>
    <t>3盒/疗程，8元/单，取消原毛利段提成</t>
  </si>
  <si>
    <t>组合ID：9917012</t>
  </si>
  <si>
    <t>0.5gx15片x6板</t>
  </si>
  <si>
    <t>112元</t>
  </si>
  <si>
    <t>买二送一（送36粒装）</t>
  </si>
  <si>
    <t>2盒/疗程，10元/单，取消原毛利段提成</t>
  </si>
  <si>
    <t>组合ID：9917013</t>
  </si>
  <si>
    <t>黄芪破壁饮片</t>
  </si>
  <si>
    <t>2g*20袋</t>
  </si>
  <si>
    <t>中山市中智</t>
  </si>
  <si>
    <t>系统维护成0%，及时晒单</t>
  </si>
  <si>
    <t>会员：39元换购</t>
  </si>
  <si>
    <t>4元/罐，取消原毛利段提成</t>
  </si>
  <si>
    <t>茯苓破壁饮片</t>
  </si>
  <si>
    <t>会员：58元换购</t>
  </si>
  <si>
    <t>三七破壁饮片</t>
  </si>
  <si>
    <t>1g*20袋</t>
  </si>
  <si>
    <t>240元</t>
  </si>
  <si>
    <t>会员：88元换购</t>
  </si>
  <si>
    <t>10元/罐，取消原毛利段提成</t>
  </si>
  <si>
    <t>丹参破壁饮片</t>
  </si>
  <si>
    <t>60元</t>
  </si>
  <si>
    <t>西洋参破壁饮片</t>
  </si>
  <si>
    <t>188元</t>
  </si>
  <si>
    <t>6元/罐，取消原毛利段提成</t>
  </si>
  <si>
    <t>当归破壁饮片</t>
  </si>
  <si>
    <t>70元</t>
  </si>
  <si>
    <t>淫羊藿破壁饮片</t>
  </si>
  <si>
    <t>118元</t>
  </si>
  <si>
    <t>玫瑰花破壁饮片</t>
  </si>
  <si>
    <t>90元</t>
  </si>
  <si>
    <t>鱼腥草破壁饮片</t>
  </si>
  <si>
    <t>128元</t>
  </si>
  <si>
    <t>罗汉果破壁饮片</t>
  </si>
  <si>
    <t>120元</t>
  </si>
  <si>
    <t>石斛破壁饮片</t>
  </si>
  <si>
    <t>红景天破壁饮片</t>
  </si>
  <si>
    <t>菊花破壁饮片</t>
  </si>
  <si>
    <t>85元</t>
  </si>
  <si>
    <t>山楂破壁饮片</t>
  </si>
  <si>
    <t>2gx20袋</t>
  </si>
  <si>
    <t>80元</t>
  </si>
  <si>
    <t>罗布麻叶破壁饮片</t>
  </si>
  <si>
    <t>山药破壁饮片</t>
  </si>
  <si>
    <t>决明子破壁饮片</t>
  </si>
  <si>
    <t>陈皮破壁饮片</t>
  </si>
  <si>
    <t>88元</t>
  </si>
  <si>
    <t>天麻破壁饮片</t>
  </si>
  <si>
    <t>160元</t>
  </si>
  <si>
    <t>党参破壁饮片</t>
  </si>
  <si>
    <t>肉苁蓉破壁饮片</t>
  </si>
  <si>
    <t>1gx20袋</t>
  </si>
  <si>
    <t>红参破壁饮片</t>
  </si>
  <si>
    <t>150元</t>
  </si>
  <si>
    <t>白芍破壁饮片</t>
  </si>
  <si>
    <t>158元</t>
  </si>
  <si>
    <t>玫瑰桑葚破壁草本</t>
  </si>
  <si>
    <t>3gx16袋</t>
  </si>
  <si>
    <t>买2得3（得原品）</t>
  </si>
  <si>
    <t>芡实薏米破壁草本</t>
  </si>
  <si>
    <t>酸枣仁百合破壁草本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</si>
</sst>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106680</xdr:colOff>
      <xdr:row>1</xdr:row>
      <xdr:rowOff>123190</xdr:rowOff>
    </xdr:to>
    <xdr:sp>
      <xdr:nvSpPr>
        <xdr:cNvPr id="2" name="图片 1"/>
        <xdr:cNvSpPr>
          <a:spLocks noChangeAspect="1"/>
        </xdr:cNvSpPr>
      </xdr:nvSpPr>
      <xdr:spPr>
        <a:xfrm>
          <a:off x="1495425" y="0"/>
          <a:ext cx="35433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504825</xdr:colOff>
      <xdr:row>1</xdr:row>
      <xdr:rowOff>123190</xdr:rowOff>
    </xdr:to>
    <xdr:sp>
      <xdr:nvSpPr>
        <xdr:cNvPr id="3" name="图片 2"/>
        <xdr:cNvSpPr>
          <a:spLocks noChangeAspect="1"/>
        </xdr:cNvSpPr>
      </xdr:nvSpPr>
      <xdr:spPr>
        <a:xfrm>
          <a:off x="3895725" y="0"/>
          <a:ext cx="20955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542925</xdr:colOff>
      <xdr:row>1</xdr:row>
      <xdr:rowOff>134620</xdr:rowOff>
    </xdr:to>
    <xdr:sp>
      <xdr:nvSpPr>
        <xdr:cNvPr id="4" name="图片 1"/>
        <xdr:cNvSpPr>
          <a:spLocks noChangeAspect="1"/>
        </xdr:cNvSpPr>
      </xdr:nvSpPr>
      <xdr:spPr>
        <a:xfrm>
          <a:off x="3924300" y="0"/>
          <a:ext cx="21907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1075690</xdr:colOff>
      <xdr:row>1</xdr:row>
      <xdr:rowOff>125095</xdr:rowOff>
    </xdr:to>
    <xdr:sp>
      <xdr:nvSpPr>
        <xdr:cNvPr id="5" name="图片 1"/>
        <xdr:cNvSpPr>
          <a:spLocks noChangeAspect="1"/>
        </xdr:cNvSpPr>
      </xdr:nvSpPr>
      <xdr:spPr>
        <a:xfrm>
          <a:off x="2428875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125095</xdr:rowOff>
    </xdr:to>
    <xdr:sp>
      <xdr:nvSpPr>
        <xdr:cNvPr id="6" name="图片 2"/>
        <xdr:cNvSpPr>
          <a:spLocks noChangeAspect="1"/>
        </xdr:cNvSpPr>
      </xdr:nvSpPr>
      <xdr:spPr>
        <a:xfrm>
          <a:off x="3895725" y="0"/>
          <a:ext cx="2571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126365</xdr:rowOff>
    </xdr:to>
    <xdr:sp>
      <xdr:nvSpPr>
        <xdr:cNvPr id="7" name="图片 1"/>
        <xdr:cNvSpPr>
          <a:spLocks noChangeAspect="1"/>
        </xdr:cNvSpPr>
      </xdr:nvSpPr>
      <xdr:spPr>
        <a:xfrm>
          <a:off x="1457325" y="0"/>
          <a:ext cx="30353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1</xdr:row>
      <xdr:rowOff>134620</xdr:rowOff>
    </xdr:to>
    <xdr:sp>
      <xdr:nvSpPr>
        <xdr:cNvPr id="8" name="图片 1"/>
        <xdr:cNvSpPr>
          <a:spLocks noChangeAspect="1"/>
        </xdr:cNvSpPr>
      </xdr:nvSpPr>
      <xdr:spPr>
        <a:xfrm>
          <a:off x="2065655" y="0"/>
          <a:ext cx="266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125095</xdr:rowOff>
    </xdr:to>
    <xdr:sp>
      <xdr:nvSpPr>
        <xdr:cNvPr id="9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1</xdr:row>
      <xdr:rowOff>133985</xdr:rowOff>
    </xdr:to>
    <xdr:sp>
      <xdr:nvSpPr>
        <xdr:cNvPr id="10" name="图片 1"/>
        <xdr:cNvSpPr>
          <a:spLocks noChangeAspect="1"/>
        </xdr:cNvSpPr>
      </xdr:nvSpPr>
      <xdr:spPr>
        <a:xfrm>
          <a:off x="2065655" y="0"/>
          <a:ext cx="26670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2</xdr:row>
      <xdr:rowOff>97155</xdr:rowOff>
    </xdr:to>
    <xdr:sp>
      <xdr:nvSpPr>
        <xdr:cNvPr id="11" name="图片 2"/>
        <xdr:cNvSpPr>
          <a:spLocks noChangeAspect="1"/>
        </xdr:cNvSpPr>
      </xdr:nvSpPr>
      <xdr:spPr>
        <a:xfrm>
          <a:off x="2038985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1</xdr:row>
      <xdr:rowOff>123825</xdr:rowOff>
    </xdr:to>
    <xdr:sp>
      <xdr:nvSpPr>
        <xdr:cNvPr id="12" name="图片 2"/>
        <xdr:cNvSpPr>
          <a:spLocks noChangeAspect="1"/>
        </xdr:cNvSpPr>
      </xdr:nvSpPr>
      <xdr:spPr>
        <a:xfrm>
          <a:off x="2038985" y="0"/>
          <a:ext cx="2933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123825</xdr:rowOff>
    </xdr:to>
    <xdr:sp>
      <xdr:nvSpPr>
        <xdr:cNvPr id="13" name="图片 1"/>
        <xdr:cNvSpPr>
          <a:spLocks noChangeAspect="1"/>
        </xdr:cNvSpPr>
      </xdr:nvSpPr>
      <xdr:spPr>
        <a:xfrm>
          <a:off x="14573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125095</xdr:rowOff>
    </xdr:to>
    <xdr:sp>
      <xdr:nvSpPr>
        <xdr:cNvPr id="14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125095</xdr:rowOff>
    </xdr:to>
    <xdr:sp>
      <xdr:nvSpPr>
        <xdr:cNvPr id="15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123825</xdr:rowOff>
    </xdr:to>
    <xdr:sp>
      <xdr:nvSpPr>
        <xdr:cNvPr id="16" name="图片 1"/>
        <xdr:cNvSpPr>
          <a:spLocks noChangeAspect="1"/>
        </xdr:cNvSpPr>
      </xdr:nvSpPr>
      <xdr:spPr>
        <a:xfrm>
          <a:off x="14573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125095</xdr:rowOff>
    </xdr:to>
    <xdr:sp>
      <xdr:nvSpPr>
        <xdr:cNvPr id="17" name="图片 1"/>
        <xdr:cNvSpPr>
          <a:spLocks noChangeAspect="1"/>
        </xdr:cNvSpPr>
      </xdr:nvSpPr>
      <xdr:spPr>
        <a:xfrm>
          <a:off x="1457325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123825</xdr:rowOff>
    </xdr:to>
    <xdr:sp>
      <xdr:nvSpPr>
        <xdr:cNvPr id="18" name="图片 1"/>
        <xdr:cNvSpPr>
          <a:spLocks noChangeAspect="1"/>
        </xdr:cNvSpPr>
      </xdr:nvSpPr>
      <xdr:spPr>
        <a:xfrm>
          <a:off x="1457325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125095</xdr:rowOff>
    </xdr:to>
    <xdr:sp>
      <xdr:nvSpPr>
        <xdr:cNvPr id="19" name="图片 1"/>
        <xdr:cNvSpPr>
          <a:spLocks noChangeAspect="1"/>
        </xdr:cNvSpPr>
      </xdr:nvSpPr>
      <xdr:spPr>
        <a:xfrm>
          <a:off x="2390775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134620</xdr:rowOff>
    </xdr:to>
    <xdr:sp>
      <xdr:nvSpPr>
        <xdr:cNvPr id="20" name="图片 1"/>
        <xdr:cNvSpPr>
          <a:spLocks noChangeAspect="1"/>
        </xdr:cNvSpPr>
      </xdr:nvSpPr>
      <xdr:spPr>
        <a:xfrm>
          <a:off x="39243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127635</xdr:rowOff>
    </xdr:to>
    <xdr:sp>
      <xdr:nvSpPr>
        <xdr:cNvPr id="21" name="图片 1"/>
        <xdr:cNvSpPr>
          <a:spLocks noChangeAspect="1"/>
        </xdr:cNvSpPr>
      </xdr:nvSpPr>
      <xdr:spPr>
        <a:xfrm>
          <a:off x="2390775" y="0"/>
          <a:ext cx="389890" cy="308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134620</xdr:rowOff>
    </xdr:to>
    <xdr:sp>
      <xdr:nvSpPr>
        <xdr:cNvPr id="22" name="图片 1"/>
        <xdr:cNvSpPr>
          <a:spLocks noChangeAspect="1"/>
        </xdr:cNvSpPr>
      </xdr:nvSpPr>
      <xdr:spPr>
        <a:xfrm>
          <a:off x="39243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2</xdr:row>
      <xdr:rowOff>97155</xdr:rowOff>
    </xdr:to>
    <xdr:sp>
      <xdr:nvSpPr>
        <xdr:cNvPr id="23" name="图片 2"/>
        <xdr:cNvSpPr>
          <a:spLocks noChangeAspect="1"/>
        </xdr:cNvSpPr>
      </xdr:nvSpPr>
      <xdr:spPr>
        <a:xfrm>
          <a:off x="3895725" y="0"/>
          <a:ext cx="30480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123825</xdr:rowOff>
    </xdr:to>
    <xdr:sp>
      <xdr:nvSpPr>
        <xdr:cNvPr id="24" name="图片 2"/>
        <xdr:cNvSpPr>
          <a:spLocks noChangeAspect="1"/>
        </xdr:cNvSpPr>
      </xdr:nvSpPr>
      <xdr:spPr>
        <a:xfrm>
          <a:off x="3895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123825</xdr:rowOff>
    </xdr:to>
    <xdr:sp>
      <xdr:nvSpPr>
        <xdr:cNvPr id="25" name="图片 1"/>
        <xdr:cNvSpPr>
          <a:spLocks noChangeAspect="1"/>
        </xdr:cNvSpPr>
      </xdr:nvSpPr>
      <xdr:spPr>
        <a:xfrm>
          <a:off x="23907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123825</xdr:rowOff>
    </xdr:to>
    <xdr:sp>
      <xdr:nvSpPr>
        <xdr:cNvPr id="26" name="图片 1"/>
        <xdr:cNvSpPr>
          <a:spLocks noChangeAspect="1"/>
        </xdr:cNvSpPr>
      </xdr:nvSpPr>
      <xdr:spPr>
        <a:xfrm>
          <a:off x="23907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123825</xdr:rowOff>
    </xdr:to>
    <xdr:sp>
      <xdr:nvSpPr>
        <xdr:cNvPr id="27" name="图片 1"/>
        <xdr:cNvSpPr>
          <a:spLocks noChangeAspect="1"/>
        </xdr:cNvSpPr>
      </xdr:nvSpPr>
      <xdr:spPr>
        <a:xfrm>
          <a:off x="23907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123825</xdr:rowOff>
    </xdr:to>
    <xdr:sp>
      <xdr:nvSpPr>
        <xdr:cNvPr id="28" name="图片 1"/>
        <xdr:cNvSpPr>
          <a:spLocks noChangeAspect="1"/>
        </xdr:cNvSpPr>
      </xdr:nvSpPr>
      <xdr:spPr>
        <a:xfrm>
          <a:off x="23907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123825</xdr:rowOff>
    </xdr:to>
    <xdr:sp>
      <xdr:nvSpPr>
        <xdr:cNvPr id="29" name="图片 1"/>
        <xdr:cNvSpPr>
          <a:spLocks noChangeAspect="1"/>
        </xdr:cNvSpPr>
      </xdr:nvSpPr>
      <xdr:spPr>
        <a:xfrm>
          <a:off x="23907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125095</xdr:rowOff>
    </xdr:to>
    <xdr:sp>
      <xdr:nvSpPr>
        <xdr:cNvPr id="30" name="图片 1"/>
        <xdr:cNvSpPr>
          <a:spLocks noChangeAspect="1"/>
        </xdr:cNvSpPr>
      </xdr:nvSpPr>
      <xdr:spPr>
        <a:xfrm>
          <a:off x="242887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86995</xdr:rowOff>
    </xdr:to>
    <xdr:sp>
      <xdr:nvSpPr>
        <xdr:cNvPr id="31" name="图片 1"/>
        <xdr:cNvSpPr>
          <a:spLocks noChangeAspect="1"/>
        </xdr:cNvSpPr>
      </xdr:nvSpPr>
      <xdr:spPr>
        <a:xfrm>
          <a:off x="242887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2</xdr:row>
      <xdr:rowOff>95885</xdr:rowOff>
    </xdr:to>
    <xdr:sp>
      <xdr:nvSpPr>
        <xdr:cNvPr id="32" name="图片 1"/>
        <xdr:cNvSpPr>
          <a:spLocks noChangeAspect="1"/>
        </xdr:cNvSpPr>
      </xdr:nvSpPr>
      <xdr:spPr>
        <a:xfrm>
          <a:off x="3924300" y="0"/>
          <a:ext cx="314325" cy="457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126365</xdr:rowOff>
    </xdr:to>
    <xdr:sp>
      <xdr:nvSpPr>
        <xdr:cNvPr id="33" name="图片 2"/>
        <xdr:cNvSpPr>
          <a:spLocks noChangeAspect="1"/>
        </xdr:cNvSpPr>
      </xdr:nvSpPr>
      <xdr:spPr>
        <a:xfrm>
          <a:off x="3895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126365</xdr:rowOff>
    </xdr:to>
    <xdr:sp>
      <xdr:nvSpPr>
        <xdr:cNvPr id="34" name="图片 2"/>
        <xdr:cNvSpPr>
          <a:spLocks noChangeAspect="1"/>
        </xdr:cNvSpPr>
      </xdr:nvSpPr>
      <xdr:spPr>
        <a:xfrm>
          <a:off x="3895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35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86995</xdr:rowOff>
    </xdr:to>
    <xdr:sp>
      <xdr:nvSpPr>
        <xdr:cNvPr id="36" name="图片 1"/>
        <xdr:cNvSpPr>
          <a:spLocks noChangeAspect="1"/>
        </xdr:cNvSpPr>
      </xdr:nvSpPr>
      <xdr:spPr>
        <a:xfrm>
          <a:off x="242887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86995</xdr:rowOff>
    </xdr:to>
    <xdr:sp>
      <xdr:nvSpPr>
        <xdr:cNvPr id="37" name="图片 1"/>
        <xdr:cNvSpPr>
          <a:spLocks noChangeAspect="1"/>
        </xdr:cNvSpPr>
      </xdr:nvSpPr>
      <xdr:spPr>
        <a:xfrm>
          <a:off x="242887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38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2</xdr:row>
      <xdr:rowOff>86995</xdr:rowOff>
    </xdr:to>
    <xdr:sp>
      <xdr:nvSpPr>
        <xdr:cNvPr id="39" name="图片 1"/>
        <xdr:cNvSpPr>
          <a:spLocks noChangeAspect="1"/>
        </xdr:cNvSpPr>
      </xdr:nvSpPr>
      <xdr:spPr>
        <a:xfrm>
          <a:off x="2428875" y="0"/>
          <a:ext cx="304800" cy="448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125095</xdr:rowOff>
    </xdr:to>
    <xdr:sp>
      <xdr:nvSpPr>
        <xdr:cNvPr id="40" name="图片 1"/>
        <xdr:cNvSpPr>
          <a:spLocks noChangeAspect="1"/>
        </xdr:cNvSpPr>
      </xdr:nvSpPr>
      <xdr:spPr>
        <a:xfrm>
          <a:off x="2428875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133985</xdr:rowOff>
    </xdr:to>
    <xdr:sp>
      <xdr:nvSpPr>
        <xdr:cNvPr id="41" name="图片 1"/>
        <xdr:cNvSpPr>
          <a:spLocks noChangeAspect="1"/>
        </xdr:cNvSpPr>
      </xdr:nvSpPr>
      <xdr:spPr>
        <a:xfrm>
          <a:off x="392430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42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133985</xdr:rowOff>
    </xdr:to>
    <xdr:sp>
      <xdr:nvSpPr>
        <xdr:cNvPr id="43" name="图片 1"/>
        <xdr:cNvSpPr>
          <a:spLocks noChangeAspect="1"/>
        </xdr:cNvSpPr>
      </xdr:nvSpPr>
      <xdr:spPr>
        <a:xfrm>
          <a:off x="392430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126365</xdr:rowOff>
    </xdr:to>
    <xdr:sp>
      <xdr:nvSpPr>
        <xdr:cNvPr id="44" name="图片 2"/>
        <xdr:cNvSpPr>
          <a:spLocks noChangeAspect="1"/>
        </xdr:cNvSpPr>
      </xdr:nvSpPr>
      <xdr:spPr>
        <a:xfrm>
          <a:off x="3895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123825</xdr:rowOff>
    </xdr:to>
    <xdr:sp>
      <xdr:nvSpPr>
        <xdr:cNvPr id="45" name="图片 2"/>
        <xdr:cNvSpPr>
          <a:spLocks noChangeAspect="1"/>
        </xdr:cNvSpPr>
      </xdr:nvSpPr>
      <xdr:spPr>
        <a:xfrm>
          <a:off x="3895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46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47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48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49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50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51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126365</xdr:rowOff>
    </xdr:to>
    <xdr:sp>
      <xdr:nvSpPr>
        <xdr:cNvPr id="52" name="图片 1"/>
        <xdr:cNvSpPr>
          <a:spLocks noChangeAspect="1"/>
        </xdr:cNvSpPr>
      </xdr:nvSpPr>
      <xdr:spPr>
        <a:xfrm>
          <a:off x="3600450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53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123825</xdr:rowOff>
    </xdr:to>
    <xdr:sp>
      <xdr:nvSpPr>
        <xdr:cNvPr id="54" name="图片 2"/>
        <xdr:cNvSpPr>
          <a:spLocks noChangeAspect="1"/>
        </xdr:cNvSpPr>
      </xdr:nvSpPr>
      <xdr:spPr>
        <a:xfrm>
          <a:off x="3895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123825</xdr:rowOff>
    </xdr:to>
    <xdr:sp>
      <xdr:nvSpPr>
        <xdr:cNvPr id="55" name="图片 2"/>
        <xdr:cNvSpPr>
          <a:spLocks noChangeAspect="1"/>
        </xdr:cNvSpPr>
      </xdr:nvSpPr>
      <xdr:spPr>
        <a:xfrm>
          <a:off x="3895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56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57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134620</xdr:rowOff>
    </xdr:to>
    <xdr:sp>
      <xdr:nvSpPr>
        <xdr:cNvPr id="58" name="图片 1"/>
        <xdr:cNvSpPr>
          <a:spLocks noChangeAspect="1"/>
        </xdr:cNvSpPr>
      </xdr:nvSpPr>
      <xdr:spPr>
        <a:xfrm>
          <a:off x="39243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59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134620</xdr:rowOff>
    </xdr:to>
    <xdr:sp>
      <xdr:nvSpPr>
        <xdr:cNvPr id="60" name="图片 1"/>
        <xdr:cNvSpPr>
          <a:spLocks noChangeAspect="1"/>
        </xdr:cNvSpPr>
      </xdr:nvSpPr>
      <xdr:spPr>
        <a:xfrm>
          <a:off x="39243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114935</xdr:rowOff>
    </xdr:to>
    <xdr:sp>
      <xdr:nvSpPr>
        <xdr:cNvPr id="61" name="图片 1"/>
        <xdr:cNvSpPr>
          <a:spLocks noChangeAspect="1"/>
        </xdr:cNvSpPr>
      </xdr:nvSpPr>
      <xdr:spPr>
        <a:xfrm>
          <a:off x="2428875" y="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589280</xdr:colOff>
      <xdr:row>1</xdr:row>
      <xdr:rowOff>126365</xdr:rowOff>
    </xdr:to>
    <xdr:sp>
      <xdr:nvSpPr>
        <xdr:cNvPr id="62" name="图片 2"/>
        <xdr:cNvSpPr>
          <a:spLocks noChangeAspect="1"/>
        </xdr:cNvSpPr>
      </xdr:nvSpPr>
      <xdr:spPr>
        <a:xfrm>
          <a:off x="2038985" y="0"/>
          <a:ext cx="29337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17780</xdr:colOff>
      <xdr:row>1</xdr:row>
      <xdr:rowOff>126365</xdr:rowOff>
    </xdr:to>
    <xdr:sp>
      <xdr:nvSpPr>
        <xdr:cNvPr id="63" name="图片 1"/>
        <xdr:cNvSpPr>
          <a:spLocks noChangeAspect="1"/>
        </xdr:cNvSpPr>
      </xdr:nvSpPr>
      <xdr:spPr>
        <a:xfrm>
          <a:off x="1457325" y="0"/>
          <a:ext cx="30353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64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126365</xdr:rowOff>
    </xdr:to>
    <xdr:sp>
      <xdr:nvSpPr>
        <xdr:cNvPr id="65" name="图片 2"/>
        <xdr:cNvSpPr>
          <a:spLocks noChangeAspect="1"/>
        </xdr:cNvSpPr>
      </xdr:nvSpPr>
      <xdr:spPr>
        <a:xfrm>
          <a:off x="3895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66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67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0</xdr:row>
      <xdr:rowOff>0</xdr:rowOff>
    </xdr:from>
    <xdr:to>
      <xdr:col>4</xdr:col>
      <xdr:colOff>638175</xdr:colOff>
      <xdr:row>1</xdr:row>
      <xdr:rowOff>134620</xdr:rowOff>
    </xdr:to>
    <xdr:sp>
      <xdr:nvSpPr>
        <xdr:cNvPr id="68" name="图片 1"/>
        <xdr:cNvSpPr>
          <a:spLocks noChangeAspect="1"/>
        </xdr:cNvSpPr>
      </xdr:nvSpPr>
      <xdr:spPr>
        <a:xfrm>
          <a:off x="3924300" y="0"/>
          <a:ext cx="31432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69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0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1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2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3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333375</xdr:colOff>
      <xdr:row>0</xdr:row>
      <xdr:rowOff>0</xdr:rowOff>
    </xdr:from>
    <xdr:to>
      <xdr:col>4</xdr:col>
      <xdr:colOff>638175</xdr:colOff>
      <xdr:row>1</xdr:row>
      <xdr:rowOff>134620</xdr:rowOff>
    </xdr:to>
    <xdr:sp>
      <xdr:nvSpPr>
        <xdr:cNvPr id="74" name="图片 1"/>
        <xdr:cNvSpPr>
          <a:spLocks noChangeAspect="1"/>
        </xdr:cNvSpPr>
      </xdr:nvSpPr>
      <xdr:spPr>
        <a:xfrm>
          <a:off x="3933825" y="0"/>
          <a:ext cx="3048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5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6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7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78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123825</xdr:rowOff>
    </xdr:to>
    <xdr:sp>
      <xdr:nvSpPr>
        <xdr:cNvPr id="79" name="图片 1"/>
        <xdr:cNvSpPr>
          <a:spLocks noChangeAspect="1"/>
        </xdr:cNvSpPr>
      </xdr:nvSpPr>
      <xdr:spPr>
        <a:xfrm>
          <a:off x="242887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600075</xdr:colOff>
      <xdr:row>1</xdr:row>
      <xdr:rowOff>113030</xdr:rowOff>
    </xdr:to>
    <xdr:sp>
      <xdr:nvSpPr>
        <xdr:cNvPr id="80" name="图片 2"/>
        <xdr:cNvSpPr>
          <a:spLocks noChangeAspect="1"/>
        </xdr:cNvSpPr>
      </xdr:nvSpPr>
      <xdr:spPr>
        <a:xfrm>
          <a:off x="2038985" y="0"/>
          <a:ext cx="30416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715010</xdr:colOff>
      <xdr:row>1</xdr:row>
      <xdr:rowOff>123825</xdr:rowOff>
    </xdr:to>
    <xdr:sp>
      <xdr:nvSpPr>
        <xdr:cNvPr id="81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609600</xdr:colOff>
      <xdr:row>1</xdr:row>
      <xdr:rowOff>134620</xdr:rowOff>
    </xdr:to>
    <xdr:sp>
      <xdr:nvSpPr>
        <xdr:cNvPr id="82" name="图片 1"/>
        <xdr:cNvSpPr>
          <a:spLocks noChangeAspect="1"/>
        </xdr:cNvSpPr>
      </xdr:nvSpPr>
      <xdr:spPr>
        <a:xfrm>
          <a:off x="2065655" y="0"/>
          <a:ext cx="28702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715010</xdr:colOff>
      <xdr:row>1</xdr:row>
      <xdr:rowOff>123825</xdr:rowOff>
    </xdr:to>
    <xdr:sp>
      <xdr:nvSpPr>
        <xdr:cNvPr id="83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715010</xdr:colOff>
      <xdr:row>1</xdr:row>
      <xdr:rowOff>123825</xdr:rowOff>
    </xdr:to>
    <xdr:sp>
      <xdr:nvSpPr>
        <xdr:cNvPr id="84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715010</xdr:colOff>
      <xdr:row>1</xdr:row>
      <xdr:rowOff>123825</xdr:rowOff>
    </xdr:to>
    <xdr:sp>
      <xdr:nvSpPr>
        <xdr:cNvPr id="85" name="图片 1"/>
        <xdr:cNvSpPr>
          <a:spLocks noChangeAspect="1"/>
        </xdr:cNvSpPr>
      </xdr:nvSpPr>
      <xdr:spPr>
        <a:xfrm>
          <a:off x="1457325" y="0"/>
          <a:ext cx="2673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126365</xdr:rowOff>
    </xdr:to>
    <xdr:sp>
      <xdr:nvSpPr>
        <xdr:cNvPr id="86" name="图片 2"/>
        <xdr:cNvSpPr>
          <a:spLocks noChangeAspect="1"/>
        </xdr:cNvSpPr>
      </xdr:nvSpPr>
      <xdr:spPr>
        <a:xfrm>
          <a:off x="3895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87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126365</xdr:rowOff>
    </xdr:to>
    <xdr:sp>
      <xdr:nvSpPr>
        <xdr:cNvPr id="88" name="图片 2"/>
        <xdr:cNvSpPr>
          <a:spLocks noChangeAspect="1"/>
        </xdr:cNvSpPr>
      </xdr:nvSpPr>
      <xdr:spPr>
        <a:xfrm>
          <a:off x="389572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89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90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126365</xdr:rowOff>
    </xdr:to>
    <xdr:sp>
      <xdr:nvSpPr>
        <xdr:cNvPr id="91" name="图片 1"/>
        <xdr:cNvSpPr>
          <a:spLocks noChangeAspect="1"/>
        </xdr:cNvSpPr>
      </xdr:nvSpPr>
      <xdr:spPr>
        <a:xfrm>
          <a:off x="2428875" y="0"/>
          <a:ext cx="304800" cy="307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589280</xdr:colOff>
      <xdr:row>1</xdr:row>
      <xdr:rowOff>134620</xdr:rowOff>
    </xdr:to>
    <xdr:sp>
      <xdr:nvSpPr>
        <xdr:cNvPr id="92" name="图片 1"/>
        <xdr:cNvSpPr>
          <a:spLocks noChangeAspect="1"/>
        </xdr:cNvSpPr>
      </xdr:nvSpPr>
      <xdr:spPr>
        <a:xfrm>
          <a:off x="2065655" y="0"/>
          <a:ext cx="266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304800</xdr:colOff>
      <xdr:row>0</xdr:row>
      <xdr:rowOff>0</xdr:rowOff>
    </xdr:from>
    <xdr:to>
      <xdr:col>3</xdr:col>
      <xdr:colOff>571500</xdr:colOff>
      <xdr:row>1</xdr:row>
      <xdr:rowOff>134620</xdr:rowOff>
    </xdr:to>
    <xdr:sp>
      <xdr:nvSpPr>
        <xdr:cNvPr id="93" name="图片 1"/>
        <xdr:cNvSpPr>
          <a:spLocks noChangeAspect="1"/>
        </xdr:cNvSpPr>
      </xdr:nvSpPr>
      <xdr:spPr>
        <a:xfrm>
          <a:off x="2047875" y="0"/>
          <a:ext cx="26670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600075</xdr:colOff>
      <xdr:row>1</xdr:row>
      <xdr:rowOff>123825</xdr:rowOff>
    </xdr:to>
    <xdr:sp>
      <xdr:nvSpPr>
        <xdr:cNvPr id="94" name="图片 2"/>
        <xdr:cNvSpPr>
          <a:spLocks noChangeAspect="1"/>
        </xdr:cNvSpPr>
      </xdr:nvSpPr>
      <xdr:spPr>
        <a:xfrm>
          <a:off x="3895725" y="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1075690</xdr:colOff>
      <xdr:row>1</xdr:row>
      <xdr:rowOff>123825</xdr:rowOff>
    </xdr:to>
    <xdr:sp>
      <xdr:nvSpPr>
        <xdr:cNvPr id="95" name="图片 1"/>
        <xdr:cNvSpPr>
          <a:spLocks noChangeAspect="1"/>
        </xdr:cNvSpPr>
      </xdr:nvSpPr>
      <xdr:spPr>
        <a:xfrm>
          <a:off x="24288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552450</xdr:colOff>
      <xdr:row>1</xdr:row>
      <xdr:rowOff>123825</xdr:rowOff>
    </xdr:to>
    <xdr:sp>
      <xdr:nvSpPr>
        <xdr:cNvPr id="96" name="图片 2"/>
        <xdr:cNvSpPr>
          <a:spLocks noChangeAspect="1"/>
        </xdr:cNvSpPr>
      </xdr:nvSpPr>
      <xdr:spPr>
        <a:xfrm>
          <a:off x="3895725" y="0"/>
          <a:ext cx="25717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123825</xdr:rowOff>
    </xdr:to>
    <xdr:sp>
      <xdr:nvSpPr>
        <xdr:cNvPr id="97" name="图片 1"/>
        <xdr:cNvSpPr>
          <a:spLocks noChangeAspect="1"/>
        </xdr:cNvSpPr>
      </xdr:nvSpPr>
      <xdr:spPr>
        <a:xfrm>
          <a:off x="2390775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134620</xdr:rowOff>
    </xdr:to>
    <xdr:sp>
      <xdr:nvSpPr>
        <xdr:cNvPr id="98" name="图片 1"/>
        <xdr:cNvSpPr>
          <a:spLocks noChangeAspect="1"/>
        </xdr:cNvSpPr>
      </xdr:nvSpPr>
      <xdr:spPr>
        <a:xfrm>
          <a:off x="1991360" y="0"/>
          <a:ext cx="2940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134620</xdr:rowOff>
    </xdr:to>
    <xdr:sp>
      <xdr:nvSpPr>
        <xdr:cNvPr id="99" name="图片 1"/>
        <xdr:cNvSpPr>
          <a:spLocks noChangeAspect="1"/>
        </xdr:cNvSpPr>
      </xdr:nvSpPr>
      <xdr:spPr>
        <a:xfrm>
          <a:off x="1991360" y="0"/>
          <a:ext cx="29400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419100</xdr:colOff>
      <xdr:row>0</xdr:row>
      <xdr:rowOff>0</xdr:rowOff>
    </xdr:from>
    <xdr:to>
      <xdr:col>7</xdr:col>
      <xdr:colOff>723265</xdr:colOff>
      <xdr:row>2</xdr:row>
      <xdr:rowOff>85725</xdr:rowOff>
    </xdr:to>
    <xdr:sp>
      <xdr:nvSpPr>
        <xdr:cNvPr id="100" name="图片 2"/>
        <xdr:cNvSpPr>
          <a:spLocks noChangeAspect="1"/>
        </xdr:cNvSpPr>
      </xdr:nvSpPr>
      <xdr:spPr>
        <a:xfrm>
          <a:off x="8267700" y="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85725</xdr:colOff>
      <xdr:row>0</xdr:row>
      <xdr:rowOff>0</xdr:rowOff>
    </xdr:from>
    <xdr:to>
      <xdr:col>7</xdr:col>
      <xdr:colOff>390525</xdr:colOff>
      <xdr:row>2</xdr:row>
      <xdr:rowOff>144145</xdr:rowOff>
    </xdr:to>
    <xdr:sp>
      <xdr:nvSpPr>
        <xdr:cNvPr id="101" name="图片 1"/>
        <xdr:cNvSpPr>
          <a:spLocks noChangeAspect="1"/>
        </xdr:cNvSpPr>
      </xdr:nvSpPr>
      <xdr:spPr>
        <a:xfrm>
          <a:off x="7934325" y="0"/>
          <a:ext cx="304800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0</xdr:row>
      <xdr:rowOff>0</xdr:rowOff>
    </xdr:from>
    <xdr:to>
      <xdr:col>3</xdr:col>
      <xdr:colOff>100965</xdr:colOff>
      <xdr:row>1</xdr:row>
      <xdr:rowOff>120650</xdr:rowOff>
    </xdr:to>
    <xdr:sp>
      <xdr:nvSpPr>
        <xdr:cNvPr id="102" name="图片 1"/>
        <xdr:cNvSpPr>
          <a:spLocks noChangeAspect="1"/>
        </xdr:cNvSpPr>
      </xdr:nvSpPr>
      <xdr:spPr>
        <a:xfrm>
          <a:off x="1495425" y="0"/>
          <a:ext cx="34861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120650</xdr:rowOff>
    </xdr:to>
    <xdr:sp>
      <xdr:nvSpPr>
        <xdr:cNvPr id="103" name="图片 2"/>
        <xdr:cNvSpPr>
          <a:spLocks noChangeAspect="1"/>
        </xdr:cNvSpPr>
      </xdr:nvSpPr>
      <xdr:spPr>
        <a:xfrm>
          <a:off x="3893820" y="0"/>
          <a:ext cx="2133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132080</xdr:rowOff>
    </xdr:to>
    <xdr:sp>
      <xdr:nvSpPr>
        <xdr:cNvPr id="104" name="图片 1"/>
        <xdr:cNvSpPr>
          <a:spLocks noChangeAspect="1"/>
        </xdr:cNvSpPr>
      </xdr:nvSpPr>
      <xdr:spPr>
        <a:xfrm>
          <a:off x="3921760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132080</xdr:rowOff>
    </xdr:to>
    <xdr:sp>
      <xdr:nvSpPr>
        <xdr:cNvPr id="105" name="图片 1"/>
        <xdr:cNvSpPr>
          <a:spLocks noChangeAspect="1"/>
        </xdr:cNvSpPr>
      </xdr:nvSpPr>
      <xdr:spPr>
        <a:xfrm>
          <a:off x="1991360" y="0"/>
          <a:ext cx="2940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542290</xdr:colOff>
      <xdr:row>1</xdr:row>
      <xdr:rowOff>132080</xdr:rowOff>
    </xdr:to>
    <xdr:sp>
      <xdr:nvSpPr>
        <xdr:cNvPr id="106" name="图片 1"/>
        <xdr:cNvSpPr>
          <a:spLocks noChangeAspect="1"/>
        </xdr:cNvSpPr>
      </xdr:nvSpPr>
      <xdr:spPr>
        <a:xfrm>
          <a:off x="1991360" y="0"/>
          <a:ext cx="2940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1073785</xdr:colOff>
      <xdr:row>1</xdr:row>
      <xdr:rowOff>120650</xdr:rowOff>
    </xdr:to>
    <xdr:sp>
      <xdr:nvSpPr>
        <xdr:cNvPr id="107" name="图片 1"/>
        <xdr:cNvSpPr>
          <a:spLocks noChangeAspect="1"/>
        </xdr:cNvSpPr>
      </xdr:nvSpPr>
      <xdr:spPr>
        <a:xfrm>
          <a:off x="2428875" y="0"/>
          <a:ext cx="3879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1</xdr:row>
      <xdr:rowOff>120650</xdr:rowOff>
    </xdr:to>
    <xdr:sp>
      <xdr:nvSpPr>
        <xdr:cNvPr id="108" name="图片 2"/>
        <xdr:cNvSpPr>
          <a:spLocks noChangeAspect="1"/>
        </xdr:cNvSpPr>
      </xdr:nvSpPr>
      <xdr:spPr>
        <a:xfrm>
          <a:off x="3895090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09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1</xdr:row>
      <xdr:rowOff>130810</xdr:rowOff>
    </xdr:to>
    <xdr:sp>
      <xdr:nvSpPr>
        <xdr:cNvPr id="110" name="图片 1"/>
        <xdr:cNvSpPr>
          <a:spLocks noChangeAspect="1"/>
        </xdr:cNvSpPr>
      </xdr:nvSpPr>
      <xdr:spPr>
        <a:xfrm>
          <a:off x="2065655" y="0"/>
          <a:ext cx="2724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1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1</xdr:row>
      <xdr:rowOff>130810</xdr:rowOff>
    </xdr:to>
    <xdr:sp>
      <xdr:nvSpPr>
        <xdr:cNvPr id="112" name="图片 1"/>
        <xdr:cNvSpPr>
          <a:spLocks noChangeAspect="1"/>
        </xdr:cNvSpPr>
      </xdr:nvSpPr>
      <xdr:spPr>
        <a:xfrm>
          <a:off x="2065655" y="0"/>
          <a:ext cx="2724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594995</xdr:colOff>
      <xdr:row>1</xdr:row>
      <xdr:rowOff>120650</xdr:rowOff>
    </xdr:to>
    <xdr:sp>
      <xdr:nvSpPr>
        <xdr:cNvPr id="113" name="图片 2"/>
        <xdr:cNvSpPr>
          <a:spLocks noChangeAspect="1"/>
        </xdr:cNvSpPr>
      </xdr:nvSpPr>
      <xdr:spPr>
        <a:xfrm>
          <a:off x="2038985" y="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4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5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6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7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8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19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1037590</xdr:colOff>
      <xdr:row>1</xdr:row>
      <xdr:rowOff>120650</xdr:rowOff>
    </xdr:to>
    <xdr:sp>
      <xdr:nvSpPr>
        <xdr:cNvPr id="120" name="图片 1"/>
        <xdr:cNvSpPr>
          <a:spLocks noChangeAspect="1"/>
        </xdr:cNvSpPr>
      </xdr:nvSpPr>
      <xdr:spPr>
        <a:xfrm>
          <a:off x="2390775" y="0"/>
          <a:ext cx="3898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130810</xdr:rowOff>
    </xdr:to>
    <xdr:sp>
      <xdr:nvSpPr>
        <xdr:cNvPr id="121" name="图片 1"/>
        <xdr:cNvSpPr>
          <a:spLocks noChangeAspect="1"/>
        </xdr:cNvSpPr>
      </xdr:nvSpPr>
      <xdr:spPr>
        <a:xfrm>
          <a:off x="39230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120650</xdr:rowOff>
    </xdr:to>
    <xdr:sp>
      <xdr:nvSpPr>
        <xdr:cNvPr id="122" name="图片 1"/>
        <xdr:cNvSpPr>
          <a:spLocks noChangeAspect="1"/>
        </xdr:cNvSpPr>
      </xdr:nvSpPr>
      <xdr:spPr>
        <a:xfrm>
          <a:off x="239077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132080</xdr:rowOff>
    </xdr:to>
    <xdr:sp>
      <xdr:nvSpPr>
        <xdr:cNvPr id="123" name="图片 1"/>
        <xdr:cNvSpPr>
          <a:spLocks noChangeAspect="1"/>
        </xdr:cNvSpPr>
      </xdr:nvSpPr>
      <xdr:spPr>
        <a:xfrm>
          <a:off x="3923030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24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120650</xdr:rowOff>
    </xdr:to>
    <xdr:sp>
      <xdr:nvSpPr>
        <xdr:cNvPr id="125" name="图片 1"/>
        <xdr:cNvSpPr>
          <a:spLocks noChangeAspect="1"/>
        </xdr:cNvSpPr>
      </xdr:nvSpPr>
      <xdr:spPr>
        <a:xfrm>
          <a:off x="239077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120650</xdr:rowOff>
    </xdr:to>
    <xdr:sp>
      <xdr:nvSpPr>
        <xdr:cNvPr id="126" name="图片 1"/>
        <xdr:cNvSpPr>
          <a:spLocks noChangeAspect="1"/>
        </xdr:cNvSpPr>
      </xdr:nvSpPr>
      <xdr:spPr>
        <a:xfrm>
          <a:off x="239077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120650</xdr:rowOff>
    </xdr:to>
    <xdr:sp>
      <xdr:nvSpPr>
        <xdr:cNvPr id="127" name="图片 1"/>
        <xdr:cNvSpPr>
          <a:spLocks noChangeAspect="1"/>
        </xdr:cNvSpPr>
      </xdr:nvSpPr>
      <xdr:spPr>
        <a:xfrm>
          <a:off x="239077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120650</xdr:rowOff>
    </xdr:to>
    <xdr:sp>
      <xdr:nvSpPr>
        <xdr:cNvPr id="128" name="图片 1"/>
        <xdr:cNvSpPr>
          <a:spLocks noChangeAspect="1"/>
        </xdr:cNvSpPr>
      </xdr:nvSpPr>
      <xdr:spPr>
        <a:xfrm>
          <a:off x="239077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120650</xdr:rowOff>
    </xdr:to>
    <xdr:sp>
      <xdr:nvSpPr>
        <xdr:cNvPr id="129" name="图片 1"/>
        <xdr:cNvSpPr>
          <a:spLocks noChangeAspect="1"/>
        </xdr:cNvSpPr>
      </xdr:nvSpPr>
      <xdr:spPr>
        <a:xfrm>
          <a:off x="2390775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30" name="图片 1"/>
        <xdr:cNvSpPr>
          <a:spLocks noChangeAspect="1"/>
        </xdr:cNvSpPr>
      </xdr:nvSpPr>
      <xdr:spPr>
        <a:xfrm>
          <a:off x="2428875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31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32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33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34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35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130810</xdr:rowOff>
    </xdr:to>
    <xdr:sp>
      <xdr:nvSpPr>
        <xdr:cNvPr id="136" name="图片 1"/>
        <xdr:cNvSpPr>
          <a:spLocks noChangeAspect="1"/>
        </xdr:cNvSpPr>
      </xdr:nvSpPr>
      <xdr:spPr>
        <a:xfrm>
          <a:off x="39230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37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130810</xdr:rowOff>
    </xdr:to>
    <xdr:sp>
      <xdr:nvSpPr>
        <xdr:cNvPr id="138" name="图片 1"/>
        <xdr:cNvSpPr>
          <a:spLocks noChangeAspect="1"/>
        </xdr:cNvSpPr>
      </xdr:nvSpPr>
      <xdr:spPr>
        <a:xfrm>
          <a:off x="39230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39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40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1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2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3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4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5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6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306070</xdr:colOff>
      <xdr:row>1</xdr:row>
      <xdr:rowOff>120650</xdr:rowOff>
    </xdr:to>
    <xdr:sp>
      <xdr:nvSpPr>
        <xdr:cNvPr id="147" name="图片 1"/>
        <xdr:cNvSpPr>
          <a:spLocks noChangeAspect="1"/>
        </xdr:cNvSpPr>
      </xdr:nvSpPr>
      <xdr:spPr>
        <a:xfrm>
          <a:off x="360045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48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49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50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51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52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132080</xdr:rowOff>
    </xdr:to>
    <xdr:sp>
      <xdr:nvSpPr>
        <xdr:cNvPr id="153" name="图片 1"/>
        <xdr:cNvSpPr>
          <a:spLocks noChangeAspect="1"/>
        </xdr:cNvSpPr>
      </xdr:nvSpPr>
      <xdr:spPr>
        <a:xfrm>
          <a:off x="3923030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54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132080</xdr:rowOff>
    </xdr:to>
    <xdr:sp>
      <xdr:nvSpPr>
        <xdr:cNvPr id="155" name="图片 1"/>
        <xdr:cNvSpPr>
          <a:spLocks noChangeAspect="1"/>
        </xdr:cNvSpPr>
      </xdr:nvSpPr>
      <xdr:spPr>
        <a:xfrm>
          <a:off x="3923030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56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594995</xdr:colOff>
      <xdr:row>1</xdr:row>
      <xdr:rowOff>120650</xdr:rowOff>
    </xdr:to>
    <xdr:sp>
      <xdr:nvSpPr>
        <xdr:cNvPr id="157" name="图片 2"/>
        <xdr:cNvSpPr>
          <a:spLocks noChangeAspect="1"/>
        </xdr:cNvSpPr>
      </xdr:nvSpPr>
      <xdr:spPr>
        <a:xfrm>
          <a:off x="2038985" y="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19685</xdr:colOff>
      <xdr:row>1</xdr:row>
      <xdr:rowOff>120650</xdr:rowOff>
    </xdr:to>
    <xdr:sp>
      <xdr:nvSpPr>
        <xdr:cNvPr id="158" name="图片 1"/>
        <xdr:cNvSpPr>
          <a:spLocks noChangeAspect="1"/>
        </xdr:cNvSpPr>
      </xdr:nvSpPr>
      <xdr:spPr>
        <a:xfrm>
          <a:off x="14573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59" name="图片 1"/>
        <xdr:cNvSpPr>
          <a:spLocks noChangeAspect="1"/>
        </xdr:cNvSpPr>
      </xdr:nvSpPr>
      <xdr:spPr>
        <a:xfrm>
          <a:off x="2428875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60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1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2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130810</xdr:rowOff>
    </xdr:to>
    <xdr:sp>
      <xdr:nvSpPr>
        <xdr:cNvPr id="163" name="图片 1"/>
        <xdr:cNvSpPr>
          <a:spLocks noChangeAspect="1"/>
        </xdr:cNvSpPr>
      </xdr:nvSpPr>
      <xdr:spPr>
        <a:xfrm>
          <a:off x="3923030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4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5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6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7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68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332740</xdr:colOff>
      <xdr:row>0</xdr:row>
      <xdr:rowOff>0</xdr:rowOff>
    </xdr:from>
    <xdr:to>
      <xdr:col>4</xdr:col>
      <xdr:colOff>641985</xdr:colOff>
      <xdr:row>1</xdr:row>
      <xdr:rowOff>130810</xdr:rowOff>
    </xdr:to>
    <xdr:sp>
      <xdr:nvSpPr>
        <xdr:cNvPr id="169" name="图片 1"/>
        <xdr:cNvSpPr>
          <a:spLocks noChangeAspect="1"/>
        </xdr:cNvSpPr>
      </xdr:nvSpPr>
      <xdr:spPr>
        <a:xfrm>
          <a:off x="3933190" y="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70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71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72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73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74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596900</xdr:colOff>
      <xdr:row>1</xdr:row>
      <xdr:rowOff>120650</xdr:rowOff>
    </xdr:to>
    <xdr:sp>
      <xdr:nvSpPr>
        <xdr:cNvPr id="175" name="图片 2"/>
        <xdr:cNvSpPr>
          <a:spLocks noChangeAspect="1"/>
        </xdr:cNvSpPr>
      </xdr:nvSpPr>
      <xdr:spPr>
        <a:xfrm>
          <a:off x="2038985" y="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713105</xdr:colOff>
      <xdr:row>1</xdr:row>
      <xdr:rowOff>120650</xdr:rowOff>
    </xdr:to>
    <xdr:sp>
      <xdr:nvSpPr>
        <xdr:cNvPr id="176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605790</xdr:colOff>
      <xdr:row>1</xdr:row>
      <xdr:rowOff>130810</xdr:rowOff>
    </xdr:to>
    <xdr:sp>
      <xdr:nvSpPr>
        <xdr:cNvPr id="177" name="图片 1"/>
        <xdr:cNvSpPr>
          <a:spLocks noChangeAspect="1"/>
        </xdr:cNvSpPr>
      </xdr:nvSpPr>
      <xdr:spPr>
        <a:xfrm>
          <a:off x="2065655" y="0"/>
          <a:ext cx="28321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713105</xdr:colOff>
      <xdr:row>1</xdr:row>
      <xdr:rowOff>120650</xdr:rowOff>
    </xdr:to>
    <xdr:sp>
      <xdr:nvSpPr>
        <xdr:cNvPr id="178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713105</xdr:colOff>
      <xdr:row>1</xdr:row>
      <xdr:rowOff>120650</xdr:rowOff>
    </xdr:to>
    <xdr:sp>
      <xdr:nvSpPr>
        <xdr:cNvPr id="179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2</xdr:col>
      <xdr:colOff>713105</xdr:colOff>
      <xdr:row>1</xdr:row>
      <xdr:rowOff>120650</xdr:rowOff>
    </xdr:to>
    <xdr:sp>
      <xdr:nvSpPr>
        <xdr:cNvPr id="180" name="图片 1"/>
        <xdr:cNvSpPr>
          <a:spLocks noChangeAspect="1"/>
        </xdr:cNvSpPr>
      </xdr:nvSpPr>
      <xdr:spPr>
        <a:xfrm>
          <a:off x="14573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81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82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83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84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85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683895</xdr:colOff>
      <xdr:row>0</xdr:row>
      <xdr:rowOff>0</xdr:rowOff>
    </xdr:from>
    <xdr:to>
      <xdr:col>3</xdr:col>
      <xdr:colOff>990600</xdr:colOff>
      <xdr:row>1</xdr:row>
      <xdr:rowOff>120650</xdr:rowOff>
    </xdr:to>
    <xdr:sp>
      <xdr:nvSpPr>
        <xdr:cNvPr id="186" name="图片 1"/>
        <xdr:cNvSpPr>
          <a:spLocks noChangeAspect="1"/>
        </xdr:cNvSpPr>
      </xdr:nvSpPr>
      <xdr:spPr>
        <a:xfrm>
          <a:off x="2426970" y="0"/>
          <a:ext cx="30670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594995</xdr:colOff>
      <xdr:row>1</xdr:row>
      <xdr:rowOff>130810</xdr:rowOff>
    </xdr:to>
    <xdr:sp>
      <xdr:nvSpPr>
        <xdr:cNvPr id="187" name="图片 1"/>
        <xdr:cNvSpPr>
          <a:spLocks noChangeAspect="1"/>
        </xdr:cNvSpPr>
      </xdr:nvSpPr>
      <xdr:spPr>
        <a:xfrm>
          <a:off x="2065655" y="0"/>
          <a:ext cx="2724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120650</xdr:rowOff>
    </xdr:to>
    <xdr:sp>
      <xdr:nvSpPr>
        <xdr:cNvPr id="189" name="图片 2"/>
        <xdr:cNvSpPr>
          <a:spLocks noChangeAspect="1"/>
        </xdr:cNvSpPr>
      </xdr:nvSpPr>
      <xdr:spPr>
        <a:xfrm>
          <a:off x="3896360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1073785</xdr:colOff>
      <xdr:row>1</xdr:row>
      <xdr:rowOff>120650</xdr:rowOff>
    </xdr:to>
    <xdr:sp>
      <xdr:nvSpPr>
        <xdr:cNvPr id="190" name="图片 1"/>
        <xdr:cNvSpPr>
          <a:spLocks noChangeAspect="1"/>
        </xdr:cNvSpPr>
      </xdr:nvSpPr>
      <xdr:spPr>
        <a:xfrm>
          <a:off x="2428875" y="0"/>
          <a:ext cx="3879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1</xdr:row>
      <xdr:rowOff>120650</xdr:rowOff>
    </xdr:to>
    <xdr:sp>
      <xdr:nvSpPr>
        <xdr:cNvPr id="191" name="图片 2"/>
        <xdr:cNvSpPr>
          <a:spLocks noChangeAspect="1"/>
        </xdr:cNvSpPr>
      </xdr:nvSpPr>
      <xdr:spPr>
        <a:xfrm>
          <a:off x="3895090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1075690</xdr:colOff>
      <xdr:row>3</xdr:row>
      <xdr:rowOff>114300</xdr:rowOff>
    </xdr:to>
    <xdr:sp>
      <xdr:nvSpPr>
        <xdr:cNvPr id="193" name="图片 1"/>
        <xdr:cNvSpPr>
          <a:spLocks noChangeAspect="1"/>
        </xdr:cNvSpPr>
      </xdr:nvSpPr>
      <xdr:spPr>
        <a:xfrm>
          <a:off x="2428875" y="361950"/>
          <a:ext cx="38989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209550</xdr:colOff>
      <xdr:row>5</xdr:row>
      <xdr:rowOff>257175</xdr:rowOff>
    </xdr:from>
    <xdr:to>
      <xdr:col>4</xdr:col>
      <xdr:colOff>466090</xdr:colOff>
      <xdr:row>7</xdr:row>
      <xdr:rowOff>104775</xdr:rowOff>
    </xdr:to>
    <xdr:sp>
      <xdr:nvSpPr>
        <xdr:cNvPr id="194" name="图片 2"/>
        <xdr:cNvSpPr>
          <a:spLocks noChangeAspect="1"/>
        </xdr:cNvSpPr>
      </xdr:nvSpPr>
      <xdr:spPr>
        <a:xfrm>
          <a:off x="3810000" y="1047750"/>
          <a:ext cx="25654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2</xdr:row>
      <xdr:rowOff>0</xdr:rowOff>
    </xdr:from>
    <xdr:to>
      <xdr:col>3</xdr:col>
      <xdr:colOff>1037590</xdr:colOff>
      <xdr:row>3</xdr:row>
      <xdr:rowOff>114300</xdr:rowOff>
    </xdr:to>
    <xdr:sp>
      <xdr:nvSpPr>
        <xdr:cNvPr id="195" name="图片 1"/>
        <xdr:cNvSpPr>
          <a:spLocks noChangeAspect="1"/>
        </xdr:cNvSpPr>
      </xdr:nvSpPr>
      <xdr:spPr>
        <a:xfrm>
          <a:off x="2390775" y="361950"/>
          <a:ext cx="38989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990600</xdr:colOff>
      <xdr:row>3</xdr:row>
      <xdr:rowOff>114300</xdr:rowOff>
    </xdr:to>
    <xdr:sp>
      <xdr:nvSpPr>
        <xdr:cNvPr id="196" name="图片 1"/>
        <xdr:cNvSpPr>
          <a:spLocks noChangeAspect="1"/>
        </xdr:cNvSpPr>
      </xdr:nvSpPr>
      <xdr:spPr>
        <a:xfrm>
          <a:off x="2428875" y="3619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990600</xdr:colOff>
      <xdr:row>3</xdr:row>
      <xdr:rowOff>114300</xdr:rowOff>
    </xdr:to>
    <xdr:sp>
      <xdr:nvSpPr>
        <xdr:cNvPr id="197" name="图片 1"/>
        <xdr:cNvSpPr>
          <a:spLocks noChangeAspect="1"/>
        </xdr:cNvSpPr>
      </xdr:nvSpPr>
      <xdr:spPr>
        <a:xfrm>
          <a:off x="2428875" y="3619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990600</xdr:colOff>
      <xdr:row>3</xdr:row>
      <xdr:rowOff>114300</xdr:rowOff>
    </xdr:to>
    <xdr:sp>
      <xdr:nvSpPr>
        <xdr:cNvPr id="198" name="图片 1"/>
        <xdr:cNvSpPr>
          <a:spLocks noChangeAspect="1"/>
        </xdr:cNvSpPr>
      </xdr:nvSpPr>
      <xdr:spPr>
        <a:xfrm>
          <a:off x="2428875" y="361950"/>
          <a:ext cx="30480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</xdr:row>
      <xdr:rowOff>0</xdr:rowOff>
    </xdr:from>
    <xdr:to>
      <xdr:col>4</xdr:col>
      <xdr:colOff>637540</xdr:colOff>
      <xdr:row>3</xdr:row>
      <xdr:rowOff>123825</xdr:rowOff>
    </xdr:to>
    <xdr:sp>
      <xdr:nvSpPr>
        <xdr:cNvPr id="199" name="图片 1"/>
        <xdr:cNvSpPr>
          <a:spLocks noChangeAspect="1"/>
        </xdr:cNvSpPr>
      </xdr:nvSpPr>
      <xdr:spPr>
        <a:xfrm>
          <a:off x="3924300" y="361950"/>
          <a:ext cx="3136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</xdr:row>
      <xdr:rowOff>28575</xdr:rowOff>
    </xdr:from>
    <xdr:to>
      <xdr:col>3</xdr:col>
      <xdr:colOff>990600</xdr:colOff>
      <xdr:row>8</xdr:row>
      <xdr:rowOff>133350</xdr:rowOff>
    </xdr:to>
    <xdr:sp>
      <xdr:nvSpPr>
        <xdr:cNvPr id="200" name="图片 1"/>
        <xdr:cNvSpPr>
          <a:spLocks noChangeAspect="1"/>
        </xdr:cNvSpPr>
      </xdr:nvSpPr>
      <xdr:spPr>
        <a:xfrm>
          <a:off x="2428875" y="1247775"/>
          <a:ext cx="3048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2</xdr:row>
      <xdr:rowOff>0</xdr:rowOff>
    </xdr:from>
    <xdr:to>
      <xdr:col>4</xdr:col>
      <xdr:colOff>637540</xdr:colOff>
      <xdr:row>3</xdr:row>
      <xdr:rowOff>123825</xdr:rowOff>
    </xdr:to>
    <xdr:sp>
      <xdr:nvSpPr>
        <xdr:cNvPr id="201" name="图片 1"/>
        <xdr:cNvSpPr>
          <a:spLocks noChangeAspect="1"/>
        </xdr:cNvSpPr>
      </xdr:nvSpPr>
      <xdr:spPr>
        <a:xfrm>
          <a:off x="3924300" y="361950"/>
          <a:ext cx="3136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2</xdr:col>
      <xdr:colOff>715010</xdr:colOff>
      <xdr:row>3</xdr:row>
      <xdr:rowOff>114300</xdr:rowOff>
    </xdr:to>
    <xdr:sp>
      <xdr:nvSpPr>
        <xdr:cNvPr id="202" name="图片 1"/>
        <xdr:cNvSpPr>
          <a:spLocks noChangeAspect="1"/>
        </xdr:cNvSpPr>
      </xdr:nvSpPr>
      <xdr:spPr>
        <a:xfrm>
          <a:off x="1457325" y="36195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</xdr:row>
      <xdr:rowOff>0</xdr:rowOff>
    </xdr:from>
    <xdr:to>
      <xdr:col>3</xdr:col>
      <xdr:colOff>609600</xdr:colOff>
      <xdr:row>3</xdr:row>
      <xdr:rowOff>124460</xdr:rowOff>
    </xdr:to>
    <xdr:sp>
      <xdr:nvSpPr>
        <xdr:cNvPr id="203" name="图片 1"/>
        <xdr:cNvSpPr>
          <a:spLocks noChangeAspect="1"/>
        </xdr:cNvSpPr>
      </xdr:nvSpPr>
      <xdr:spPr>
        <a:xfrm>
          <a:off x="2065655" y="361950"/>
          <a:ext cx="2870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2</xdr:col>
      <xdr:colOff>715010</xdr:colOff>
      <xdr:row>3</xdr:row>
      <xdr:rowOff>114300</xdr:rowOff>
    </xdr:to>
    <xdr:sp>
      <xdr:nvSpPr>
        <xdr:cNvPr id="204" name="图片 1"/>
        <xdr:cNvSpPr>
          <a:spLocks noChangeAspect="1"/>
        </xdr:cNvSpPr>
      </xdr:nvSpPr>
      <xdr:spPr>
        <a:xfrm>
          <a:off x="1457325" y="36195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2</xdr:col>
      <xdr:colOff>715010</xdr:colOff>
      <xdr:row>3</xdr:row>
      <xdr:rowOff>114300</xdr:rowOff>
    </xdr:to>
    <xdr:sp>
      <xdr:nvSpPr>
        <xdr:cNvPr id="205" name="图片 1"/>
        <xdr:cNvSpPr>
          <a:spLocks noChangeAspect="1"/>
        </xdr:cNvSpPr>
      </xdr:nvSpPr>
      <xdr:spPr>
        <a:xfrm>
          <a:off x="1457325" y="36195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2</xdr:row>
      <xdr:rowOff>0</xdr:rowOff>
    </xdr:from>
    <xdr:to>
      <xdr:col>2</xdr:col>
      <xdr:colOff>715010</xdr:colOff>
      <xdr:row>3</xdr:row>
      <xdr:rowOff>114300</xdr:rowOff>
    </xdr:to>
    <xdr:sp>
      <xdr:nvSpPr>
        <xdr:cNvPr id="206" name="图片 1"/>
        <xdr:cNvSpPr>
          <a:spLocks noChangeAspect="1"/>
        </xdr:cNvSpPr>
      </xdr:nvSpPr>
      <xdr:spPr>
        <a:xfrm>
          <a:off x="1457325" y="36195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37</xdr:row>
      <xdr:rowOff>0</xdr:rowOff>
    </xdr:from>
    <xdr:to>
      <xdr:col>3</xdr:col>
      <xdr:colOff>1075690</xdr:colOff>
      <xdr:row>38</xdr:row>
      <xdr:rowOff>142875</xdr:rowOff>
    </xdr:to>
    <xdr:sp>
      <xdr:nvSpPr>
        <xdr:cNvPr id="188" name="图片 1"/>
        <xdr:cNvSpPr>
          <a:spLocks noChangeAspect="1"/>
        </xdr:cNvSpPr>
      </xdr:nvSpPr>
      <xdr:spPr>
        <a:xfrm>
          <a:off x="2428875" y="6734175"/>
          <a:ext cx="3898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37</xdr:row>
      <xdr:rowOff>0</xdr:rowOff>
    </xdr:from>
    <xdr:to>
      <xdr:col>4</xdr:col>
      <xdr:colOff>551815</xdr:colOff>
      <xdr:row>38</xdr:row>
      <xdr:rowOff>142875</xdr:rowOff>
    </xdr:to>
    <xdr:sp>
      <xdr:nvSpPr>
        <xdr:cNvPr id="192" name="图片 2"/>
        <xdr:cNvSpPr>
          <a:spLocks noChangeAspect="1"/>
        </xdr:cNvSpPr>
      </xdr:nvSpPr>
      <xdr:spPr>
        <a:xfrm>
          <a:off x="3895725" y="6734175"/>
          <a:ext cx="25654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37</xdr:row>
      <xdr:rowOff>0</xdr:rowOff>
    </xdr:from>
    <xdr:to>
      <xdr:col>3</xdr:col>
      <xdr:colOff>1037590</xdr:colOff>
      <xdr:row>38</xdr:row>
      <xdr:rowOff>142875</xdr:rowOff>
    </xdr:to>
    <xdr:sp>
      <xdr:nvSpPr>
        <xdr:cNvPr id="207" name="图片 1"/>
        <xdr:cNvSpPr>
          <a:spLocks noChangeAspect="1"/>
        </xdr:cNvSpPr>
      </xdr:nvSpPr>
      <xdr:spPr>
        <a:xfrm>
          <a:off x="2390775" y="6734175"/>
          <a:ext cx="3898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37</xdr:row>
      <xdr:rowOff>0</xdr:rowOff>
    </xdr:from>
    <xdr:to>
      <xdr:col>3</xdr:col>
      <xdr:colOff>990600</xdr:colOff>
      <xdr:row>38</xdr:row>
      <xdr:rowOff>142875</xdr:rowOff>
    </xdr:to>
    <xdr:sp>
      <xdr:nvSpPr>
        <xdr:cNvPr id="208" name="图片 1"/>
        <xdr:cNvSpPr>
          <a:spLocks noChangeAspect="1"/>
        </xdr:cNvSpPr>
      </xdr:nvSpPr>
      <xdr:spPr>
        <a:xfrm>
          <a:off x="2428875" y="67341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37</xdr:row>
      <xdr:rowOff>0</xdr:rowOff>
    </xdr:from>
    <xdr:to>
      <xdr:col>3</xdr:col>
      <xdr:colOff>990600</xdr:colOff>
      <xdr:row>38</xdr:row>
      <xdr:rowOff>142875</xdr:rowOff>
    </xdr:to>
    <xdr:sp>
      <xdr:nvSpPr>
        <xdr:cNvPr id="209" name="图片 1"/>
        <xdr:cNvSpPr>
          <a:spLocks noChangeAspect="1"/>
        </xdr:cNvSpPr>
      </xdr:nvSpPr>
      <xdr:spPr>
        <a:xfrm>
          <a:off x="2428875" y="67341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37</xdr:row>
      <xdr:rowOff>0</xdr:rowOff>
    </xdr:from>
    <xdr:to>
      <xdr:col>3</xdr:col>
      <xdr:colOff>990600</xdr:colOff>
      <xdr:row>38</xdr:row>
      <xdr:rowOff>142875</xdr:rowOff>
    </xdr:to>
    <xdr:sp>
      <xdr:nvSpPr>
        <xdr:cNvPr id="210" name="图片 1"/>
        <xdr:cNvSpPr>
          <a:spLocks noChangeAspect="1"/>
        </xdr:cNvSpPr>
      </xdr:nvSpPr>
      <xdr:spPr>
        <a:xfrm>
          <a:off x="2428875" y="67341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37</xdr:row>
      <xdr:rowOff>0</xdr:rowOff>
    </xdr:from>
    <xdr:to>
      <xdr:col>4</xdr:col>
      <xdr:colOff>637540</xdr:colOff>
      <xdr:row>39</xdr:row>
      <xdr:rowOff>0</xdr:rowOff>
    </xdr:to>
    <xdr:sp>
      <xdr:nvSpPr>
        <xdr:cNvPr id="211" name="图片 1"/>
        <xdr:cNvSpPr>
          <a:spLocks noChangeAspect="1"/>
        </xdr:cNvSpPr>
      </xdr:nvSpPr>
      <xdr:spPr>
        <a:xfrm>
          <a:off x="3924300" y="6734175"/>
          <a:ext cx="3136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37</xdr:row>
      <xdr:rowOff>0</xdr:rowOff>
    </xdr:from>
    <xdr:to>
      <xdr:col>3</xdr:col>
      <xdr:colOff>990600</xdr:colOff>
      <xdr:row>38</xdr:row>
      <xdr:rowOff>142875</xdr:rowOff>
    </xdr:to>
    <xdr:sp>
      <xdr:nvSpPr>
        <xdr:cNvPr id="212" name="图片 1"/>
        <xdr:cNvSpPr>
          <a:spLocks noChangeAspect="1"/>
        </xdr:cNvSpPr>
      </xdr:nvSpPr>
      <xdr:spPr>
        <a:xfrm>
          <a:off x="2428875" y="6734175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323850</xdr:colOff>
      <xdr:row>37</xdr:row>
      <xdr:rowOff>0</xdr:rowOff>
    </xdr:from>
    <xdr:to>
      <xdr:col>4</xdr:col>
      <xdr:colOff>637540</xdr:colOff>
      <xdr:row>39</xdr:row>
      <xdr:rowOff>0</xdr:rowOff>
    </xdr:to>
    <xdr:sp>
      <xdr:nvSpPr>
        <xdr:cNvPr id="213" name="图片 1"/>
        <xdr:cNvSpPr>
          <a:spLocks noChangeAspect="1"/>
        </xdr:cNvSpPr>
      </xdr:nvSpPr>
      <xdr:spPr>
        <a:xfrm>
          <a:off x="3924300" y="6734175"/>
          <a:ext cx="3136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37</xdr:row>
      <xdr:rowOff>0</xdr:rowOff>
    </xdr:from>
    <xdr:to>
      <xdr:col>2</xdr:col>
      <xdr:colOff>715010</xdr:colOff>
      <xdr:row>38</xdr:row>
      <xdr:rowOff>142875</xdr:rowOff>
    </xdr:to>
    <xdr:sp>
      <xdr:nvSpPr>
        <xdr:cNvPr id="214" name="图片 1"/>
        <xdr:cNvSpPr>
          <a:spLocks noChangeAspect="1"/>
        </xdr:cNvSpPr>
      </xdr:nvSpPr>
      <xdr:spPr>
        <a:xfrm>
          <a:off x="1457325" y="673417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37</xdr:row>
      <xdr:rowOff>0</xdr:rowOff>
    </xdr:from>
    <xdr:to>
      <xdr:col>3</xdr:col>
      <xdr:colOff>609600</xdr:colOff>
      <xdr:row>39</xdr:row>
      <xdr:rowOff>0</xdr:rowOff>
    </xdr:to>
    <xdr:sp>
      <xdr:nvSpPr>
        <xdr:cNvPr id="215" name="图片 1"/>
        <xdr:cNvSpPr>
          <a:spLocks noChangeAspect="1"/>
        </xdr:cNvSpPr>
      </xdr:nvSpPr>
      <xdr:spPr>
        <a:xfrm>
          <a:off x="2065655" y="6734175"/>
          <a:ext cx="2870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37</xdr:row>
      <xdr:rowOff>0</xdr:rowOff>
    </xdr:from>
    <xdr:to>
      <xdr:col>2</xdr:col>
      <xdr:colOff>715010</xdr:colOff>
      <xdr:row>38</xdr:row>
      <xdr:rowOff>142875</xdr:rowOff>
    </xdr:to>
    <xdr:sp>
      <xdr:nvSpPr>
        <xdr:cNvPr id="216" name="图片 1"/>
        <xdr:cNvSpPr>
          <a:spLocks noChangeAspect="1"/>
        </xdr:cNvSpPr>
      </xdr:nvSpPr>
      <xdr:spPr>
        <a:xfrm>
          <a:off x="1457325" y="673417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37</xdr:row>
      <xdr:rowOff>0</xdr:rowOff>
    </xdr:from>
    <xdr:to>
      <xdr:col>2</xdr:col>
      <xdr:colOff>715010</xdr:colOff>
      <xdr:row>38</xdr:row>
      <xdr:rowOff>142875</xdr:rowOff>
    </xdr:to>
    <xdr:sp>
      <xdr:nvSpPr>
        <xdr:cNvPr id="217" name="图片 1"/>
        <xdr:cNvSpPr>
          <a:spLocks noChangeAspect="1"/>
        </xdr:cNvSpPr>
      </xdr:nvSpPr>
      <xdr:spPr>
        <a:xfrm>
          <a:off x="1457325" y="673417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37</xdr:row>
      <xdr:rowOff>0</xdr:rowOff>
    </xdr:from>
    <xdr:to>
      <xdr:col>2</xdr:col>
      <xdr:colOff>715010</xdr:colOff>
      <xdr:row>38</xdr:row>
      <xdr:rowOff>142875</xdr:rowOff>
    </xdr:to>
    <xdr:sp>
      <xdr:nvSpPr>
        <xdr:cNvPr id="218" name="图片 1"/>
        <xdr:cNvSpPr>
          <a:spLocks noChangeAspect="1"/>
        </xdr:cNvSpPr>
      </xdr:nvSpPr>
      <xdr:spPr>
        <a:xfrm>
          <a:off x="1457325" y="6734175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26376;&#26194;&#21333;&#21697;&#311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晒单品种ID</v>
          </cell>
          <cell r="C2" t="str">
            <v>晒单品种名称</v>
          </cell>
          <cell r="D2" t="str">
            <v>规格</v>
          </cell>
          <cell r="E2" t="str">
            <v>生产厂家</v>
          </cell>
          <cell r="F2" t="str">
            <v>零售价</v>
          </cell>
          <cell r="G2" t="str">
            <v>消费者活动</v>
          </cell>
        </row>
        <row r="3">
          <cell r="B3">
            <v>65506</v>
          </cell>
          <cell r="C3" t="str">
            <v>妇宝颗粒</v>
          </cell>
          <cell r="D3" t="str">
            <v>10gx8袋</v>
          </cell>
          <cell r="E3" t="str">
            <v>太极集团浙江东方制药有限公司</v>
          </cell>
          <cell r="F3" t="str">
            <v>32元</v>
          </cell>
        </row>
        <row r="4">
          <cell r="B4">
            <v>33974</v>
          </cell>
          <cell r="C4" t="str">
            <v>咳舒糖浆</v>
          </cell>
          <cell r="D4" t="str">
            <v>100ml</v>
          </cell>
          <cell r="E4" t="str">
            <v>太极集团浙江东方制药有限公司</v>
          </cell>
          <cell r="F4" t="str">
            <v>20元</v>
          </cell>
        </row>
        <row r="5">
          <cell r="B5">
            <v>67579</v>
          </cell>
          <cell r="C5" t="str">
            <v>蓝芩口服液</v>
          </cell>
          <cell r="D5" t="str">
            <v>10mlx12支</v>
          </cell>
          <cell r="E5" t="str">
            <v>江苏扬子江药业集团有限公司</v>
          </cell>
          <cell r="F5" t="str">
            <v>49.8元</v>
          </cell>
        </row>
        <row r="6">
          <cell r="B6">
            <v>127932</v>
          </cell>
          <cell r="C6" t="str">
            <v>苏黄止咳胶囊</v>
          </cell>
          <cell r="D6" t="str">
            <v>0.45g*9粒</v>
          </cell>
          <cell r="E6" t="str">
            <v>扬子江药业集团北京海燕药业有限公司</v>
          </cell>
          <cell r="F6" t="str">
            <v>39.8元</v>
          </cell>
        </row>
        <row r="7">
          <cell r="B7">
            <v>183498</v>
          </cell>
          <cell r="C7" t="str">
            <v>荜铃胃痛颗粒</v>
          </cell>
          <cell r="D7" t="str">
            <v>5gx6袋</v>
          </cell>
          <cell r="E7" t="str">
            <v>扬子江药业集团江苏制药股份有限公司</v>
          </cell>
          <cell r="F7" t="str">
            <v>39.8元</v>
          </cell>
        </row>
        <row r="8">
          <cell r="B8">
            <v>140679</v>
          </cell>
          <cell r="C8" t="str">
            <v>生理性海水鼻腔喷雾器</v>
          </cell>
          <cell r="D8" t="str">
            <v>50ml(舒适型）</v>
          </cell>
          <cell r="E8" t="str">
            <v>浙江朗柯生物工程有限公司</v>
          </cell>
          <cell r="F8" t="str">
            <v>68元</v>
          </cell>
        </row>
        <row r="9">
          <cell r="B9">
            <v>161888</v>
          </cell>
          <cell r="C9" t="str">
            <v>生理性海水鼻腔喷雾器</v>
          </cell>
          <cell r="D9" t="str">
            <v>50ml</v>
          </cell>
          <cell r="E9" t="str">
            <v>浙江朗柯生物工程有限公司</v>
          </cell>
          <cell r="F9" t="str">
            <v>68元</v>
          </cell>
        </row>
        <row r="10">
          <cell r="B10">
            <v>178401</v>
          </cell>
          <cell r="C10" t="str">
            <v>生理性海水鼻腔喷雾器（雷特伯恩）</v>
          </cell>
          <cell r="D10" t="str">
            <v>30mL（0-5岁）</v>
          </cell>
          <cell r="E10" t="str">
            <v>浙江朗柯生物工程有限公司</v>
          </cell>
          <cell r="F10" t="str">
            <v>58元</v>
          </cell>
        </row>
        <row r="11">
          <cell r="B11">
            <v>164949</v>
          </cell>
          <cell r="C11" t="str">
            <v>还少丹</v>
          </cell>
          <cell r="D11" t="str">
            <v>9gx20袋（20丸重1克）</v>
          </cell>
          <cell r="E11" t="str">
            <v>太极集团重庆桐君阁药厂有限公司</v>
          </cell>
          <cell r="F11" t="str">
            <v>180元</v>
          </cell>
          <cell r="G11" t="str">
            <v>买二得三</v>
          </cell>
        </row>
        <row r="12">
          <cell r="B12">
            <v>166819</v>
          </cell>
          <cell r="C12" t="str">
            <v>还少丹</v>
          </cell>
          <cell r="D12" t="str">
            <v>9gx18丸（大蜜丸）</v>
          </cell>
          <cell r="E12" t="str">
            <v>太极集团重庆桐君阁药厂有限公司</v>
          </cell>
          <cell r="F12" t="str">
            <v>398元</v>
          </cell>
          <cell r="G12" t="str">
            <v>买二得三</v>
          </cell>
        </row>
        <row r="13">
          <cell r="B13">
            <v>160637</v>
          </cell>
          <cell r="C13" t="str">
            <v>桔贝合剂</v>
          </cell>
          <cell r="D13" t="str">
            <v>100ml</v>
          </cell>
          <cell r="E13" t="str">
            <v>太极集团重庆桐君阁药厂有限公司</v>
          </cell>
          <cell r="F13" t="str">
            <v>56元</v>
          </cell>
        </row>
        <row r="14">
          <cell r="B14">
            <v>227069</v>
          </cell>
          <cell r="C14" t="str">
            <v>脉安颗粒</v>
          </cell>
          <cell r="D14" t="str">
            <v>20gx10袋</v>
          </cell>
          <cell r="E14" t="str">
            <v>太极集团重庆桐君阁药厂有限公司</v>
          </cell>
          <cell r="F14" t="str">
            <v>58元</v>
          </cell>
          <cell r="G14" t="str">
            <v>买二得三</v>
          </cell>
        </row>
        <row r="15">
          <cell r="B15">
            <v>166880</v>
          </cell>
          <cell r="C15" t="str">
            <v>五子衍宗丸</v>
          </cell>
          <cell r="D15" t="str">
            <v>10丸x30袋(浓缩丸）</v>
          </cell>
          <cell r="E15" t="str">
            <v>太极集团四川绵阳制药有限公司</v>
          </cell>
          <cell r="F15" t="str">
            <v>198元</v>
          </cell>
        </row>
        <row r="16">
          <cell r="B16">
            <v>183811</v>
          </cell>
          <cell r="C16" t="str">
            <v>参芪颗粒</v>
          </cell>
          <cell r="D16" t="str">
            <v>10g×12袋×3小盒</v>
          </cell>
          <cell r="E16" t="str">
            <v>太极集团四川绵阳制药有限公司</v>
          </cell>
          <cell r="F16" t="str">
            <v>198元</v>
          </cell>
        </row>
        <row r="17">
          <cell r="B17">
            <v>225989</v>
          </cell>
          <cell r="C17" t="str">
            <v>他达拉非片</v>
          </cell>
          <cell r="D17" t="str">
            <v>5mgx28片</v>
          </cell>
          <cell r="E17" t="str">
            <v>广东东阳光药业有限公司</v>
          </cell>
          <cell r="F17" t="str">
            <v>588元</v>
          </cell>
        </row>
        <row r="18">
          <cell r="B18">
            <v>66292</v>
          </cell>
          <cell r="C18" t="str">
            <v>川贝清肺糖浆</v>
          </cell>
          <cell r="D18" t="str">
            <v>180ml</v>
          </cell>
          <cell r="E18" t="str">
            <v>太极集团四川天诚制药有限公司</v>
          </cell>
          <cell r="F18" t="str">
            <v>33元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workbookViewId="0">
      <selection activeCell="A1" sqref="A1:N1"/>
    </sheetView>
  </sheetViews>
  <sheetFormatPr defaultColWidth="9" defaultRowHeight="14.25"/>
  <cols>
    <col min="1" max="1" width="4.25" style="1" customWidth="1"/>
    <col min="2" max="2" width="9" style="1"/>
    <col min="3" max="3" width="9.625" style="1" customWidth="1"/>
    <col min="4" max="4" width="24.375" style="1" customWidth="1"/>
    <col min="5" max="5" width="13.875" style="1" customWidth="1"/>
    <col min="6" max="6" width="25.75" style="1" customWidth="1"/>
    <col min="7" max="7" width="16.125" style="5" customWidth="1"/>
    <col min="8" max="8" width="15.625" style="5" customWidth="1"/>
    <col min="9" max="9" width="22.625" style="5" customWidth="1"/>
    <col min="10" max="10" width="9" style="1"/>
    <col min="11" max="11" width="29" style="1" customWidth="1"/>
    <col min="12" max="12" width="32.25" style="5" customWidth="1"/>
    <col min="13" max="13" width="33" style="1" customWidth="1"/>
    <col min="14" max="14" width="20" style="1" customWidth="1"/>
    <col min="15" max="15" width="17.375" style="1" customWidth="1"/>
    <col min="16" max="16384" width="9" style="1"/>
  </cols>
  <sheetData>
    <row r="1" s="1" customFormat="1" spans="1:14">
      <c r="A1" s="6" t="s">
        <v>0</v>
      </c>
      <c r="B1" s="6"/>
      <c r="C1" s="6"/>
      <c r="D1" s="6"/>
      <c r="E1" s="6"/>
      <c r="F1" s="6"/>
      <c r="G1" s="7"/>
      <c r="H1" s="7"/>
      <c r="I1" s="10"/>
      <c r="J1" s="6"/>
      <c r="K1" s="6"/>
      <c r="L1" s="10"/>
      <c r="M1" s="6"/>
      <c r="N1" s="6"/>
    </row>
    <row r="2" s="1" customFormat="1" spans="1:14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8" t="s">
        <v>11</v>
      </c>
      <c r="L2" s="18" t="s">
        <v>12</v>
      </c>
      <c r="M2" s="19" t="s">
        <v>13</v>
      </c>
      <c r="N2" s="8" t="s">
        <v>14</v>
      </c>
    </row>
    <row r="3" ht="13.5" spans="1:14">
      <c r="A3" s="11">
        <v>1</v>
      </c>
      <c r="B3" s="11" t="s">
        <v>15</v>
      </c>
      <c r="C3" s="11">
        <v>65506</v>
      </c>
      <c r="D3" s="8" t="str">
        <f>VLOOKUP(C:C,[1]Sheet1!$B$1:$C$65536,2,0)</f>
        <v>妇宝颗粒</v>
      </c>
      <c r="E3" s="8" t="str">
        <f>VLOOKUP(C:C,[1]Sheet1!$B$1:$D$65536,3,0)</f>
        <v>10gx8袋</v>
      </c>
      <c r="F3" s="8" t="str">
        <f>VLOOKUP(C:C,[1]Sheet1!$B$1:$E$65536,4,0)</f>
        <v>太极集团浙江东方制药有限公司</v>
      </c>
      <c r="G3" s="12" t="s">
        <v>16</v>
      </c>
      <c r="H3" s="12" t="s">
        <v>17</v>
      </c>
      <c r="I3" s="12" t="s">
        <v>18</v>
      </c>
      <c r="J3" s="8" t="str">
        <f>VLOOKUP(C:C,[1]Sheet1!$B$1:$F$65536,5,0)</f>
        <v>32元</v>
      </c>
      <c r="K3" s="8"/>
      <c r="L3" s="18" t="s">
        <v>19</v>
      </c>
      <c r="M3" s="11" t="s">
        <v>20</v>
      </c>
      <c r="N3" s="11"/>
    </row>
    <row r="4" ht="13.5" spans="1:14">
      <c r="A4" s="11">
        <v>2</v>
      </c>
      <c r="B4" s="11" t="s">
        <v>15</v>
      </c>
      <c r="C4" s="11">
        <v>33974</v>
      </c>
      <c r="D4" s="8" t="str">
        <f>VLOOKUP(C:C,[1]Sheet1!$B$1:$C$65536,2,0)</f>
        <v>咳舒糖浆</v>
      </c>
      <c r="E4" s="8" t="str">
        <f>VLOOKUP(C:C,[1]Sheet1!$B$1:$D$65536,3,0)</f>
        <v>100ml</v>
      </c>
      <c r="F4" s="8" t="str">
        <f>VLOOKUP(C:C,[1]Sheet1!$B$1:$E$65536,4,0)</f>
        <v>太极集团浙江东方制药有限公司</v>
      </c>
      <c r="G4" s="12" t="s">
        <v>16</v>
      </c>
      <c r="H4" s="12" t="s">
        <v>17</v>
      </c>
      <c r="I4" s="12" t="s">
        <v>18</v>
      </c>
      <c r="J4" s="8" t="str">
        <f>VLOOKUP(C:C,[1]Sheet1!$B$1:$F$65536,5,0)</f>
        <v>20元</v>
      </c>
      <c r="K4" s="8"/>
      <c r="L4" s="18" t="s">
        <v>21</v>
      </c>
      <c r="M4" s="11" t="s">
        <v>20</v>
      </c>
      <c r="N4" s="11"/>
    </row>
    <row r="5" ht="13.5" spans="1:14">
      <c r="A5" s="11">
        <v>3</v>
      </c>
      <c r="B5" s="11" t="s">
        <v>15</v>
      </c>
      <c r="C5" s="11">
        <v>67579</v>
      </c>
      <c r="D5" s="8" t="str">
        <f>VLOOKUP(C:C,[1]Sheet1!$B$1:$C$65536,2,0)</f>
        <v>蓝芩口服液</v>
      </c>
      <c r="E5" s="8" t="str">
        <f>VLOOKUP(C:C,[1]Sheet1!$B$1:$D$65536,3,0)</f>
        <v>10mlx12支</v>
      </c>
      <c r="F5" s="8" t="str">
        <f>VLOOKUP(C:C,[1]Sheet1!$B$1:$E$65536,4,0)</f>
        <v>江苏扬子江药业集团有限公司</v>
      </c>
      <c r="G5" s="12" t="s">
        <v>16</v>
      </c>
      <c r="H5" s="12" t="s">
        <v>22</v>
      </c>
      <c r="I5" s="12" t="s">
        <v>18</v>
      </c>
      <c r="J5" s="8" t="str">
        <f>VLOOKUP(C:C,[1]Sheet1!$B$1:$F$65536,5,0)</f>
        <v>49.8元</v>
      </c>
      <c r="K5" s="8"/>
      <c r="L5" s="18" t="s">
        <v>21</v>
      </c>
      <c r="M5" s="11" t="s">
        <v>20</v>
      </c>
      <c r="N5" s="11"/>
    </row>
    <row r="6" ht="13.5" spans="1:14">
      <c r="A6" s="11">
        <v>4</v>
      </c>
      <c r="B6" s="11" t="s">
        <v>15</v>
      </c>
      <c r="C6" s="11">
        <v>127932</v>
      </c>
      <c r="D6" s="8" t="str">
        <f>VLOOKUP(C:C,[1]Sheet1!$B$1:$C$65536,2,0)</f>
        <v>苏黄止咳胶囊</v>
      </c>
      <c r="E6" s="8" t="str">
        <f>VLOOKUP(C:C,[1]Sheet1!$B$1:$D$65536,3,0)</f>
        <v>0.45g*9粒</v>
      </c>
      <c r="F6" s="8" t="str">
        <f>VLOOKUP(C:C,[1]Sheet1!$B$1:$E$65536,4,0)</f>
        <v>扬子江药业集团北京海燕药业有限公司</v>
      </c>
      <c r="G6" s="12" t="s">
        <v>16</v>
      </c>
      <c r="H6" s="12" t="s">
        <v>22</v>
      </c>
      <c r="I6" s="12" t="s">
        <v>18</v>
      </c>
      <c r="J6" s="8" t="str">
        <f>VLOOKUP(C:C,[1]Sheet1!$B$1:$F$65536,5,0)</f>
        <v>39.8元</v>
      </c>
      <c r="K6" s="8"/>
      <c r="L6" s="18" t="s">
        <v>21</v>
      </c>
      <c r="M6" s="11" t="s">
        <v>20</v>
      </c>
      <c r="N6" s="11"/>
    </row>
    <row r="7" ht="13.5" spans="1:14">
      <c r="A7" s="11">
        <v>5</v>
      </c>
      <c r="B7" s="11" t="s">
        <v>15</v>
      </c>
      <c r="C7" s="11">
        <v>183498</v>
      </c>
      <c r="D7" s="8" t="str">
        <f>VLOOKUP(C:C,[1]Sheet1!$B$1:$C$65536,2,0)</f>
        <v>荜铃胃痛颗粒</v>
      </c>
      <c r="E7" s="8" t="str">
        <f>VLOOKUP(C:C,[1]Sheet1!$B$1:$D$65536,3,0)</f>
        <v>5gx6袋</v>
      </c>
      <c r="F7" s="8" t="str">
        <f>VLOOKUP(C:C,[1]Sheet1!$B$1:$E$65536,4,0)</f>
        <v>扬子江药业集团江苏制药股份有限公司</v>
      </c>
      <c r="G7" s="12" t="s">
        <v>16</v>
      </c>
      <c r="H7" s="12" t="s">
        <v>22</v>
      </c>
      <c r="I7" s="12" t="s">
        <v>18</v>
      </c>
      <c r="J7" s="8" t="str">
        <f>VLOOKUP(C:C,[1]Sheet1!$B$1:$F$65536,5,0)</f>
        <v>39.8元</v>
      </c>
      <c r="K7" s="8"/>
      <c r="L7" s="18" t="s">
        <v>21</v>
      </c>
      <c r="M7" s="11" t="s">
        <v>20</v>
      </c>
      <c r="N7" s="11"/>
    </row>
    <row r="8" ht="13.5" spans="1:14">
      <c r="A8" s="11">
        <v>6</v>
      </c>
      <c r="B8" s="11" t="s">
        <v>15</v>
      </c>
      <c r="C8" s="11">
        <v>140679</v>
      </c>
      <c r="D8" s="8" t="str">
        <f>VLOOKUP(C:C,[1]Sheet1!$B$1:$C$65536,2,0)</f>
        <v>生理性海水鼻腔喷雾器</v>
      </c>
      <c r="E8" s="8" t="str">
        <f>VLOOKUP(C:C,[1]Sheet1!$B$1:$D$65536,3,0)</f>
        <v>50ml(舒适型）</v>
      </c>
      <c r="F8" s="8" t="str">
        <f>VLOOKUP(C:C,[1]Sheet1!$B$1:$E$65536,4,0)</f>
        <v>浙江朗柯生物工程有限公司</v>
      </c>
      <c r="G8" s="12" t="s">
        <v>16</v>
      </c>
      <c r="H8" s="12" t="s">
        <v>22</v>
      </c>
      <c r="I8" s="12" t="s">
        <v>18</v>
      </c>
      <c r="J8" s="8" t="str">
        <f>VLOOKUP(C:C,[1]Sheet1!$B$1:$F$65536,5,0)</f>
        <v>68元</v>
      </c>
      <c r="K8" s="8"/>
      <c r="L8" s="18" t="s">
        <v>23</v>
      </c>
      <c r="M8" s="11" t="s">
        <v>20</v>
      </c>
      <c r="N8" s="11"/>
    </row>
    <row r="9" ht="13.5" spans="1:14">
      <c r="A9" s="11">
        <v>7</v>
      </c>
      <c r="B9" s="11" t="s">
        <v>15</v>
      </c>
      <c r="C9" s="11">
        <v>161888</v>
      </c>
      <c r="D9" s="8" t="str">
        <f>VLOOKUP(C:C,[1]Sheet1!$B$1:$C$65536,2,0)</f>
        <v>生理性海水鼻腔喷雾器</v>
      </c>
      <c r="E9" s="8" t="str">
        <f>VLOOKUP(C:C,[1]Sheet1!$B$1:$D$65536,3,0)</f>
        <v>50ml</v>
      </c>
      <c r="F9" s="8" t="str">
        <f>VLOOKUP(C:C,[1]Sheet1!$B$1:$E$65536,4,0)</f>
        <v>浙江朗柯生物工程有限公司</v>
      </c>
      <c r="G9" s="12" t="s">
        <v>16</v>
      </c>
      <c r="H9" s="12" t="s">
        <v>22</v>
      </c>
      <c r="I9" s="12" t="s">
        <v>18</v>
      </c>
      <c r="J9" s="8" t="str">
        <f>VLOOKUP(C:C,[1]Sheet1!$B$1:$F$65536,5,0)</f>
        <v>68元</v>
      </c>
      <c r="K9" s="8"/>
      <c r="L9" s="18" t="s">
        <v>23</v>
      </c>
      <c r="M9" s="11" t="s">
        <v>20</v>
      </c>
      <c r="N9" s="11"/>
    </row>
    <row r="10" ht="13.5" spans="1:14">
      <c r="A10" s="11">
        <v>8</v>
      </c>
      <c r="B10" s="11" t="s">
        <v>15</v>
      </c>
      <c r="C10" s="11">
        <v>178401</v>
      </c>
      <c r="D10" s="8" t="str">
        <f>VLOOKUP(C:C,[1]Sheet1!$B$1:$C$65536,2,0)</f>
        <v>生理性海水鼻腔喷雾器（雷特伯恩）</v>
      </c>
      <c r="E10" s="8" t="str">
        <f>VLOOKUP(C:C,[1]Sheet1!$B$1:$D$65536,3,0)</f>
        <v>30mL（0-5岁）</v>
      </c>
      <c r="F10" s="8" t="str">
        <f>VLOOKUP(C:C,[1]Sheet1!$B$1:$E$65536,4,0)</f>
        <v>浙江朗柯生物工程有限公司</v>
      </c>
      <c r="G10" s="12" t="s">
        <v>16</v>
      </c>
      <c r="H10" s="12" t="s">
        <v>22</v>
      </c>
      <c r="I10" s="12" t="s">
        <v>18</v>
      </c>
      <c r="J10" s="8" t="str">
        <f>VLOOKUP(C:C,[1]Sheet1!$B$1:$F$65536,5,0)</f>
        <v>58元</v>
      </c>
      <c r="K10" s="8"/>
      <c r="L10" s="18" t="s">
        <v>23</v>
      </c>
      <c r="M10" s="11" t="s">
        <v>20</v>
      </c>
      <c r="N10" s="11"/>
    </row>
    <row r="11" ht="24" spans="1:14">
      <c r="A11" s="11">
        <v>9</v>
      </c>
      <c r="B11" s="11" t="s">
        <v>15</v>
      </c>
      <c r="C11" s="11">
        <v>164949</v>
      </c>
      <c r="D11" s="8" t="str">
        <f>VLOOKUP(C:C,[1]Sheet1!$B$1:$C$65536,2,0)</f>
        <v>还少丹</v>
      </c>
      <c r="E11" s="8" t="str">
        <f>VLOOKUP(C:C,[1]Sheet1!$B$1:$D$65536,3,0)</f>
        <v>9gx20袋（20丸重1克）</v>
      </c>
      <c r="F11" s="8" t="str">
        <f>VLOOKUP(C:C,[1]Sheet1!$B$1:$E$65536,4,0)</f>
        <v>太极集团重庆桐君阁药厂有限公司</v>
      </c>
      <c r="G11" s="12" t="s">
        <v>16</v>
      </c>
      <c r="H11" s="12" t="s">
        <v>22</v>
      </c>
      <c r="I11" s="12" t="s">
        <v>18</v>
      </c>
      <c r="J11" s="8" t="str">
        <f>VLOOKUP(C:C,[1]Sheet1!$B$1:$F$65536,5,0)</f>
        <v>180元</v>
      </c>
      <c r="K11" s="8" t="s">
        <v>24</v>
      </c>
      <c r="L11" s="18" t="s">
        <v>25</v>
      </c>
      <c r="M11" s="11" t="s">
        <v>20</v>
      </c>
      <c r="N11" s="11"/>
    </row>
    <row r="12" ht="24" spans="1:14">
      <c r="A12" s="11">
        <v>10</v>
      </c>
      <c r="B12" s="11" t="s">
        <v>15</v>
      </c>
      <c r="C12" s="11">
        <v>166819</v>
      </c>
      <c r="D12" s="8" t="str">
        <f>VLOOKUP(C:C,[1]Sheet1!$B$1:$C$65536,2,0)</f>
        <v>还少丹</v>
      </c>
      <c r="E12" s="8" t="str">
        <f>VLOOKUP(C:C,[1]Sheet1!$B$1:$D$65536,3,0)</f>
        <v>9gx18丸（大蜜丸）</v>
      </c>
      <c r="F12" s="8" t="str">
        <f>VLOOKUP(C:C,[1]Sheet1!$B$1:$E$65536,4,0)</f>
        <v>太极集团重庆桐君阁药厂有限公司</v>
      </c>
      <c r="G12" s="12" t="s">
        <v>16</v>
      </c>
      <c r="H12" s="12" t="s">
        <v>22</v>
      </c>
      <c r="I12" s="12" t="s">
        <v>18</v>
      </c>
      <c r="J12" s="8" t="str">
        <f>VLOOKUP(C:C,[1]Sheet1!$B$1:$F$65536,5,0)</f>
        <v>398元</v>
      </c>
      <c r="K12" s="8" t="s">
        <v>26</v>
      </c>
      <c r="L12" s="18" t="s">
        <v>27</v>
      </c>
      <c r="M12" s="11" t="s">
        <v>20</v>
      </c>
      <c r="N12" s="11"/>
    </row>
    <row r="13" ht="13.5" spans="1:14">
      <c r="A13" s="11">
        <v>11</v>
      </c>
      <c r="B13" s="11" t="s">
        <v>15</v>
      </c>
      <c r="C13" s="11">
        <v>160637</v>
      </c>
      <c r="D13" s="8" t="str">
        <f>VLOOKUP(C:C,[1]Sheet1!$B$1:$C$65536,2,0)</f>
        <v>桔贝合剂</v>
      </c>
      <c r="E13" s="8" t="str">
        <f>VLOOKUP(C:C,[1]Sheet1!$B$1:$D$65536,3,0)</f>
        <v>100ml</v>
      </c>
      <c r="F13" s="8" t="str">
        <f>VLOOKUP(C:C,[1]Sheet1!$B$1:$E$65536,4,0)</f>
        <v>太极集团重庆桐君阁药厂有限公司</v>
      </c>
      <c r="G13" s="12" t="s">
        <v>16</v>
      </c>
      <c r="H13" s="12" t="s">
        <v>22</v>
      </c>
      <c r="I13" s="12" t="s">
        <v>18</v>
      </c>
      <c r="J13" s="8" t="str">
        <f>VLOOKUP(C:C,[1]Sheet1!$B$1:$F$65536,5,0)</f>
        <v>56元</v>
      </c>
      <c r="K13" s="8"/>
      <c r="L13" s="18" t="s">
        <v>28</v>
      </c>
      <c r="M13" s="11" t="s">
        <v>20</v>
      </c>
      <c r="N13" s="11"/>
    </row>
    <row r="14" ht="13.5" spans="1:14">
      <c r="A14" s="11">
        <v>12</v>
      </c>
      <c r="B14" s="11" t="s">
        <v>15</v>
      </c>
      <c r="C14" s="11">
        <v>227069</v>
      </c>
      <c r="D14" s="8" t="str">
        <f>VLOOKUP(C:C,[1]Sheet1!$B$1:$C$65536,2,0)</f>
        <v>脉安颗粒</v>
      </c>
      <c r="E14" s="8" t="str">
        <f>VLOOKUP(C:C,[1]Sheet1!$B$1:$D$65536,3,0)</f>
        <v>20gx10袋</v>
      </c>
      <c r="F14" s="8" t="str">
        <f>VLOOKUP(C:C,[1]Sheet1!$B$1:$E$65536,4,0)</f>
        <v>太极集团重庆桐君阁药厂有限公司</v>
      </c>
      <c r="G14" s="12" t="s">
        <v>16</v>
      </c>
      <c r="H14" s="12" t="s">
        <v>22</v>
      </c>
      <c r="I14" s="12" t="s">
        <v>18</v>
      </c>
      <c r="J14" s="8" t="str">
        <f>VLOOKUP(C:C,[1]Sheet1!$B$1:$F$65536,5,0)</f>
        <v>58元</v>
      </c>
      <c r="K14" s="8" t="str">
        <f>VLOOKUP(C:C,[1]Sheet1!$B$1:$G$65536,6,0)</f>
        <v>买二得三</v>
      </c>
      <c r="L14" s="18" t="s">
        <v>29</v>
      </c>
      <c r="M14" s="11" t="s">
        <v>20</v>
      </c>
      <c r="N14" s="11"/>
    </row>
    <row r="15" ht="24" spans="1:14">
      <c r="A15" s="11">
        <v>13</v>
      </c>
      <c r="B15" s="11" t="s">
        <v>15</v>
      </c>
      <c r="C15" s="11">
        <v>166880</v>
      </c>
      <c r="D15" s="8" t="str">
        <f>VLOOKUP(C:C,[1]Sheet1!$B$1:$C$65536,2,0)</f>
        <v>五子衍宗丸</v>
      </c>
      <c r="E15" s="8" t="str">
        <f>VLOOKUP(C:C,[1]Sheet1!$B$1:$D$65536,3,0)</f>
        <v>10丸x30袋(浓缩丸）</v>
      </c>
      <c r="F15" s="8" t="str">
        <f>VLOOKUP(C:C,[1]Sheet1!$B$1:$E$65536,4,0)</f>
        <v>太极集团四川绵阳制药有限公司</v>
      </c>
      <c r="G15" s="12" t="s">
        <v>16</v>
      </c>
      <c r="H15" s="12" t="s">
        <v>22</v>
      </c>
      <c r="I15" s="12" t="s">
        <v>18</v>
      </c>
      <c r="J15" s="8" t="str">
        <f>VLOOKUP(C:C,[1]Sheet1!$B$1:$F$65536,5,0)</f>
        <v>198元</v>
      </c>
      <c r="K15" s="8"/>
      <c r="L15" s="18" t="s">
        <v>30</v>
      </c>
      <c r="M15" s="11" t="s">
        <v>20</v>
      </c>
      <c r="N15" s="11"/>
    </row>
    <row r="16" ht="24" spans="1:14">
      <c r="A16" s="11">
        <v>14</v>
      </c>
      <c r="B16" s="11" t="s">
        <v>15</v>
      </c>
      <c r="C16" s="11">
        <v>183811</v>
      </c>
      <c r="D16" s="8" t="str">
        <f>VLOOKUP(C:C,[1]Sheet1!$B$1:$C$65536,2,0)</f>
        <v>参芪颗粒</v>
      </c>
      <c r="E16" s="8" t="str">
        <f>VLOOKUP(C:C,[1]Sheet1!$B$1:$D$65536,3,0)</f>
        <v>10g×12袋×3小盒</v>
      </c>
      <c r="F16" s="8" t="str">
        <f>VLOOKUP(C:C,[1]Sheet1!$B$1:$E$65536,4,0)</f>
        <v>太极集团四川绵阳制药有限公司</v>
      </c>
      <c r="G16" s="12" t="s">
        <v>16</v>
      </c>
      <c r="H16" s="12" t="s">
        <v>22</v>
      </c>
      <c r="I16" s="12" t="s">
        <v>18</v>
      </c>
      <c r="J16" s="8" t="str">
        <f>VLOOKUP(C:C,[1]Sheet1!$B$1:$F$65536,5,0)</f>
        <v>198元</v>
      </c>
      <c r="K16" s="8"/>
      <c r="L16" s="18" t="s">
        <v>30</v>
      </c>
      <c r="M16" s="11" t="s">
        <v>20</v>
      </c>
      <c r="N16" s="11"/>
    </row>
    <row r="17" ht="13.5" spans="1:14">
      <c r="A17" s="11">
        <v>15</v>
      </c>
      <c r="B17" s="11" t="s">
        <v>15</v>
      </c>
      <c r="C17" s="11">
        <v>225989</v>
      </c>
      <c r="D17" s="8" t="str">
        <f>VLOOKUP(C:C,[1]Sheet1!$B$1:$C$65536,2,0)</f>
        <v>他达拉非片</v>
      </c>
      <c r="E17" s="8" t="str">
        <f>VLOOKUP(C:C,[1]Sheet1!$B$1:$D$65536,3,0)</f>
        <v>5mgx28片</v>
      </c>
      <c r="F17" s="8" t="str">
        <f>VLOOKUP(C:C,[1]Sheet1!$B$1:$E$65536,4,0)</f>
        <v>广东东阳光药业有限公司</v>
      </c>
      <c r="G17" s="12" t="s">
        <v>16</v>
      </c>
      <c r="H17" s="12" t="s">
        <v>22</v>
      </c>
      <c r="I17" s="12" t="s">
        <v>18</v>
      </c>
      <c r="J17" s="8" t="str">
        <f>VLOOKUP(C:C,[1]Sheet1!$B$1:$F$65536,5,0)</f>
        <v>588元</v>
      </c>
      <c r="K17" s="8"/>
      <c r="L17" s="18" t="s">
        <v>31</v>
      </c>
      <c r="M17" s="11" t="s">
        <v>20</v>
      </c>
      <c r="N17" s="11"/>
    </row>
    <row r="18" ht="13.5" spans="1:14">
      <c r="A18" s="11">
        <v>16</v>
      </c>
      <c r="B18" s="11" t="s">
        <v>15</v>
      </c>
      <c r="C18" s="11">
        <v>66292</v>
      </c>
      <c r="D18" s="8" t="str">
        <f>VLOOKUP(C:C,[1]Sheet1!$B$1:$C$65536,2,0)</f>
        <v>川贝清肺糖浆</v>
      </c>
      <c r="E18" s="8" t="str">
        <f>VLOOKUP(C:C,[1]Sheet1!$B$1:$D$65536,3,0)</f>
        <v>180ml</v>
      </c>
      <c r="F18" s="8" t="str">
        <f>VLOOKUP(C:C,[1]Sheet1!$B$1:$E$65536,4,0)</f>
        <v>太极集团四川天诚制药有限公司</v>
      </c>
      <c r="G18" s="12" t="s">
        <v>16</v>
      </c>
      <c r="H18" s="12" t="s">
        <v>17</v>
      </c>
      <c r="I18" s="12" t="s">
        <v>18</v>
      </c>
      <c r="J18" s="8" t="str">
        <f>VLOOKUP(C:C,[1]Sheet1!$B$1:$F$65536,5,0)</f>
        <v>33元</v>
      </c>
      <c r="K18" s="8"/>
      <c r="L18" s="18" t="s">
        <v>32</v>
      </c>
      <c r="M18" s="11" t="s">
        <v>20</v>
      </c>
      <c r="N18" s="11"/>
    </row>
    <row r="19" s="2" customFormat="1" spans="1:14">
      <c r="A19" s="13">
        <v>17</v>
      </c>
      <c r="B19" s="13" t="s">
        <v>15</v>
      </c>
      <c r="C19" s="13">
        <v>182086</v>
      </c>
      <c r="D19" s="13" t="s">
        <v>33</v>
      </c>
      <c r="E19" s="13" t="s">
        <v>34</v>
      </c>
      <c r="F19" s="13" t="s">
        <v>35</v>
      </c>
      <c r="G19" s="14" t="s">
        <v>16</v>
      </c>
      <c r="H19" s="14" t="s">
        <v>22</v>
      </c>
      <c r="I19" s="20" t="s">
        <v>18</v>
      </c>
      <c r="J19" s="13" t="s">
        <v>36</v>
      </c>
      <c r="K19" s="21" t="s">
        <v>37</v>
      </c>
      <c r="L19" s="20" t="s">
        <v>38</v>
      </c>
      <c r="M19" s="22" t="s">
        <v>20</v>
      </c>
      <c r="N19" s="22" t="s">
        <v>39</v>
      </c>
    </row>
    <row r="20" s="2" customFormat="1" spans="1:14">
      <c r="A20" s="13">
        <v>18</v>
      </c>
      <c r="B20" s="13" t="s">
        <v>15</v>
      </c>
      <c r="C20" s="13">
        <v>3662</v>
      </c>
      <c r="D20" s="13" t="s">
        <v>33</v>
      </c>
      <c r="E20" s="13" t="s">
        <v>40</v>
      </c>
      <c r="F20" s="13" t="s">
        <v>35</v>
      </c>
      <c r="G20" s="14" t="s">
        <v>16</v>
      </c>
      <c r="H20" s="14" t="s">
        <v>22</v>
      </c>
      <c r="I20" s="23"/>
      <c r="J20" s="13" t="s">
        <v>41</v>
      </c>
      <c r="K20" s="21"/>
      <c r="L20" s="23"/>
      <c r="M20" s="24"/>
      <c r="N20" s="24"/>
    </row>
    <row r="21" s="2" customFormat="1" spans="1:14">
      <c r="A21" s="13">
        <v>19</v>
      </c>
      <c r="B21" s="13" t="s">
        <v>15</v>
      </c>
      <c r="C21" s="13">
        <v>182090</v>
      </c>
      <c r="D21" s="13" t="s">
        <v>42</v>
      </c>
      <c r="E21" s="13" t="s">
        <v>43</v>
      </c>
      <c r="F21" s="13" t="s">
        <v>35</v>
      </c>
      <c r="G21" s="14" t="s">
        <v>16</v>
      </c>
      <c r="H21" s="14" t="s">
        <v>22</v>
      </c>
      <c r="I21" s="20" t="s">
        <v>18</v>
      </c>
      <c r="J21" s="13" t="s">
        <v>44</v>
      </c>
      <c r="K21" s="25" t="s">
        <v>45</v>
      </c>
      <c r="L21" s="20" t="s">
        <v>38</v>
      </c>
      <c r="M21" s="22" t="s">
        <v>20</v>
      </c>
      <c r="N21" s="22" t="s">
        <v>46</v>
      </c>
    </row>
    <row r="22" s="2" customFormat="1" spans="1:14">
      <c r="A22" s="13">
        <v>20</v>
      </c>
      <c r="B22" s="13" t="s">
        <v>15</v>
      </c>
      <c r="C22" s="13">
        <v>40989</v>
      </c>
      <c r="D22" s="13" t="s">
        <v>42</v>
      </c>
      <c r="E22" s="13" t="s">
        <v>47</v>
      </c>
      <c r="F22" s="13" t="s">
        <v>35</v>
      </c>
      <c r="G22" s="14" t="s">
        <v>16</v>
      </c>
      <c r="H22" s="14" t="s">
        <v>22</v>
      </c>
      <c r="I22" s="23"/>
      <c r="J22" s="13" t="s">
        <v>48</v>
      </c>
      <c r="K22" s="26"/>
      <c r="L22" s="23"/>
      <c r="M22" s="24"/>
      <c r="N22" s="24"/>
    </row>
    <row r="23" s="2" customFormat="1" spans="1:14">
      <c r="A23" s="13">
        <v>21</v>
      </c>
      <c r="B23" s="13" t="s">
        <v>15</v>
      </c>
      <c r="C23" s="13">
        <v>182085</v>
      </c>
      <c r="D23" s="13" t="s">
        <v>49</v>
      </c>
      <c r="E23" s="13" t="s">
        <v>50</v>
      </c>
      <c r="F23" s="13" t="s">
        <v>35</v>
      </c>
      <c r="G23" s="14" t="s">
        <v>16</v>
      </c>
      <c r="H23" s="14" t="s">
        <v>22</v>
      </c>
      <c r="I23" s="20" t="s">
        <v>18</v>
      </c>
      <c r="J23" s="13" t="s">
        <v>51</v>
      </c>
      <c r="K23" s="25" t="s">
        <v>52</v>
      </c>
      <c r="L23" s="20" t="s">
        <v>38</v>
      </c>
      <c r="M23" s="22" t="s">
        <v>20</v>
      </c>
      <c r="N23" s="22" t="s">
        <v>53</v>
      </c>
    </row>
    <row r="24" s="2" customFormat="1" spans="1:14">
      <c r="A24" s="13">
        <v>22</v>
      </c>
      <c r="B24" s="13" t="s">
        <v>15</v>
      </c>
      <c r="C24" s="13">
        <v>47728</v>
      </c>
      <c r="D24" s="13" t="s">
        <v>49</v>
      </c>
      <c r="E24" s="13" t="s">
        <v>54</v>
      </c>
      <c r="F24" s="13" t="s">
        <v>35</v>
      </c>
      <c r="G24" s="14" t="s">
        <v>16</v>
      </c>
      <c r="H24" s="14" t="s">
        <v>22</v>
      </c>
      <c r="I24" s="23"/>
      <c r="J24" s="13" t="s">
        <v>55</v>
      </c>
      <c r="K24" s="26"/>
      <c r="L24" s="23"/>
      <c r="M24" s="24"/>
      <c r="N24" s="24"/>
    </row>
    <row r="25" s="2" customFormat="1" spans="1:14">
      <c r="A25" s="13">
        <v>23</v>
      </c>
      <c r="B25" s="13" t="s">
        <v>15</v>
      </c>
      <c r="C25" s="13">
        <v>24032</v>
      </c>
      <c r="D25" s="13" t="s">
        <v>56</v>
      </c>
      <c r="E25" s="13" t="s">
        <v>57</v>
      </c>
      <c r="F25" s="13" t="s">
        <v>58</v>
      </c>
      <c r="G25" s="14" t="s">
        <v>16</v>
      </c>
      <c r="H25" s="14" t="s">
        <v>22</v>
      </c>
      <c r="I25" s="14" t="s">
        <v>18</v>
      </c>
      <c r="J25" s="13" t="s">
        <v>59</v>
      </c>
      <c r="K25" s="27" t="s">
        <v>60</v>
      </c>
      <c r="L25" s="14" t="s">
        <v>61</v>
      </c>
      <c r="M25" s="13" t="s">
        <v>20</v>
      </c>
      <c r="N25" s="13"/>
    </row>
    <row r="26" s="3" customFormat="1" ht="12" spans="1:14">
      <c r="A26" s="11">
        <v>24</v>
      </c>
      <c r="B26" s="11" t="s">
        <v>15</v>
      </c>
      <c r="C26" s="11">
        <v>208936</v>
      </c>
      <c r="D26" s="11" t="s">
        <v>62</v>
      </c>
      <c r="E26" s="11" t="s">
        <v>63</v>
      </c>
      <c r="F26" s="11" t="s">
        <v>64</v>
      </c>
      <c r="G26" s="12" t="s">
        <v>16</v>
      </c>
      <c r="H26" s="12" t="s">
        <v>22</v>
      </c>
      <c r="I26" s="12" t="s">
        <v>18</v>
      </c>
      <c r="J26" s="11" t="s">
        <v>59</v>
      </c>
      <c r="K26" s="11" t="s">
        <v>65</v>
      </c>
      <c r="L26" s="12" t="s">
        <v>28</v>
      </c>
      <c r="M26" s="11" t="s">
        <v>20</v>
      </c>
      <c r="N26" s="11"/>
    </row>
    <row r="27" s="3" customFormat="1" ht="12" spans="1:14">
      <c r="A27" s="11">
        <v>25</v>
      </c>
      <c r="B27" s="11" t="s">
        <v>15</v>
      </c>
      <c r="C27" s="11">
        <v>123717</v>
      </c>
      <c r="D27" s="11" t="s">
        <v>66</v>
      </c>
      <c r="E27" s="11" t="s">
        <v>67</v>
      </c>
      <c r="F27" s="11" t="s">
        <v>68</v>
      </c>
      <c r="G27" s="12" t="s">
        <v>16</v>
      </c>
      <c r="H27" s="12" t="s">
        <v>22</v>
      </c>
      <c r="I27" s="12" t="s">
        <v>18</v>
      </c>
      <c r="J27" s="11" t="s">
        <v>41</v>
      </c>
      <c r="K27" s="11" t="s">
        <v>65</v>
      </c>
      <c r="L27" s="12" t="s">
        <v>69</v>
      </c>
      <c r="M27" s="11" t="s">
        <v>20</v>
      </c>
      <c r="N27" s="11"/>
    </row>
    <row r="28" s="3" customFormat="1" ht="12" spans="1:14">
      <c r="A28" s="11">
        <v>26</v>
      </c>
      <c r="B28" s="11" t="s">
        <v>15</v>
      </c>
      <c r="C28" s="11">
        <v>138325</v>
      </c>
      <c r="D28" s="11" t="s">
        <v>70</v>
      </c>
      <c r="E28" s="11" t="s">
        <v>71</v>
      </c>
      <c r="F28" s="11" t="s">
        <v>72</v>
      </c>
      <c r="G28" s="12" t="s">
        <v>16</v>
      </c>
      <c r="H28" s="12" t="s">
        <v>22</v>
      </c>
      <c r="I28" s="12" t="s">
        <v>18</v>
      </c>
      <c r="J28" s="11" t="s">
        <v>73</v>
      </c>
      <c r="K28" s="11" t="s">
        <v>74</v>
      </c>
      <c r="L28" s="12" t="s">
        <v>75</v>
      </c>
      <c r="M28" s="11" t="s">
        <v>20</v>
      </c>
      <c r="N28" s="11"/>
    </row>
    <row r="29" s="3" customFormat="1" ht="12" spans="1:14">
      <c r="A29" s="11">
        <v>27</v>
      </c>
      <c r="B29" s="11" t="s">
        <v>15</v>
      </c>
      <c r="C29" s="11">
        <v>138584</v>
      </c>
      <c r="D29" s="11" t="s">
        <v>76</v>
      </c>
      <c r="E29" s="11" t="s">
        <v>77</v>
      </c>
      <c r="F29" s="11" t="s">
        <v>72</v>
      </c>
      <c r="G29" s="12" t="s">
        <v>16</v>
      </c>
      <c r="H29" s="12" t="s">
        <v>22</v>
      </c>
      <c r="I29" s="12" t="s">
        <v>18</v>
      </c>
      <c r="J29" s="11" t="s">
        <v>78</v>
      </c>
      <c r="K29" s="11" t="s">
        <v>74</v>
      </c>
      <c r="L29" s="12" t="s">
        <v>75</v>
      </c>
      <c r="M29" s="11" t="s">
        <v>20</v>
      </c>
      <c r="N29" s="11"/>
    </row>
    <row r="30" s="3" customFormat="1" ht="12" spans="1:14">
      <c r="A30" s="11">
        <v>28</v>
      </c>
      <c r="B30" s="11" t="s">
        <v>15</v>
      </c>
      <c r="C30" s="11">
        <v>203192</v>
      </c>
      <c r="D30" s="11" t="s">
        <v>79</v>
      </c>
      <c r="E30" s="11" t="s">
        <v>80</v>
      </c>
      <c r="F30" s="11" t="s">
        <v>72</v>
      </c>
      <c r="G30" s="12" t="s">
        <v>16</v>
      </c>
      <c r="H30" s="12" t="s">
        <v>22</v>
      </c>
      <c r="I30" s="12" t="s">
        <v>18</v>
      </c>
      <c r="J30" s="11" t="s">
        <v>81</v>
      </c>
      <c r="K30" s="11" t="s">
        <v>82</v>
      </c>
      <c r="L30" s="12" t="s">
        <v>83</v>
      </c>
      <c r="M30" s="11" t="s">
        <v>20</v>
      </c>
      <c r="N30" s="11"/>
    </row>
    <row r="31" s="3" customFormat="1" ht="12" spans="1:14">
      <c r="A31" s="11">
        <v>29</v>
      </c>
      <c r="B31" s="11" t="s">
        <v>15</v>
      </c>
      <c r="C31" s="11">
        <v>199867</v>
      </c>
      <c r="D31" s="11" t="s">
        <v>84</v>
      </c>
      <c r="E31" s="11" t="s">
        <v>85</v>
      </c>
      <c r="F31" s="11" t="s">
        <v>86</v>
      </c>
      <c r="G31" s="12" t="s">
        <v>16</v>
      </c>
      <c r="H31" s="12" t="s">
        <v>22</v>
      </c>
      <c r="I31" s="12" t="s">
        <v>18</v>
      </c>
      <c r="J31" s="11" t="s">
        <v>78</v>
      </c>
      <c r="K31" s="11" t="s">
        <v>87</v>
      </c>
      <c r="L31" s="12" t="s">
        <v>88</v>
      </c>
      <c r="M31" s="11" t="s">
        <v>20</v>
      </c>
      <c r="N31" s="11"/>
    </row>
    <row r="32" s="3" customFormat="1" ht="12" spans="1:14">
      <c r="A32" s="11">
        <v>30</v>
      </c>
      <c r="B32" s="11" t="s">
        <v>15</v>
      </c>
      <c r="C32" s="11">
        <v>116987</v>
      </c>
      <c r="D32" s="11" t="s">
        <v>89</v>
      </c>
      <c r="E32" s="11" t="s">
        <v>90</v>
      </c>
      <c r="F32" s="11" t="s">
        <v>91</v>
      </c>
      <c r="G32" s="12" t="s">
        <v>16</v>
      </c>
      <c r="H32" s="12" t="s">
        <v>22</v>
      </c>
      <c r="I32" s="12" t="s">
        <v>18</v>
      </c>
      <c r="J32" s="11" t="s">
        <v>73</v>
      </c>
      <c r="K32" s="11" t="s">
        <v>74</v>
      </c>
      <c r="L32" s="12" t="s">
        <v>92</v>
      </c>
      <c r="M32" s="11" t="s">
        <v>20</v>
      </c>
      <c r="N32" s="11"/>
    </row>
    <row r="33" s="3" customFormat="1" ht="12" spans="1:14">
      <c r="A33" s="11">
        <v>31</v>
      </c>
      <c r="B33" s="11" t="s">
        <v>15</v>
      </c>
      <c r="C33" s="11">
        <v>217848</v>
      </c>
      <c r="D33" s="11" t="s">
        <v>93</v>
      </c>
      <c r="E33" s="11" t="s">
        <v>94</v>
      </c>
      <c r="F33" s="11" t="s">
        <v>95</v>
      </c>
      <c r="G33" s="12" t="s">
        <v>16</v>
      </c>
      <c r="H33" s="12" t="s">
        <v>22</v>
      </c>
      <c r="I33" s="12" t="s">
        <v>18</v>
      </c>
      <c r="J33" s="11" t="s">
        <v>96</v>
      </c>
      <c r="K33" s="11" t="s">
        <v>60</v>
      </c>
      <c r="L33" s="12" t="s">
        <v>29</v>
      </c>
      <c r="M33" s="11" t="s">
        <v>20</v>
      </c>
      <c r="N33" s="11"/>
    </row>
    <row r="34" s="3" customFormat="1" ht="12" spans="1:14">
      <c r="A34" s="11">
        <v>32</v>
      </c>
      <c r="B34" s="11" t="s">
        <v>15</v>
      </c>
      <c r="C34" s="11">
        <v>27632</v>
      </c>
      <c r="D34" s="11" t="s">
        <v>97</v>
      </c>
      <c r="E34" s="11" t="s">
        <v>98</v>
      </c>
      <c r="F34" s="11" t="s">
        <v>99</v>
      </c>
      <c r="G34" s="12" t="s">
        <v>16</v>
      </c>
      <c r="H34" s="12" t="s">
        <v>22</v>
      </c>
      <c r="I34" s="12" t="s">
        <v>18</v>
      </c>
      <c r="J34" s="11" t="s">
        <v>100</v>
      </c>
      <c r="K34" s="11" t="s">
        <v>60</v>
      </c>
      <c r="L34" s="12" t="s">
        <v>19</v>
      </c>
      <c r="M34" s="11" t="s">
        <v>20</v>
      </c>
      <c r="N34" s="11"/>
    </row>
    <row r="35" s="4" customFormat="1" ht="12" spans="1:15">
      <c r="A35" s="13">
        <v>33</v>
      </c>
      <c r="B35" s="13" t="s">
        <v>15</v>
      </c>
      <c r="C35" s="13">
        <v>182316</v>
      </c>
      <c r="D35" s="13" t="s">
        <v>101</v>
      </c>
      <c r="E35" s="13" t="s">
        <v>102</v>
      </c>
      <c r="F35" s="13" t="s">
        <v>103</v>
      </c>
      <c r="G35" s="14" t="s">
        <v>16</v>
      </c>
      <c r="H35" s="14" t="s">
        <v>17</v>
      </c>
      <c r="I35" s="14" t="s">
        <v>18</v>
      </c>
      <c r="J35" s="13" t="s">
        <v>104</v>
      </c>
      <c r="K35" s="13" t="s">
        <v>105</v>
      </c>
      <c r="L35" s="13" t="s">
        <v>106</v>
      </c>
      <c r="M35" s="13" t="s">
        <v>20</v>
      </c>
      <c r="N35" s="28"/>
      <c r="O35" s="29" t="s">
        <v>107</v>
      </c>
    </row>
    <row r="36" s="4" customFormat="1" ht="12" spans="1:15">
      <c r="A36" s="13">
        <v>34</v>
      </c>
      <c r="B36" s="13" t="s">
        <v>15</v>
      </c>
      <c r="C36" s="13">
        <v>199986</v>
      </c>
      <c r="D36" s="13" t="s">
        <v>101</v>
      </c>
      <c r="E36" s="13" t="s">
        <v>108</v>
      </c>
      <c r="F36" s="13" t="s">
        <v>103</v>
      </c>
      <c r="G36" s="14" t="s">
        <v>16</v>
      </c>
      <c r="H36" s="14" t="s">
        <v>17</v>
      </c>
      <c r="I36" s="14" t="s">
        <v>18</v>
      </c>
      <c r="J36" s="13" t="s">
        <v>109</v>
      </c>
      <c r="K36" s="21" t="s">
        <v>110</v>
      </c>
      <c r="L36" s="13" t="s">
        <v>111</v>
      </c>
      <c r="M36" s="13" t="s">
        <v>20</v>
      </c>
      <c r="N36" s="21" t="s">
        <v>112</v>
      </c>
      <c r="O36" s="29"/>
    </row>
    <row r="37" s="4" customFormat="1" ht="12" spans="1:15">
      <c r="A37" s="13">
        <v>35</v>
      </c>
      <c r="B37" s="13" t="s">
        <v>15</v>
      </c>
      <c r="C37" s="13">
        <v>211660</v>
      </c>
      <c r="D37" s="13" t="s">
        <v>101</v>
      </c>
      <c r="E37" s="13" t="s">
        <v>113</v>
      </c>
      <c r="F37" s="13" t="s">
        <v>103</v>
      </c>
      <c r="G37" s="14" t="s">
        <v>16</v>
      </c>
      <c r="H37" s="14" t="s">
        <v>17</v>
      </c>
      <c r="I37" s="14" t="s">
        <v>18</v>
      </c>
      <c r="J37" s="13" t="s">
        <v>114</v>
      </c>
      <c r="K37" s="21" t="s">
        <v>115</v>
      </c>
      <c r="L37" s="13" t="s">
        <v>116</v>
      </c>
      <c r="M37" s="13" t="s">
        <v>20</v>
      </c>
      <c r="N37" s="21" t="s">
        <v>117</v>
      </c>
      <c r="O37" s="29"/>
    </row>
    <row r="38" s="3" customFormat="1" ht="12" spans="1:14">
      <c r="A38" s="11">
        <v>36</v>
      </c>
      <c r="B38" s="11" t="s">
        <v>15</v>
      </c>
      <c r="C38" s="15">
        <v>124620</v>
      </c>
      <c r="D38" s="15" t="s">
        <v>118</v>
      </c>
      <c r="E38" s="15" t="s">
        <v>119</v>
      </c>
      <c r="F38" s="15" t="s">
        <v>120</v>
      </c>
      <c r="G38" s="12" t="s">
        <v>16</v>
      </c>
      <c r="H38" s="12" t="s">
        <v>22</v>
      </c>
      <c r="I38" s="12" t="s">
        <v>121</v>
      </c>
      <c r="J38" s="15" t="s">
        <v>59</v>
      </c>
      <c r="K38" s="30" t="s">
        <v>122</v>
      </c>
      <c r="L38" s="31" t="s">
        <v>123</v>
      </c>
      <c r="M38" s="11" t="s">
        <v>20</v>
      </c>
      <c r="N38" s="11"/>
    </row>
    <row r="39" s="3" customFormat="1" ht="12" spans="1:14">
      <c r="A39" s="11">
        <v>37</v>
      </c>
      <c r="B39" s="11" t="s">
        <v>15</v>
      </c>
      <c r="C39" s="16">
        <v>131813</v>
      </c>
      <c r="D39" s="15" t="s">
        <v>124</v>
      </c>
      <c r="E39" s="15" t="s">
        <v>119</v>
      </c>
      <c r="F39" s="15" t="s">
        <v>120</v>
      </c>
      <c r="G39" s="12" t="s">
        <v>16</v>
      </c>
      <c r="H39" s="12" t="s">
        <v>22</v>
      </c>
      <c r="I39" s="12" t="s">
        <v>121</v>
      </c>
      <c r="J39" s="15" t="s">
        <v>51</v>
      </c>
      <c r="K39" s="30" t="s">
        <v>125</v>
      </c>
      <c r="L39" s="31" t="s">
        <v>123</v>
      </c>
      <c r="M39" s="11" t="s">
        <v>20</v>
      </c>
      <c r="N39" s="11"/>
    </row>
    <row r="40" spans="1:14">
      <c r="A40" s="11">
        <v>38</v>
      </c>
      <c r="B40" s="11" t="s">
        <v>15</v>
      </c>
      <c r="C40" s="16">
        <v>124619</v>
      </c>
      <c r="D40" s="16" t="s">
        <v>126</v>
      </c>
      <c r="E40" s="15" t="s">
        <v>127</v>
      </c>
      <c r="F40" s="15" t="s">
        <v>120</v>
      </c>
      <c r="G40" s="12" t="s">
        <v>16</v>
      </c>
      <c r="H40" s="12" t="s">
        <v>22</v>
      </c>
      <c r="I40" s="12" t="s">
        <v>121</v>
      </c>
      <c r="J40" s="15" t="s">
        <v>128</v>
      </c>
      <c r="K40" s="30" t="s">
        <v>129</v>
      </c>
      <c r="L40" s="31" t="s">
        <v>130</v>
      </c>
      <c r="M40" s="11" t="s">
        <v>20</v>
      </c>
      <c r="N40" s="11"/>
    </row>
    <row r="41" spans="1:14">
      <c r="A41" s="11">
        <v>39</v>
      </c>
      <c r="B41" s="11" t="s">
        <v>15</v>
      </c>
      <c r="C41" s="15">
        <v>124626</v>
      </c>
      <c r="D41" s="15" t="s">
        <v>131</v>
      </c>
      <c r="E41" s="15" t="s">
        <v>127</v>
      </c>
      <c r="F41" s="15" t="s">
        <v>120</v>
      </c>
      <c r="G41" s="12" t="s">
        <v>16</v>
      </c>
      <c r="H41" s="12" t="s">
        <v>22</v>
      </c>
      <c r="I41" s="12" t="s">
        <v>121</v>
      </c>
      <c r="J41" s="15" t="s">
        <v>132</v>
      </c>
      <c r="K41" s="11"/>
      <c r="L41" s="31" t="s">
        <v>123</v>
      </c>
      <c r="M41" s="11" t="s">
        <v>20</v>
      </c>
      <c r="N41" s="11"/>
    </row>
    <row r="42" spans="1:14">
      <c r="A42" s="11">
        <v>40</v>
      </c>
      <c r="B42" s="11" t="s">
        <v>15</v>
      </c>
      <c r="C42" s="15">
        <v>124631</v>
      </c>
      <c r="D42" s="15" t="s">
        <v>133</v>
      </c>
      <c r="E42" s="15" t="s">
        <v>127</v>
      </c>
      <c r="F42" s="15" t="s">
        <v>120</v>
      </c>
      <c r="G42" s="12" t="s">
        <v>16</v>
      </c>
      <c r="H42" s="12" t="s">
        <v>22</v>
      </c>
      <c r="I42" s="12" t="s">
        <v>121</v>
      </c>
      <c r="J42" s="15" t="s">
        <v>134</v>
      </c>
      <c r="K42" s="11"/>
      <c r="L42" s="31" t="s">
        <v>135</v>
      </c>
      <c r="M42" s="11" t="s">
        <v>20</v>
      </c>
      <c r="N42" s="11"/>
    </row>
    <row r="43" spans="1:14">
      <c r="A43" s="11">
        <v>41</v>
      </c>
      <c r="B43" s="11" t="s">
        <v>15</v>
      </c>
      <c r="C43" s="15">
        <v>124623</v>
      </c>
      <c r="D43" s="15" t="s">
        <v>136</v>
      </c>
      <c r="E43" s="15" t="s">
        <v>119</v>
      </c>
      <c r="F43" s="15" t="s">
        <v>120</v>
      </c>
      <c r="G43" s="12" t="s">
        <v>16</v>
      </c>
      <c r="H43" s="12" t="s">
        <v>22</v>
      </c>
      <c r="I43" s="12" t="s">
        <v>121</v>
      </c>
      <c r="J43" s="15" t="s">
        <v>137</v>
      </c>
      <c r="K43" s="11"/>
      <c r="L43" s="31" t="s">
        <v>123</v>
      </c>
      <c r="M43" s="11" t="s">
        <v>20</v>
      </c>
      <c r="N43" s="11"/>
    </row>
    <row r="44" spans="1:14">
      <c r="A44" s="11">
        <v>42</v>
      </c>
      <c r="B44" s="11" t="s">
        <v>15</v>
      </c>
      <c r="C44" s="15">
        <v>124613</v>
      </c>
      <c r="D44" s="15" t="s">
        <v>138</v>
      </c>
      <c r="E44" s="15" t="s">
        <v>127</v>
      </c>
      <c r="F44" s="15" t="s">
        <v>120</v>
      </c>
      <c r="G44" s="12" t="s">
        <v>16</v>
      </c>
      <c r="H44" s="12" t="s">
        <v>22</v>
      </c>
      <c r="I44" s="12" t="s">
        <v>121</v>
      </c>
      <c r="J44" s="15" t="s">
        <v>139</v>
      </c>
      <c r="K44" s="11"/>
      <c r="L44" s="31" t="s">
        <v>135</v>
      </c>
      <c r="M44" s="11" t="s">
        <v>20</v>
      </c>
      <c r="N44" s="11"/>
    </row>
    <row r="45" spans="1:14">
      <c r="A45" s="11">
        <v>43</v>
      </c>
      <c r="B45" s="11" t="s">
        <v>15</v>
      </c>
      <c r="C45" s="15">
        <v>124625</v>
      </c>
      <c r="D45" s="15" t="s">
        <v>140</v>
      </c>
      <c r="E45" s="15" t="s">
        <v>127</v>
      </c>
      <c r="F45" s="15" t="s">
        <v>120</v>
      </c>
      <c r="G45" s="12" t="s">
        <v>16</v>
      </c>
      <c r="H45" s="12" t="s">
        <v>22</v>
      </c>
      <c r="I45" s="12" t="s">
        <v>121</v>
      </c>
      <c r="J45" s="15" t="s">
        <v>141</v>
      </c>
      <c r="K45" s="11"/>
      <c r="L45" s="31" t="s">
        <v>123</v>
      </c>
      <c r="M45" s="11" t="s">
        <v>20</v>
      </c>
      <c r="N45" s="11"/>
    </row>
    <row r="46" spans="1:14">
      <c r="A46" s="11">
        <v>44</v>
      </c>
      <c r="B46" s="11" t="s">
        <v>15</v>
      </c>
      <c r="C46" s="16">
        <v>131807</v>
      </c>
      <c r="D46" s="15" t="s">
        <v>142</v>
      </c>
      <c r="E46" s="15" t="s">
        <v>119</v>
      </c>
      <c r="F46" s="15" t="s">
        <v>120</v>
      </c>
      <c r="G46" s="12" t="s">
        <v>16</v>
      </c>
      <c r="H46" s="12" t="s">
        <v>22</v>
      </c>
      <c r="I46" s="12" t="s">
        <v>121</v>
      </c>
      <c r="J46" s="15" t="s">
        <v>143</v>
      </c>
      <c r="K46" s="11"/>
      <c r="L46" s="31" t="s">
        <v>135</v>
      </c>
      <c r="M46" s="11" t="s">
        <v>20</v>
      </c>
      <c r="N46" s="11"/>
    </row>
    <row r="47" spans="1:14">
      <c r="A47" s="11">
        <v>45</v>
      </c>
      <c r="B47" s="11" t="s">
        <v>15</v>
      </c>
      <c r="C47" s="16">
        <v>131811</v>
      </c>
      <c r="D47" s="15" t="s">
        <v>144</v>
      </c>
      <c r="E47" s="15" t="s">
        <v>119</v>
      </c>
      <c r="F47" s="15" t="s">
        <v>120</v>
      </c>
      <c r="G47" s="12" t="s">
        <v>16</v>
      </c>
      <c r="H47" s="12" t="s">
        <v>22</v>
      </c>
      <c r="I47" s="12" t="s">
        <v>121</v>
      </c>
      <c r="J47" s="15" t="s">
        <v>145</v>
      </c>
      <c r="K47" s="11"/>
      <c r="L47" s="31" t="s">
        <v>135</v>
      </c>
      <c r="M47" s="11" t="s">
        <v>20</v>
      </c>
      <c r="N47" s="11"/>
    </row>
    <row r="48" spans="1:14">
      <c r="A48" s="11">
        <v>46</v>
      </c>
      <c r="B48" s="11" t="s">
        <v>15</v>
      </c>
      <c r="C48" s="15">
        <v>124627</v>
      </c>
      <c r="D48" s="15" t="s">
        <v>146</v>
      </c>
      <c r="E48" s="15" t="s">
        <v>127</v>
      </c>
      <c r="F48" s="15" t="s">
        <v>120</v>
      </c>
      <c r="G48" s="12" t="s">
        <v>16</v>
      </c>
      <c r="H48" s="12" t="s">
        <v>22</v>
      </c>
      <c r="I48" s="12" t="s">
        <v>121</v>
      </c>
      <c r="J48" s="15" t="s">
        <v>128</v>
      </c>
      <c r="K48" s="11"/>
      <c r="L48" s="31" t="s">
        <v>130</v>
      </c>
      <c r="M48" s="11" t="s">
        <v>20</v>
      </c>
      <c r="N48" s="11"/>
    </row>
    <row r="49" spans="1:14">
      <c r="A49" s="11">
        <v>47</v>
      </c>
      <c r="B49" s="11" t="s">
        <v>15</v>
      </c>
      <c r="C49" s="16">
        <v>131806</v>
      </c>
      <c r="D49" s="15" t="s">
        <v>147</v>
      </c>
      <c r="E49" s="15" t="s">
        <v>127</v>
      </c>
      <c r="F49" s="15" t="s">
        <v>120</v>
      </c>
      <c r="G49" s="12" t="s">
        <v>16</v>
      </c>
      <c r="H49" s="12" t="s">
        <v>22</v>
      </c>
      <c r="I49" s="12" t="s">
        <v>121</v>
      </c>
      <c r="J49" s="15" t="s">
        <v>145</v>
      </c>
      <c r="K49" s="11"/>
      <c r="L49" s="31" t="s">
        <v>135</v>
      </c>
      <c r="M49" s="11" t="s">
        <v>20</v>
      </c>
      <c r="N49" s="11"/>
    </row>
    <row r="50" spans="1:14">
      <c r="A50" s="11">
        <v>48</v>
      </c>
      <c r="B50" s="11" t="s">
        <v>15</v>
      </c>
      <c r="C50" s="15">
        <v>124630</v>
      </c>
      <c r="D50" s="15" t="s">
        <v>148</v>
      </c>
      <c r="E50" s="15" t="s">
        <v>127</v>
      </c>
      <c r="F50" s="15" t="s">
        <v>120</v>
      </c>
      <c r="G50" s="12" t="s">
        <v>16</v>
      </c>
      <c r="H50" s="12" t="s">
        <v>22</v>
      </c>
      <c r="I50" s="12" t="s">
        <v>121</v>
      </c>
      <c r="J50" s="15" t="s">
        <v>149</v>
      </c>
      <c r="K50" s="11"/>
      <c r="L50" s="31" t="s">
        <v>123</v>
      </c>
      <c r="M50" s="11" t="s">
        <v>20</v>
      </c>
      <c r="N50" s="11"/>
    </row>
    <row r="51" spans="1:14">
      <c r="A51" s="11">
        <v>49</v>
      </c>
      <c r="B51" s="11" t="s">
        <v>15</v>
      </c>
      <c r="C51" s="16">
        <v>134529</v>
      </c>
      <c r="D51" s="15" t="s">
        <v>150</v>
      </c>
      <c r="E51" s="15" t="s">
        <v>151</v>
      </c>
      <c r="F51" s="15" t="s">
        <v>120</v>
      </c>
      <c r="G51" s="12" t="s">
        <v>16</v>
      </c>
      <c r="H51" s="12" t="s">
        <v>22</v>
      </c>
      <c r="I51" s="12" t="s">
        <v>121</v>
      </c>
      <c r="J51" s="15" t="s">
        <v>152</v>
      </c>
      <c r="K51" s="11"/>
      <c r="L51" s="31" t="s">
        <v>123</v>
      </c>
      <c r="M51" s="11" t="s">
        <v>20</v>
      </c>
      <c r="N51" s="11"/>
    </row>
    <row r="52" spans="1:14">
      <c r="A52" s="11">
        <v>50</v>
      </c>
      <c r="B52" s="11" t="s">
        <v>15</v>
      </c>
      <c r="C52" s="15">
        <v>124629</v>
      </c>
      <c r="D52" s="15" t="s">
        <v>153</v>
      </c>
      <c r="E52" s="15" t="s">
        <v>127</v>
      </c>
      <c r="F52" s="15" t="s">
        <v>120</v>
      </c>
      <c r="G52" s="12" t="s">
        <v>16</v>
      </c>
      <c r="H52" s="12" t="s">
        <v>22</v>
      </c>
      <c r="I52" s="12" t="s">
        <v>121</v>
      </c>
      <c r="J52" s="15" t="s">
        <v>149</v>
      </c>
      <c r="K52" s="11"/>
      <c r="L52" s="31" t="s">
        <v>123</v>
      </c>
      <c r="M52" s="11" t="s">
        <v>20</v>
      </c>
      <c r="N52" s="11"/>
    </row>
    <row r="53" spans="1:14">
      <c r="A53" s="11">
        <v>51</v>
      </c>
      <c r="B53" s="11" t="s">
        <v>15</v>
      </c>
      <c r="C53" s="17">
        <v>169237</v>
      </c>
      <c r="D53" s="16" t="s">
        <v>154</v>
      </c>
      <c r="E53" s="15" t="s">
        <v>151</v>
      </c>
      <c r="F53" s="15" t="s">
        <v>120</v>
      </c>
      <c r="G53" s="12" t="s">
        <v>16</v>
      </c>
      <c r="H53" s="12" t="s">
        <v>22</v>
      </c>
      <c r="I53" s="12" t="s">
        <v>121</v>
      </c>
      <c r="J53" s="15" t="s">
        <v>51</v>
      </c>
      <c r="K53" s="11"/>
      <c r="L53" s="31" t="s">
        <v>123</v>
      </c>
      <c r="M53" s="11" t="s">
        <v>20</v>
      </c>
      <c r="N53" s="11"/>
    </row>
    <row r="54" spans="1:14">
      <c r="A54" s="11">
        <v>52</v>
      </c>
      <c r="B54" s="11" t="s">
        <v>15</v>
      </c>
      <c r="C54" s="16">
        <v>131809</v>
      </c>
      <c r="D54" s="15" t="s">
        <v>155</v>
      </c>
      <c r="E54" s="15" t="s">
        <v>127</v>
      </c>
      <c r="F54" s="15" t="s">
        <v>120</v>
      </c>
      <c r="G54" s="12" t="s">
        <v>16</v>
      </c>
      <c r="H54" s="12" t="s">
        <v>22</v>
      </c>
      <c r="I54" s="12" t="s">
        <v>121</v>
      </c>
      <c r="J54" s="15" t="s">
        <v>139</v>
      </c>
      <c r="K54" s="11"/>
      <c r="L54" s="31" t="s">
        <v>135</v>
      </c>
      <c r="M54" s="11" t="s">
        <v>20</v>
      </c>
      <c r="N54" s="11"/>
    </row>
    <row r="55" spans="1:14">
      <c r="A55" s="11">
        <v>53</v>
      </c>
      <c r="B55" s="11" t="s">
        <v>15</v>
      </c>
      <c r="C55" s="16">
        <v>131812</v>
      </c>
      <c r="D55" s="15" t="s">
        <v>156</v>
      </c>
      <c r="E55" s="15" t="s">
        <v>127</v>
      </c>
      <c r="F55" s="15" t="s">
        <v>120</v>
      </c>
      <c r="G55" s="12" t="s">
        <v>16</v>
      </c>
      <c r="H55" s="12" t="s">
        <v>22</v>
      </c>
      <c r="I55" s="12" t="s">
        <v>121</v>
      </c>
      <c r="J55" s="15" t="s">
        <v>157</v>
      </c>
      <c r="K55" s="11"/>
      <c r="L55" s="31" t="s">
        <v>123</v>
      </c>
      <c r="M55" s="11" t="s">
        <v>20</v>
      </c>
      <c r="N55" s="11"/>
    </row>
    <row r="56" spans="1:14">
      <c r="A56" s="11">
        <v>54</v>
      </c>
      <c r="B56" s="11" t="s">
        <v>15</v>
      </c>
      <c r="C56" s="16">
        <v>131810</v>
      </c>
      <c r="D56" s="15" t="s">
        <v>158</v>
      </c>
      <c r="E56" s="15" t="s">
        <v>127</v>
      </c>
      <c r="F56" s="15" t="s">
        <v>120</v>
      </c>
      <c r="G56" s="12" t="s">
        <v>16</v>
      </c>
      <c r="H56" s="12" t="s">
        <v>22</v>
      </c>
      <c r="I56" s="12" t="s">
        <v>121</v>
      </c>
      <c r="J56" s="15" t="s">
        <v>159</v>
      </c>
      <c r="K56" s="11"/>
      <c r="L56" s="31" t="s">
        <v>135</v>
      </c>
      <c r="M56" s="11" t="s">
        <v>20</v>
      </c>
      <c r="N56" s="11"/>
    </row>
    <row r="57" spans="1:14">
      <c r="A57" s="11">
        <v>55</v>
      </c>
      <c r="B57" s="11" t="s">
        <v>15</v>
      </c>
      <c r="C57" s="15">
        <v>124621</v>
      </c>
      <c r="D57" s="15" t="s">
        <v>160</v>
      </c>
      <c r="E57" s="15" t="s">
        <v>119</v>
      </c>
      <c r="F57" s="15" t="s">
        <v>120</v>
      </c>
      <c r="G57" s="12" t="s">
        <v>16</v>
      </c>
      <c r="H57" s="12" t="s">
        <v>22</v>
      </c>
      <c r="I57" s="12" t="s">
        <v>121</v>
      </c>
      <c r="J57" s="15" t="s">
        <v>141</v>
      </c>
      <c r="K57" s="11"/>
      <c r="L57" s="31" t="s">
        <v>123</v>
      </c>
      <c r="M57" s="11" t="s">
        <v>20</v>
      </c>
      <c r="N57" s="11"/>
    </row>
    <row r="58" spans="1:14">
      <c r="A58" s="11">
        <v>56</v>
      </c>
      <c r="B58" s="11" t="s">
        <v>15</v>
      </c>
      <c r="C58" s="15">
        <v>169236</v>
      </c>
      <c r="D58" s="15" t="s">
        <v>161</v>
      </c>
      <c r="E58" s="15" t="s">
        <v>162</v>
      </c>
      <c r="F58" s="15" t="s">
        <v>120</v>
      </c>
      <c r="G58" s="12" t="s">
        <v>16</v>
      </c>
      <c r="H58" s="12" t="s">
        <v>22</v>
      </c>
      <c r="I58" s="12" t="s">
        <v>121</v>
      </c>
      <c r="J58" s="15" t="s">
        <v>51</v>
      </c>
      <c r="K58" s="11"/>
      <c r="L58" s="31" t="s">
        <v>123</v>
      </c>
      <c r="M58" s="11" t="s">
        <v>20</v>
      </c>
      <c r="N58" s="11"/>
    </row>
    <row r="59" spans="1:14">
      <c r="A59" s="11">
        <v>57</v>
      </c>
      <c r="B59" s="11" t="s">
        <v>15</v>
      </c>
      <c r="C59" s="15">
        <v>124632</v>
      </c>
      <c r="D59" s="15" t="s">
        <v>163</v>
      </c>
      <c r="E59" s="15" t="s">
        <v>162</v>
      </c>
      <c r="F59" s="15" t="s">
        <v>120</v>
      </c>
      <c r="G59" s="12" t="s">
        <v>16</v>
      </c>
      <c r="H59" s="12" t="s">
        <v>22</v>
      </c>
      <c r="I59" s="12" t="s">
        <v>121</v>
      </c>
      <c r="J59" s="15" t="s">
        <v>164</v>
      </c>
      <c r="K59" s="11"/>
      <c r="L59" s="31" t="s">
        <v>135</v>
      </c>
      <c r="M59" s="11" t="s">
        <v>20</v>
      </c>
      <c r="N59" s="11"/>
    </row>
    <row r="60" spans="1:14">
      <c r="A60" s="11">
        <v>58</v>
      </c>
      <c r="B60" s="11" t="s">
        <v>15</v>
      </c>
      <c r="C60" s="15">
        <v>184105</v>
      </c>
      <c r="D60" s="15" t="s">
        <v>161</v>
      </c>
      <c r="E60" s="15" t="s">
        <v>162</v>
      </c>
      <c r="F60" s="16" t="s">
        <v>120</v>
      </c>
      <c r="G60" s="12" t="s">
        <v>16</v>
      </c>
      <c r="H60" s="12" t="s">
        <v>22</v>
      </c>
      <c r="I60" s="12" t="s">
        <v>121</v>
      </c>
      <c r="J60" s="15" t="s">
        <v>51</v>
      </c>
      <c r="K60" s="11"/>
      <c r="L60" s="31" t="s">
        <v>123</v>
      </c>
      <c r="M60" s="11" t="s">
        <v>20</v>
      </c>
      <c r="N60" s="11"/>
    </row>
    <row r="61" spans="1:14">
      <c r="A61" s="11">
        <v>59</v>
      </c>
      <c r="B61" s="11" t="s">
        <v>15</v>
      </c>
      <c r="C61" s="15">
        <v>196069</v>
      </c>
      <c r="D61" s="15" t="s">
        <v>165</v>
      </c>
      <c r="E61" s="15" t="s">
        <v>151</v>
      </c>
      <c r="F61" s="15" t="s">
        <v>120</v>
      </c>
      <c r="G61" s="12" t="s">
        <v>16</v>
      </c>
      <c r="H61" s="12" t="s">
        <v>22</v>
      </c>
      <c r="I61" s="12" t="s">
        <v>121</v>
      </c>
      <c r="J61" s="15" t="s">
        <v>166</v>
      </c>
      <c r="K61" s="11"/>
      <c r="L61" s="31" t="s">
        <v>135</v>
      </c>
      <c r="M61" s="11" t="s">
        <v>20</v>
      </c>
      <c r="N61" s="11"/>
    </row>
    <row r="62" spans="1:14">
      <c r="A62" s="11">
        <v>60</v>
      </c>
      <c r="B62" s="11" t="s">
        <v>15</v>
      </c>
      <c r="C62" s="15">
        <v>214626</v>
      </c>
      <c r="D62" s="15" t="s">
        <v>167</v>
      </c>
      <c r="E62" s="15" t="s">
        <v>168</v>
      </c>
      <c r="F62" s="15" t="s">
        <v>120</v>
      </c>
      <c r="G62" s="12" t="s">
        <v>16</v>
      </c>
      <c r="H62" s="12" t="s">
        <v>22</v>
      </c>
      <c r="I62" s="12" t="s">
        <v>121</v>
      </c>
      <c r="J62" s="15" t="s">
        <v>59</v>
      </c>
      <c r="K62" s="30" t="s">
        <v>169</v>
      </c>
      <c r="L62" s="31" t="s">
        <v>123</v>
      </c>
      <c r="M62" s="11" t="s">
        <v>20</v>
      </c>
      <c r="N62" s="11"/>
    </row>
    <row r="63" spans="1:14">
      <c r="A63" s="11">
        <v>61</v>
      </c>
      <c r="B63" s="11" t="s">
        <v>15</v>
      </c>
      <c r="C63" s="15">
        <v>214104</v>
      </c>
      <c r="D63" s="15" t="s">
        <v>170</v>
      </c>
      <c r="E63" s="15" t="s">
        <v>168</v>
      </c>
      <c r="F63" s="15" t="s">
        <v>120</v>
      </c>
      <c r="G63" s="12" t="s">
        <v>16</v>
      </c>
      <c r="H63" s="12" t="s">
        <v>22</v>
      </c>
      <c r="I63" s="12" t="s">
        <v>121</v>
      </c>
      <c r="J63" s="15" t="s">
        <v>59</v>
      </c>
      <c r="K63" s="30" t="s">
        <v>169</v>
      </c>
      <c r="L63" s="31" t="s">
        <v>123</v>
      </c>
      <c r="M63" s="11" t="s">
        <v>20</v>
      </c>
      <c r="N63" s="11"/>
    </row>
    <row r="64" spans="1:14">
      <c r="A64" s="11">
        <v>62</v>
      </c>
      <c r="B64" s="11" t="s">
        <v>15</v>
      </c>
      <c r="C64" s="15">
        <v>214105</v>
      </c>
      <c r="D64" s="15" t="s">
        <v>171</v>
      </c>
      <c r="E64" s="15" t="s">
        <v>168</v>
      </c>
      <c r="F64" s="15" t="s">
        <v>120</v>
      </c>
      <c r="G64" s="12" t="s">
        <v>16</v>
      </c>
      <c r="H64" s="12" t="s">
        <v>22</v>
      </c>
      <c r="I64" s="12" t="s">
        <v>121</v>
      </c>
      <c r="J64" s="15" t="s">
        <v>157</v>
      </c>
      <c r="K64" s="30" t="s">
        <v>169</v>
      </c>
      <c r="L64" s="31" t="s">
        <v>123</v>
      </c>
      <c r="M64" s="11" t="s">
        <v>20</v>
      </c>
      <c r="N64" s="11"/>
    </row>
  </sheetData>
  <autoFilter ref="A2:N64">
    <extLst/>
  </autoFilter>
  <mergeCells count="17">
    <mergeCell ref="A1:N1"/>
    <mergeCell ref="I19:I20"/>
    <mergeCell ref="I21:I22"/>
    <mergeCell ref="I23:I24"/>
    <mergeCell ref="K19:K20"/>
    <mergeCell ref="K21:K22"/>
    <mergeCell ref="K23:K24"/>
    <mergeCell ref="L19:L20"/>
    <mergeCell ref="L21:L22"/>
    <mergeCell ref="L23:L24"/>
    <mergeCell ref="M19:M20"/>
    <mergeCell ref="M21:M22"/>
    <mergeCell ref="M23:M24"/>
    <mergeCell ref="N19:N20"/>
    <mergeCell ref="N21:N22"/>
    <mergeCell ref="N23:N24"/>
    <mergeCell ref="O35:O37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11月晒单品种明细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2021-09-28T09:54:00Z</dcterms:created>
  <dcterms:modified xsi:type="dcterms:W3CDTF">2021-11-01T01:53:04Z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EE2DF3D5930C404BBF2416660A0DD1F7</vt:lpwstr>
  </property>
  <property fmtid="{D5CDD505-2E9C-101B-9397-08002B2CF9AE}" pid="3" name="KSOProductBuildVer">
    <vt:lpwstr>2052-11.1.0.10938</vt:lpwstr>
  </property>
  <property fmtid="{D5CDD505-2E9C-101B-9397-08002B2CF9AE}" pid="4" name="KSOReadingLayout">
    <vt:bool>true</vt:bool>
  </property>
</Properties>
</file>