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<sst xmlns="http://schemas.openxmlformats.org/spreadsheetml/2006/main" count="213" uniqueCount="156">
  <si>
    <t>小程序找药（2020.9.8）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</si>
  <si>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</si>
  <si>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</si>
  <si>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</si>
  <si>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</si>
  <si>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</si>
  <si>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</si>
  <si>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</si>
  <si>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</si>
  <si>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</si>
  <si>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</si>
  <si>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</si>
  <si>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</si>
  <si>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</si>
  <si>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</si>
  <si>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</si>
  <si>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</si>
  <si>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2020-09-08 08:47:18</t>
  </si>
  <si>
    <t>复方营养混悬剂</t>
  </si>
  <si>
    <t>800g 混悬剂</t>
  </si>
  <si>
    <t>上海世康特制药有限公司</t>
  </si>
  <si>
    <t>H31022967</t>
  </si>
  <si>
    <t>紧急</t>
  </si>
  <si>
    <t>员工</t>
  </si>
  <si>
    <t>请采购部找渠道</t>
  </si>
  <si>
    <t>2020-09-08 09:38:46</t>
  </si>
  <si>
    <t>左卡尼汀口服溶液</t>
  </si>
  <si>
    <t>10ml:1gx6支</t>
  </si>
  <si>
    <t>东北制药集团沈阳第一制药有限公司</t>
  </si>
  <si>
    <t>H19990372</t>
  </si>
  <si>
    <t>谌丽</t>
  </si>
  <si>
    <t>顾客</t>
  </si>
  <si>
    <t>公司在营且有库存，顾客已在小程序下单</t>
  </si>
  <si>
    <t>2020-09-08 10:00:33</t>
  </si>
  <si>
    <t>吉林力胜制药</t>
  </si>
  <si>
    <t>30粒或45粒一盒</t>
  </si>
  <si>
    <t>吉林省力胜制药有限</t>
  </si>
  <si>
    <t>四川太极高新区剑南大道药店</t>
  </si>
  <si>
    <t>请剑南大道店完善需求品名重新上报</t>
  </si>
  <si>
    <t>2020-09-08 10:05:21</t>
  </si>
  <si>
    <t>气血双补丸</t>
  </si>
  <si>
    <t>9g*6袋 丸剂(小蜜丸)</t>
  </si>
  <si>
    <t>承德御室金丹药业有限公司</t>
  </si>
  <si>
    <t>Z20083481</t>
  </si>
  <si>
    <t>2020-09-08 11:47:47</t>
  </si>
  <si>
    <t>硫唑嘌呤片</t>
  </si>
  <si>
    <t>50mg*100片</t>
  </si>
  <si>
    <t>德国HeumannPCSGmbH</t>
  </si>
  <si>
    <t>注册证号 H20170288</t>
  </si>
  <si>
    <t>2020-09-08 11:54:22</t>
  </si>
  <si>
    <t>苗天然</t>
  </si>
  <si>
    <r>
      <t>15g/</t>
    </r>
    <r>
      <rPr>
        <sz val="11"/>
        <color rgb="FF000000"/>
        <rFont val="宋体"/>
        <charset val="0"/>
      </rPr>
      <t>支</t>
    </r>
  </si>
  <si>
    <t>江西鸿仁堂生物科技有限公司</t>
  </si>
  <si>
    <t>赣卫消证字(2011)第0030号</t>
  </si>
  <si>
    <t>2020-09-08 11:56:56</t>
  </si>
  <si>
    <t>神曲消食口服液</t>
  </si>
  <si>
    <t>10ml*6支</t>
  </si>
  <si>
    <t>扬子江药业集团江苏龙凤堂中药有限公司</t>
  </si>
  <si>
    <t>Z20153035</t>
  </si>
  <si>
    <t>普通</t>
  </si>
  <si>
    <r>
      <t>9</t>
    </r>
    <r>
      <rPr>
        <sz val="11"/>
        <color rgb="FF000000"/>
        <rFont val="宋体"/>
        <charset val="0"/>
      </rPr>
      <t>月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0"/>
      </rPr>
      <t>日已建</t>
    </r>
    <r>
      <rPr>
        <sz val="11"/>
        <color rgb="FF000000"/>
        <rFont val="Calibri"/>
        <charset val="0"/>
      </rPr>
      <t>ID</t>
    </r>
    <r>
      <rPr>
        <sz val="11"/>
        <color rgb="FF000000"/>
        <rFont val="宋体"/>
        <charset val="0"/>
      </rPr>
      <t>，请采购部尽快购进（累计</t>
    </r>
    <r>
      <rPr>
        <sz val="11"/>
        <color rgb="FF000000"/>
        <rFont val="Calibri"/>
        <charset val="0"/>
      </rPr>
      <t>3</t>
    </r>
    <r>
      <rPr>
        <sz val="11"/>
        <color rgb="FF000000"/>
        <rFont val="宋体"/>
        <charset val="0"/>
      </rPr>
      <t>家门店报送需求）</t>
    </r>
  </si>
  <si>
    <t>2020-09-08 12:19:53</t>
  </si>
  <si>
    <t>利塞膦酸钠片</t>
  </si>
  <si>
    <t>35mg*4片</t>
  </si>
  <si>
    <t>昆明积大制药股份有限公司</t>
  </si>
  <si>
    <t>H20140091</t>
  </si>
  <si>
    <r>
      <t>在特殊目录，</t>
    </r>
    <r>
      <rPr>
        <sz val="11"/>
        <color rgb="FF000000"/>
        <rFont val="Calibri"/>
        <charset val="0"/>
      </rPr>
      <t>12</t>
    </r>
    <r>
      <rPr>
        <sz val="11"/>
        <color rgb="FF000000"/>
        <rFont val="宋体"/>
        <charset val="0"/>
      </rPr>
      <t>家门店库存48盒，门店店间调拨满足顾客需求</t>
    </r>
  </si>
  <si>
    <t>2020-09-08 13:07:20</t>
  </si>
  <si>
    <t>茶新那敏片</t>
  </si>
  <si>
    <t>60片</t>
  </si>
  <si>
    <t>山西立业制药有限公司</t>
  </si>
  <si>
    <t>H32025678</t>
  </si>
  <si>
    <t>已回复有渠道，请采购部尽快报送新品（新下街报送过需求）</t>
  </si>
  <si>
    <t>2020-09-08 14:50:58</t>
  </si>
  <si>
    <t>复方蓝棕果片</t>
  </si>
  <si>
    <t>250mg*10片*2板</t>
  </si>
  <si>
    <t>成都地奥九泓制药厂</t>
  </si>
  <si>
    <t>H20064477</t>
  </si>
  <si>
    <t>2020-09-08 15:06:44</t>
  </si>
  <si>
    <t>通心络胶囊</t>
  </si>
  <si>
    <t>0.26g*40粒</t>
  </si>
  <si>
    <t>石家庄以岭药业股份有限公司</t>
  </si>
  <si>
    <t>Z19980015</t>
  </si>
  <si>
    <t>2020-09-08 16:02:33</t>
  </si>
  <si>
    <t>脑络通胶囊</t>
  </si>
  <si>
    <t>0.5g*48粒</t>
  </si>
  <si>
    <t>辽宁天龙药业有限公司</t>
  </si>
  <si>
    <t>Z21021957</t>
  </si>
  <si>
    <t>2020-09-08 16:05:55</t>
  </si>
  <si>
    <t>盐酸西那卡塞片</t>
  </si>
  <si>
    <t>25mg*10片</t>
  </si>
  <si>
    <t>协和发酵麒麟株式会社</t>
  </si>
  <si>
    <t>注册证号 H20140508</t>
  </si>
  <si>
    <r>
      <t>已回复药师帮有渠道，请采购部尽快报送新品（累计</t>
    </r>
    <r>
      <rPr>
        <sz val="11"/>
        <color rgb="FF000000"/>
        <rFont val="Calibri"/>
        <charset val="0"/>
      </rPr>
      <t>6</t>
    </r>
    <r>
      <rPr>
        <sz val="11"/>
        <color rgb="FF000000"/>
        <rFont val="宋体"/>
        <charset val="0"/>
      </rPr>
      <t>家门店报送需求）（中标价</t>
    </r>
    <r>
      <rPr>
        <sz val="11"/>
        <color rgb="FF000000"/>
        <rFont val="Calibri"/>
        <charset val="0"/>
      </rPr>
      <t>346.08</t>
    </r>
    <r>
      <rPr>
        <sz val="11"/>
        <color rgb="FF000000"/>
        <rFont val="宋体"/>
        <charset val="0"/>
      </rPr>
      <t>）</t>
    </r>
  </si>
  <si>
    <t>2020-09-08 16:08:29</t>
  </si>
  <si>
    <t>丹珍头痛胶囊</t>
  </si>
  <si>
    <t>0.5g*24粒</t>
  </si>
  <si>
    <t>青海益欣药业有限责任公司</t>
  </si>
  <si>
    <t>Z20025871</t>
  </si>
  <si>
    <t>4月29日已经报送新品，请尽快联系厂家交资料（中标价35.17）累计6家门店报送需求</t>
  </si>
  <si>
    <t>2020-09-08 16:15:52</t>
  </si>
  <si>
    <t>氢氯噻嗪片</t>
  </si>
  <si>
    <t>25mg*100片</t>
  </si>
  <si>
    <t>山西云鹏制药有限公司</t>
  </si>
  <si>
    <t>H14020796</t>
  </si>
  <si>
    <t>目录外淘汰，公司无库存，请采购部核实是否能购进</t>
  </si>
  <si>
    <t>2020-09-08 16:29:11</t>
  </si>
  <si>
    <t>益气和胃胶囊</t>
  </si>
  <si>
    <t>0.5g*12粒*3板</t>
  </si>
  <si>
    <t>合肥立方制药股份有限公司</t>
  </si>
  <si>
    <t>Z20090731</t>
  </si>
  <si>
    <t>2020-09-08 16:34:31</t>
  </si>
  <si>
    <t>羧甲基纤维素钠滴眼液</t>
  </si>
  <si>
    <t>0.4ml:4mg*30支</t>
  </si>
  <si>
    <t>爱尔兰Allergan Pharmaceuticals Ireland</t>
  </si>
  <si>
    <t>注册证号 H20140946</t>
  </si>
  <si>
    <t>在特殊目录，公司无库存禁请原因（2020.5月效期，暂无新货），请采购核实是否有新效期货</t>
  </si>
  <si>
    <t>2020-09-08 16:37:31</t>
  </si>
  <si>
    <t>双氯芬酸钠肠溶缓释胶囊</t>
  </si>
  <si>
    <t>100mg*12粒</t>
  </si>
  <si>
    <t>海南普利制药股份有限公司</t>
  </si>
  <si>
    <t>H20000656</t>
  </si>
  <si>
    <t>2020-09-08 16:40:34</t>
  </si>
  <si>
    <t>安胃疡胶囊</t>
  </si>
  <si>
    <t>10粒*4板</t>
  </si>
  <si>
    <t>新疆全安药业股份有限公司</t>
  </si>
  <si>
    <t>Z10950062</t>
  </si>
  <si>
    <t>2020-09-08 16:42:40</t>
  </si>
  <si>
    <t>壮骨止痛胶囊</t>
  </si>
  <si>
    <t>0.45g*12粒*3板</t>
  </si>
  <si>
    <t>四川美大康药业股份有限公司</t>
  </si>
  <si>
    <t>Z20050118</t>
  </si>
  <si>
    <t>2020-09-08 17:00:26</t>
  </si>
  <si>
    <t>复方尿囊素片</t>
  </si>
  <si>
    <t>55mg*30片</t>
  </si>
  <si>
    <t>江苏正大丰海制药有限公司</t>
  </si>
  <si>
    <t>H32025439</t>
  </si>
  <si>
    <r>
      <t>请采购部找渠道，杏林</t>
    </r>
    <r>
      <rPr>
        <sz val="11"/>
        <color rgb="FF000000"/>
        <rFont val="Calibri"/>
        <charset val="0"/>
      </rPr>
      <t>26.5</t>
    </r>
    <r>
      <rPr>
        <sz val="11"/>
        <color rgb="FF000000"/>
        <rFont val="宋体"/>
        <charset val="0"/>
      </rPr>
      <t>，小程序销量</t>
    </r>
    <r>
      <rPr>
        <sz val="11"/>
        <color rgb="FF000000"/>
        <rFont val="Calibri"/>
        <charset val="0"/>
      </rPr>
      <t>6</t>
    </r>
    <r>
      <rPr>
        <sz val="11"/>
        <color rgb="FF000000"/>
        <rFont val="宋体"/>
        <charset val="0"/>
      </rPr>
      <t>笔</t>
    </r>
  </si>
  <si>
    <t>2020-09-08 17:45:21</t>
  </si>
  <si>
    <t>吡仑帕奈片</t>
  </si>
  <si>
    <t>4mg*28片</t>
  </si>
  <si>
    <t>日本Eisai Co.,Ltd.(Kawashima Factory)</t>
  </si>
  <si>
    <t>注册证号 H20190054</t>
  </si>
  <si>
    <t>2020-09-08 19:51:35</t>
  </si>
  <si>
    <t>盐酸奥洛他定片</t>
  </si>
  <si>
    <t>5mg*14片</t>
  </si>
  <si>
    <t>日本协和发酵麒麟株式会社富士工厂</t>
  </si>
  <si>
    <t>J20170021</t>
  </si>
  <si>
    <t>刘女士</t>
  </si>
  <si>
    <t>采购回复已购进，已和顾客沟通铺货到双楠店</t>
  </si>
  <si>
    <t>2020-09-08 20:04:50</t>
  </si>
  <si>
    <t>枸橼酸坦度螺酮片</t>
  </si>
  <si>
    <t>10mg*42片</t>
  </si>
  <si>
    <t>日本Sumitomo Dainippon Pharma Co., Ltd. Ibaraki Plant 分包装:住友制药(苏州)有限公司</t>
  </si>
  <si>
    <t>J20140020</t>
  </si>
  <si>
    <r>
      <t>在特殊目录，浆洗街库存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0"/>
      </rPr>
      <t>盒，请门店先店间调拨满足顾客需求，同时请采购部购进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</si>
</sst>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0"/>
      <name val="宋体"/>
      <charset val="134"/>
      <scheme val="minor"/>
    </font>
    <font>
      <sz val="11"/>
      <color rgb="FF000000"/>
      <name val="宋体"/>
      <charset val="0"/>
    </font>
    <font>
      <sz val="10"/>
      <name val="Arial"/>
      <charset val="0"/>
    </font>
    <font>
      <sz val="11"/>
      <name val="宋体"/>
      <charset val="0"/>
    </font>
    <font>
      <sz val="11"/>
      <color rgb="FF000000"/>
      <name val="Calibri"/>
      <charset val="0"/>
    </font>
    <font>
      <sz val="10"/>
      <name val="Arial"/>
      <family val="2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O9" sqref="O9"/>
    </sheetView>
  </sheetViews>
  <sheetFormatPr defaultColWidth="9" defaultRowHeight="13.5"/>
  <cols>
    <col min="1" max="1" width="3.5" style="2" customWidth="1"/>
    <col min="2" max="2" width="14.25" customWidth="1"/>
    <col min="3" max="3" width="5.875" customWidth="1"/>
    <col min="4" max="4" width="23.875" customWidth="1"/>
    <col min="5" max="5" width="15.125" customWidth="1"/>
    <col min="6" max="6" width="4" customWidth="1"/>
    <col min="7" max="7" width="14" customWidth="1"/>
    <col min="8" max="8" width="22.25" customWidth="1"/>
    <col min="9" max="9" width="4.625" customWidth="1"/>
    <col min="10" max="10" width="6.875" customWidth="1"/>
    <col min="11" max="11" width="17.875" customWidth="1"/>
    <col min="12" max="12" width="5.375" customWidth="1"/>
    <col min="13" max="13" width="6" customWidth="1"/>
    <col min="14" max="14" width="6.75" customWidth="1"/>
    <col min="15" max="15" width="83.25" customWidth="1"/>
    <col min="16" max="16" width="82.25" customWidth="1"/>
    <col min="17" max="29" width="9" style="3"/>
  </cols>
  <sheetData>
    <row r="1" ht="18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9" t="s">
        <v>16</v>
      </c>
    </row>
    <row r="3" ht="15" spans="1:16">
      <c r="A3" s="6">
        <v>1</v>
      </c>
      <c r="B3" s="7" t="s">
        <v>17</v>
      </c>
      <c r="C3" s="8"/>
      <c r="D3" s="7" t="s">
        <v>18</v>
      </c>
      <c r="E3" s="7" t="s">
        <v>19</v>
      </c>
      <c r="F3" s="7">
        <v>2</v>
      </c>
      <c r="G3" s="7" t="s">
        <v>20</v>
      </c>
      <c r="H3" s="7" t="s">
        <v>21</v>
      </c>
      <c r="I3" s="7">
        <v>0</v>
      </c>
      <c r="J3" s="7">
        <v>754</v>
      </c>
      <c r="K3" s="7" t="str">
        <f>VLOOKUP(J3,[1]Sheet1!$A$1:$B$65536,2,0)</f>
        <v>崇州市崇阳镇尚贤坊街药店</v>
      </c>
      <c r="L3" s="7" t="s">
        <v>22</v>
      </c>
      <c r="M3" s="7" t="s">
        <v>23</v>
      </c>
      <c r="N3" s="10"/>
      <c r="O3" s="11" t="s">
        <v>24</v>
      </c>
      <c r="P3" s="8"/>
    </row>
    <row r="4" ht="15" spans="1:16">
      <c r="A4" s="6">
        <v>2</v>
      </c>
      <c r="B4" s="7" t="s">
        <v>25</v>
      </c>
      <c r="C4" s="8"/>
      <c r="D4" s="7" t="s">
        <v>26</v>
      </c>
      <c r="E4" s="7" t="s">
        <v>27</v>
      </c>
      <c r="F4" s="7">
        <v>45</v>
      </c>
      <c r="G4" s="7" t="s">
        <v>28</v>
      </c>
      <c r="H4" s="7" t="s">
        <v>29</v>
      </c>
      <c r="I4" s="7">
        <v>45</v>
      </c>
      <c r="J4" s="7" t="s">
        <v>30</v>
      </c>
      <c r="K4" s="7">
        <v>13981537040</v>
      </c>
      <c r="L4" s="7" t="s">
        <v>22</v>
      </c>
      <c r="M4" s="7" t="s">
        <v>31</v>
      </c>
      <c r="N4" s="7">
        <v>90312</v>
      </c>
      <c r="O4" s="12" t="s">
        <v>32</v>
      </c>
      <c r="P4" s="8"/>
    </row>
    <row r="5" ht="15" spans="1:16">
      <c r="A5" s="6">
        <v>3</v>
      </c>
      <c r="B5" s="7" t="s">
        <v>33</v>
      </c>
      <c r="C5" s="8"/>
      <c r="D5" s="7" t="s">
        <v>34</v>
      </c>
      <c r="E5" s="7" t="s">
        <v>35</v>
      </c>
      <c r="F5" s="7">
        <v>2</v>
      </c>
      <c r="G5" s="7" t="s">
        <v>36</v>
      </c>
      <c r="H5" s="7" t="s">
        <v>29</v>
      </c>
      <c r="I5" s="7">
        <v>2</v>
      </c>
      <c r="J5" s="13">
        <v>114069</v>
      </c>
      <c r="K5" s="13" t="s">
        <v>37</v>
      </c>
      <c r="L5" s="7" t="s">
        <v>22</v>
      </c>
      <c r="M5" s="7" t="s">
        <v>23</v>
      </c>
      <c r="N5" s="7"/>
      <c r="O5" s="7" t="s">
        <v>38</v>
      </c>
      <c r="P5" s="8"/>
    </row>
    <row r="6" ht="15" spans="1:16">
      <c r="A6" s="6">
        <v>4</v>
      </c>
      <c r="B6" s="7" t="s">
        <v>39</v>
      </c>
      <c r="C6" s="8"/>
      <c r="D6" s="7" t="s">
        <v>40</v>
      </c>
      <c r="E6" s="7" t="s">
        <v>41</v>
      </c>
      <c r="F6" s="7">
        <v>2</v>
      </c>
      <c r="G6" s="7" t="s">
        <v>42</v>
      </c>
      <c r="H6" s="7" t="s">
        <v>43</v>
      </c>
      <c r="I6" s="7">
        <v>2</v>
      </c>
      <c r="J6" s="13">
        <v>114069</v>
      </c>
      <c r="K6" s="13" t="s">
        <v>37</v>
      </c>
      <c r="L6" s="7" t="s">
        <v>22</v>
      </c>
      <c r="M6" s="7" t="s">
        <v>23</v>
      </c>
      <c r="N6" s="7"/>
      <c r="O6" s="11" t="s">
        <v>24</v>
      </c>
      <c r="P6" s="8"/>
    </row>
    <row r="7" ht="15" spans="1:16">
      <c r="A7" s="6">
        <v>5</v>
      </c>
      <c r="B7" s="7" t="s">
        <v>44</v>
      </c>
      <c r="C7" s="8"/>
      <c r="D7" s="7" t="s">
        <v>45</v>
      </c>
      <c r="E7" s="7" t="s">
        <v>46</v>
      </c>
      <c r="F7" s="7">
        <v>1</v>
      </c>
      <c r="G7" s="7" t="s">
        <v>47</v>
      </c>
      <c r="H7" s="7" t="s">
        <v>48</v>
      </c>
      <c r="I7" s="7">
        <v>248</v>
      </c>
      <c r="J7" s="7">
        <v>399</v>
      </c>
      <c r="K7" s="7" t="str">
        <f>VLOOKUP(J7,[1]Sheet1!$A$1:$B$65536,2,0)</f>
        <v>高新天久北巷药店</v>
      </c>
      <c r="L7" s="7" t="s">
        <v>22</v>
      </c>
      <c r="M7" s="7" t="s">
        <v>23</v>
      </c>
      <c r="N7" s="7"/>
      <c r="O7" s="11" t="s">
        <v>24</v>
      </c>
      <c r="P7" s="8"/>
    </row>
    <row r="8" ht="15" spans="1:16">
      <c r="A8" s="6">
        <v>6</v>
      </c>
      <c r="B8" s="7" t="s">
        <v>49</v>
      </c>
      <c r="C8" s="8"/>
      <c r="D8" s="7" t="s">
        <v>50</v>
      </c>
      <c r="E8" s="7" t="s">
        <v>51</v>
      </c>
      <c r="F8" s="7">
        <v>1</v>
      </c>
      <c r="G8" s="7" t="s">
        <v>52</v>
      </c>
      <c r="H8" s="7" t="s">
        <v>53</v>
      </c>
      <c r="I8" s="7">
        <v>16.8</v>
      </c>
      <c r="J8" s="7">
        <v>399</v>
      </c>
      <c r="K8" s="7" t="str">
        <f>VLOOKUP(J8,[1]Sheet1!$A$1:$B$65536,2,0)</f>
        <v>高新天久北巷药店</v>
      </c>
      <c r="L8" s="7" t="s">
        <v>22</v>
      </c>
      <c r="M8" s="7" t="s">
        <v>23</v>
      </c>
      <c r="N8" s="7"/>
      <c r="O8" s="11" t="s">
        <v>24</v>
      </c>
      <c r="P8" s="8"/>
    </row>
    <row r="9" ht="15" spans="1:16">
      <c r="A9" s="6">
        <v>7</v>
      </c>
      <c r="B9" s="7" t="s">
        <v>54</v>
      </c>
      <c r="C9" s="8"/>
      <c r="D9" s="7" t="s">
        <v>55</v>
      </c>
      <c r="E9" s="7" t="s">
        <v>56</v>
      </c>
      <c r="F9" s="7">
        <v>2</v>
      </c>
      <c r="G9" s="7" t="s">
        <v>57</v>
      </c>
      <c r="H9" s="7" t="s">
        <v>58</v>
      </c>
      <c r="I9" s="7">
        <v>89</v>
      </c>
      <c r="J9" s="7">
        <v>545</v>
      </c>
      <c r="K9" s="7" t="str">
        <f>VLOOKUP(J9,[1]Sheet1!$A$1:$B$65536,2,0)</f>
        <v>龙潭西路店</v>
      </c>
      <c r="L9" s="7" t="s">
        <v>59</v>
      </c>
      <c r="M9" s="7" t="s">
        <v>23</v>
      </c>
      <c r="N9" s="14">
        <v>150816</v>
      </c>
      <c r="O9" s="15" t="s">
        <v>60</v>
      </c>
      <c r="P9" s="8"/>
    </row>
    <row r="10" ht="15" spans="1:16">
      <c r="A10" s="6">
        <v>8</v>
      </c>
      <c r="B10" s="7" t="s">
        <v>61</v>
      </c>
      <c r="C10" s="8"/>
      <c r="D10" s="7" t="s">
        <v>62</v>
      </c>
      <c r="E10" s="7" t="s">
        <v>63</v>
      </c>
      <c r="F10" s="7">
        <v>6</v>
      </c>
      <c r="G10" s="7" t="s">
        <v>64</v>
      </c>
      <c r="H10" s="7" t="s">
        <v>65</v>
      </c>
      <c r="I10" s="7">
        <v>98</v>
      </c>
      <c r="J10" s="7">
        <v>399</v>
      </c>
      <c r="K10" s="7" t="str">
        <f>VLOOKUP(J10,[1]Sheet1!$A$1:$B$65536,2,0)</f>
        <v>高新天久北巷药店</v>
      </c>
      <c r="L10" s="7" t="s">
        <v>59</v>
      </c>
      <c r="M10" s="7" t="s">
        <v>23</v>
      </c>
      <c r="N10" s="16">
        <v>159489</v>
      </c>
      <c r="O10" s="12" t="s">
        <v>66</v>
      </c>
      <c r="P10" s="8"/>
    </row>
    <row r="11" ht="15" spans="1:16">
      <c r="A11" s="6">
        <v>9</v>
      </c>
      <c r="B11" s="7" t="s">
        <v>67</v>
      </c>
      <c r="C11" s="8"/>
      <c r="D11" s="7" t="s">
        <v>68</v>
      </c>
      <c r="E11" s="7" t="s">
        <v>69</v>
      </c>
      <c r="F11" s="7">
        <v>1</v>
      </c>
      <c r="G11" s="7" t="s">
        <v>70</v>
      </c>
      <c r="H11" s="7" t="s">
        <v>71</v>
      </c>
      <c r="I11" s="7">
        <v>29</v>
      </c>
      <c r="J11" s="7">
        <v>710</v>
      </c>
      <c r="K11" s="7" t="str">
        <f>VLOOKUP(J11,[1]Sheet1!$A$1:$B$65536,2,0)</f>
        <v>都江堰市蒲阳镇堰问道西路药店</v>
      </c>
      <c r="L11" s="7" t="s">
        <v>22</v>
      </c>
      <c r="M11" s="7" t="s">
        <v>23</v>
      </c>
      <c r="N11" s="10"/>
      <c r="O11" s="17" t="s">
        <v>72</v>
      </c>
      <c r="P11" s="8"/>
    </row>
    <row r="12" ht="15" spans="1:16">
      <c r="A12" s="6">
        <v>10</v>
      </c>
      <c r="B12" s="7" t="s">
        <v>73</v>
      </c>
      <c r="C12" s="8"/>
      <c r="D12" s="7" t="s">
        <v>74</v>
      </c>
      <c r="E12" s="7" t="s">
        <v>75</v>
      </c>
      <c r="F12" s="7">
        <v>1</v>
      </c>
      <c r="G12" s="7" t="s">
        <v>76</v>
      </c>
      <c r="H12" s="7" t="s">
        <v>77</v>
      </c>
      <c r="I12" s="7">
        <v>40</v>
      </c>
      <c r="J12" s="7">
        <v>106066</v>
      </c>
      <c r="K12" s="7" t="str">
        <f>VLOOKUP(J12,[1]Sheet1!$A$1:$B$65536,2,0)</f>
        <v>梨花街</v>
      </c>
      <c r="L12" s="7" t="s">
        <v>22</v>
      </c>
      <c r="M12" s="7" t="s">
        <v>23</v>
      </c>
      <c r="N12" s="7"/>
      <c r="O12" s="18" t="s">
        <v>24</v>
      </c>
      <c r="P12" s="8"/>
    </row>
    <row r="13" ht="15" spans="1:16">
      <c r="A13" s="6">
        <v>11</v>
      </c>
      <c r="B13" s="7" t="s">
        <v>78</v>
      </c>
      <c r="C13" s="8"/>
      <c r="D13" s="7" t="s">
        <v>79</v>
      </c>
      <c r="E13" s="7" t="s">
        <v>80</v>
      </c>
      <c r="F13" s="7">
        <v>5</v>
      </c>
      <c r="G13" s="7" t="s">
        <v>81</v>
      </c>
      <c r="H13" s="7" t="s">
        <v>82</v>
      </c>
      <c r="I13" s="7">
        <v>38.8</v>
      </c>
      <c r="J13" s="7">
        <v>102478</v>
      </c>
      <c r="K13" s="7" t="str">
        <f>VLOOKUP(J13,[1]Sheet1!$A$1:$B$65536,2,0)</f>
        <v>锦江区静明路药店</v>
      </c>
      <c r="L13" s="7" t="s">
        <v>22</v>
      </c>
      <c r="M13" s="7" t="s">
        <v>23</v>
      </c>
      <c r="N13" s="7"/>
      <c r="O13" s="19" t="s">
        <v>24</v>
      </c>
      <c r="P13" s="8"/>
    </row>
    <row r="14" ht="15" spans="1:16">
      <c r="A14" s="6">
        <v>12</v>
      </c>
      <c r="B14" s="7" t="s">
        <v>83</v>
      </c>
      <c r="C14" s="8"/>
      <c r="D14" s="7" t="s">
        <v>84</v>
      </c>
      <c r="E14" s="7" t="s">
        <v>85</v>
      </c>
      <c r="F14" s="7">
        <v>2</v>
      </c>
      <c r="G14" s="7" t="s">
        <v>86</v>
      </c>
      <c r="H14" s="7" t="s">
        <v>87</v>
      </c>
      <c r="I14" s="7">
        <v>11</v>
      </c>
      <c r="J14" s="7">
        <v>581</v>
      </c>
      <c r="K14" s="7" t="str">
        <f>VLOOKUP(J14,[1]Sheet1!$A$1:$B$65536,2,0)</f>
        <v>成华区二环路北四段药店（汇融名城）</v>
      </c>
      <c r="L14" s="7" t="s">
        <v>22</v>
      </c>
      <c r="M14" s="7" t="s">
        <v>23</v>
      </c>
      <c r="N14" s="7"/>
      <c r="O14" s="7" t="s">
        <v>24</v>
      </c>
      <c r="P14" s="8"/>
    </row>
    <row r="15" ht="15" spans="1:16">
      <c r="A15" s="6">
        <v>13</v>
      </c>
      <c r="B15" s="7" t="s">
        <v>88</v>
      </c>
      <c r="C15" s="8"/>
      <c r="D15" s="7" t="s">
        <v>89</v>
      </c>
      <c r="E15" s="7" t="s">
        <v>90</v>
      </c>
      <c r="F15" s="7">
        <v>2</v>
      </c>
      <c r="G15" s="7" t="s">
        <v>91</v>
      </c>
      <c r="H15" s="7" t="s">
        <v>92</v>
      </c>
      <c r="I15" s="7">
        <v>277</v>
      </c>
      <c r="J15" s="7">
        <v>581</v>
      </c>
      <c r="K15" s="7" t="str">
        <f>VLOOKUP(J15,[1]Sheet1!$A$1:$B$65536,2,0)</f>
        <v>成华区二环路北四段药店（汇融名城）</v>
      </c>
      <c r="L15" s="7" t="s">
        <v>22</v>
      </c>
      <c r="M15" s="7" t="s">
        <v>23</v>
      </c>
      <c r="N15" s="7"/>
      <c r="O15" s="20" t="s">
        <v>93</v>
      </c>
      <c r="P15" s="8"/>
    </row>
    <row r="16" ht="15" spans="1:16">
      <c r="A16" s="6">
        <v>14</v>
      </c>
      <c r="B16" s="7" t="s">
        <v>94</v>
      </c>
      <c r="C16" s="8"/>
      <c r="D16" s="7" t="s">
        <v>95</v>
      </c>
      <c r="E16" s="7" t="s">
        <v>96</v>
      </c>
      <c r="F16" s="7">
        <v>1</v>
      </c>
      <c r="G16" s="7" t="s">
        <v>97</v>
      </c>
      <c r="H16" s="7" t="s">
        <v>98</v>
      </c>
      <c r="I16" s="7">
        <v>40</v>
      </c>
      <c r="J16" s="7">
        <v>581</v>
      </c>
      <c r="K16" s="7" t="str">
        <f>VLOOKUP(J16,[1]Sheet1!$A$1:$B$65536,2,0)</f>
        <v>成华区二环路北四段药店（汇融名城）</v>
      </c>
      <c r="L16" s="7" t="s">
        <v>22</v>
      </c>
      <c r="M16" s="7" t="s">
        <v>23</v>
      </c>
      <c r="N16" s="7"/>
      <c r="O16" s="21" t="s">
        <v>99</v>
      </c>
      <c r="P16" s="8"/>
    </row>
    <row r="17" ht="15" spans="1:16">
      <c r="A17" s="6">
        <v>15</v>
      </c>
      <c r="B17" s="7" t="s">
        <v>100</v>
      </c>
      <c r="C17" s="8"/>
      <c r="D17" s="7" t="s">
        <v>101</v>
      </c>
      <c r="E17" s="7" t="s">
        <v>102</v>
      </c>
      <c r="F17" s="7">
        <v>1</v>
      </c>
      <c r="G17" s="7" t="s">
        <v>103</v>
      </c>
      <c r="H17" s="7" t="s">
        <v>104</v>
      </c>
      <c r="I17" s="7">
        <v>5</v>
      </c>
      <c r="J17" s="7">
        <v>581</v>
      </c>
      <c r="K17" s="7" t="str">
        <f>VLOOKUP(J17,[1]Sheet1!$A$1:$B$65536,2,0)</f>
        <v>成华区二环路北四段药店（汇融名城）</v>
      </c>
      <c r="L17" s="7" t="s">
        <v>22</v>
      </c>
      <c r="M17" s="7" t="s">
        <v>23</v>
      </c>
      <c r="N17" s="16">
        <v>578</v>
      </c>
      <c r="O17" s="22" t="s">
        <v>105</v>
      </c>
      <c r="P17" s="8"/>
    </row>
    <row r="18" ht="15" spans="1:16">
      <c r="A18" s="6">
        <v>16</v>
      </c>
      <c r="B18" s="7" t="s">
        <v>106</v>
      </c>
      <c r="C18" s="8"/>
      <c r="D18" s="7" t="s">
        <v>107</v>
      </c>
      <c r="E18" s="7" t="s">
        <v>108</v>
      </c>
      <c r="F18" s="7">
        <v>1</v>
      </c>
      <c r="G18" s="7" t="s">
        <v>109</v>
      </c>
      <c r="H18" s="7" t="s">
        <v>110</v>
      </c>
      <c r="I18" s="7">
        <v>45</v>
      </c>
      <c r="J18" s="7">
        <v>581</v>
      </c>
      <c r="K18" s="7" t="str">
        <f>VLOOKUP(J18,[1]Sheet1!$A$1:$B$65536,2,0)</f>
        <v>成华区二环路北四段药店（汇融名城）</v>
      </c>
      <c r="L18" s="7" t="s">
        <v>22</v>
      </c>
      <c r="M18" s="7" t="s">
        <v>23</v>
      </c>
      <c r="N18" s="10"/>
      <c r="O18" s="7" t="s">
        <v>24</v>
      </c>
      <c r="P18" s="8"/>
    </row>
    <row r="19" ht="15" spans="1:16">
      <c r="A19" s="6">
        <v>17</v>
      </c>
      <c r="B19" s="7" t="s">
        <v>111</v>
      </c>
      <c r="C19" s="8"/>
      <c r="D19" s="7" t="s">
        <v>112</v>
      </c>
      <c r="E19" s="7" t="s">
        <v>113</v>
      </c>
      <c r="F19" s="7">
        <v>1</v>
      </c>
      <c r="G19" s="7" t="s">
        <v>114</v>
      </c>
      <c r="H19" s="7" t="s">
        <v>115</v>
      </c>
      <c r="I19" s="7">
        <v>85</v>
      </c>
      <c r="J19" s="7">
        <v>581</v>
      </c>
      <c r="K19" s="7" t="str">
        <f>VLOOKUP(J19,[1]Sheet1!$A$1:$B$65536,2,0)</f>
        <v>成华区二环路北四段药店（汇融名城）</v>
      </c>
      <c r="L19" s="7" t="s">
        <v>22</v>
      </c>
      <c r="M19" s="7" t="s">
        <v>23</v>
      </c>
      <c r="N19" s="23">
        <v>21005</v>
      </c>
      <c r="O19" s="12" t="s">
        <v>116</v>
      </c>
      <c r="P19" s="8"/>
    </row>
    <row r="20" ht="15" spans="1:16">
      <c r="A20" s="6">
        <v>18</v>
      </c>
      <c r="B20" s="7" t="s">
        <v>117</v>
      </c>
      <c r="C20" s="8"/>
      <c r="D20" s="7" t="s">
        <v>118</v>
      </c>
      <c r="E20" s="7" t="s">
        <v>119</v>
      </c>
      <c r="F20" s="7">
        <v>1</v>
      </c>
      <c r="G20" s="7" t="s">
        <v>120</v>
      </c>
      <c r="H20" s="7" t="s">
        <v>121</v>
      </c>
      <c r="I20" s="7">
        <v>13</v>
      </c>
      <c r="J20" s="7">
        <v>581</v>
      </c>
      <c r="K20" s="7" t="str">
        <f>VLOOKUP(J20,[1]Sheet1!$A$1:$B$65536,2,0)</f>
        <v>成华区二环路北四段药店（汇融名城）</v>
      </c>
      <c r="L20" s="7" t="s">
        <v>22</v>
      </c>
      <c r="M20" s="7" t="s">
        <v>23</v>
      </c>
      <c r="N20" s="7"/>
      <c r="O20" s="19" t="s">
        <v>24</v>
      </c>
      <c r="P20" s="8"/>
    </row>
    <row r="21" ht="15" spans="1:16">
      <c r="A21" s="6">
        <v>19</v>
      </c>
      <c r="B21" s="7" t="s">
        <v>122</v>
      </c>
      <c r="C21" s="8"/>
      <c r="D21" s="7" t="s">
        <v>123</v>
      </c>
      <c r="E21" s="7" t="s">
        <v>124</v>
      </c>
      <c r="F21" s="7">
        <v>1</v>
      </c>
      <c r="G21" s="7" t="s">
        <v>125</v>
      </c>
      <c r="H21" s="7" t="s">
        <v>126</v>
      </c>
      <c r="I21" s="7">
        <v>30</v>
      </c>
      <c r="J21" s="7">
        <v>581</v>
      </c>
      <c r="K21" s="7" t="str">
        <f>VLOOKUP(J21,[1]Sheet1!$A$1:$B$65536,2,0)</f>
        <v>成华区二环路北四段药店（汇融名城）</v>
      </c>
      <c r="L21" s="7" t="s">
        <v>22</v>
      </c>
      <c r="M21" s="7" t="s">
        <v>23</v>
      </c>
      <c r="N21" s="7"/>
      <c r="O21" s="19" t="s">
        <v>24</v>
      </c>
      <c r="P21" s="8"/>
    </row>
    <row r="22" ht="15" spans="1:16">
      <c r="A22" s="6">
        <v>20</v>
      </c>
      <c r="B22" s="7" t="s">
        <v>127</v>
      </c>
      <c r="C22" s="8"/>
      <c r="D22" s="7" t="s">
        <v>128</v>
      </c>
      <c r="E22" s="7" t="s">
        <v>129</v>
      </c>
      <c r="F22" s="7">
        <v>1</v>
      </c>
      <c r="G22" s="7" t="s">
        <v>130</v>
      </c>
      <c r="H22" s="7" t="s">
        <v>131</v>
      </c>
      <c r="I22" s="7">
        <v>52</v>
      </c>
      <c r="J22" s="7">
        <v>581</v>
      </c>
      <c r="K22" s="7" t="str">
        <f>VLOOKUP(J22,[1]Sheet1!$A$1:$B$65536,2,0)</f>
        <v>成华区二环路北四段药店（汇融名城）</v>
      </c>
      <c r="L22" s="7" t="s">
        <v>22</v>
      </c>
      <c r="M22" s="7" t="s">
        <v>23</v>
      </c>
      <c r="N22" s="7"/>
      <c r="O22" s="19" t="s">
        <v>24</v>
      </c>
      <c r="P22" s="8"/>
    </row>
    <row r="23" ht="15" spans="1:16">
      <c r="A23" s="6">
        <v>21</v>
      </c>
      <c r="B23" s="7" t="s">
        <v>132</v>
      </c>
      <c r="C23" s="8"/>
      <c r="D23" s="7" t="s">
        <v>133</v>
      </c>
      <c r="E23" s="7" t="s">
        <v>134</v>
      </c>
      <c r="F23" s="7">
        <v>5</v>
      </c>
      <c r="G23" s="7" t="s">
        <v>135</v>
      </c>
      <c r="H23" s="7" t="s">
        <v>136</v>
      </c>
      <c r="I23" s="7">
        <v>34</v>
      </c>
      <c r="J23" s="7">
        <v>343</v>
      </c>
      <c r="K23" s="7" t="str">
        <f>VLOOKUP(J23,[1]Sheet1!$A$1:$B$65536,2,0)</f>
        <v>光华药店</v>
      </c>
      <c r="L23" s="7" t="s">
        <v>59</v>
      </c>
      <c r="M23" s="7" t="s">
        <v>23</v>
      </c>
      <c r="N23" s="10"/>
      <c r="O23" s="12" t="s">
        <v>137</v>
      </c>
      <c r="P23" s="8"/>
    </row>
    <row r="24" ht="15" spans="1:16">
      <c r="A24" s="6">
        <v>22</v>
      </c>
      <c r="B24" s="7" t="s">
        <v>138</v>
      </c>
      <c r="C24" s="8"/>
      <c r="D24" s="7" t="s">
        <v>139</v>
      </c>
      <c r="E24" s="7" t="s">
        <v>140</v>
      </c>
      <c r="F24" s="7">
        <v>2</v>
      </c>
      <c r="G24" s="7" t="s">
        <v>141</v>
      </c>
      <c r="H24" s="7" t="s">
        <v>142</v>
      </c>
      <c r="I24" s="7">
        <v>400</v>
      </c>
      <c r="J24" s="7">
        <v>106066</v>
      </c>
      <c r="K24" s="7" t="str">
        <f>VLOOKUP(J24,[1]Sheet1!$A$1:$B$65536,2,0)</f>
        <v>梨花街</v>
      </c>
      <c r="L24" s="7" t="s">
        <v>22</v>
      </c>
      <c r="M24" s="7" t="s">
        <v>23</v>
      </c>
      <c r="N24" s="7"/>
      <c r="O24" s="22" t="s">
        <v>24</v>
      </c>
      <c r="P24" s="8"/>
    </row>
    <row r="25" ht="15" spans="1:16">
      <c r="A25" s="6">
        <v>23</v>
      </c>
      <c r="B25" s="7" t="s">
        <v>143</v>
      </c>
      <c r="C25" s="8"/>
      <c r="D25" s="7" t="s">
        <v>144</v>
      </c>
      <c r="E25" s="7" t="s">
        <v>145</v>
      </c>
      <c r="F25" s="7">
        <v>2</v>
      </c>
      <c r="G25" s="7" t="s">
        <v>146</v>
      </c>
      <c r="H25" s="7" t="s">
        <v>147</v>
      </c>
      <c r="I25" s="7">
        <v>2</v>
      </c>
      <c r="J25" s="7" t="s">
        <v>148</v>
      </c>
      <c r="K25" s="7">
        <v>13551365885</v>
      </c>
      <c r="L25" s="7" t="s">
        <v>22</v>
      </c>
      <c r="M25" s="7" t="s">
        <v>31</v>
      </c>
      <c r="N25" s="16">
        <v>148737</v>
      </c>
      <c r="O25" s="12" t="s">
        <v>149</v>
      </c>
      <c r="P25" s="8"/>
    </row>
    <row r="26" ht="15" spans="1:16">
      <c r="A26" s="6">
        <v>24</v>
      </c>
      <c r="B26" s="7" t="s">
        <v>150</v>
      </c>
      <c r="C26" s="8"/>
      <c r="D26" s="7" t="s">
        <v>151</v>
      </c>
      <c r="E26" s="7" t="s">
        <v>152</v>
      </c>
      <c r="F26" s="7">
        <v>2</v>
      </c>
      <c r="G26" s="7" t="s">
        <v>153</v>
      </c>
      <c r="H26" s="7" t="s">
        <v>154</v>
      </c>
      <c r="I26" s="7">
        <v>120</v>
      </c>
      <c r="J26" s="7">
        <v>307</v>
      </c>
      <c r="K26" s="7" t="str">
        <f>VLOOKUP(J26,[1]Sheet1!$A$1:$B$65536,2,0)</f>
        <v>旗舰店</v>
      </c>
      <c r="L26" s="7" t="s">
        <v>22</v>
      </c>
      <c r="M26" s="7" t="s">
        <v>23</v>
      </c>
      <c r="N26" s="16">
        <v>91516</v>
      </c>
      <c r="O26" s="12" t="s">
        <v>155</v>
      </c>
      <c r="P26" s="8"/>
    </row>
  </sheetData>
  <sortState ref="A3:P26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2020-09-09T02:45:16Z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